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 про виконання паспортів бюджетних програм на 2020 рік\"/>
    </mc:Choice>
  </mc:AlternateContent>
  <bookViews>
    <workbookView xWindow="0" yWindow="0" windowWidth="20490" windowHeight="7035"/>
  </bookViews>
  <sheets>
    <sheet name="КПК0611010" sheetId="2" r:id="rId1"/>
  </sheets>
  <definedNames>
    <definedName name="_xlnm.Print_Area" localSheetId="0">КПК0611010!$A$1:$BQ$111</definedName>
  </definedNames>
  <calcPr calcId="152511"/>
</workbook>
</file>

<file path=xl/calcChain.xml><?xml version="1.0" encoding="utf-8"?>
<calcChain xmlns="http://schemas.openxmlformats.org/spreadsheetml/2006/main">
  <c r="AX91" i="2" l="1"/>
  <c r="BI50" i="2"/>
  <c r="BI49" i="2"/>
  <c r="BI48" i="2"/>
  <c r="BI47" i="2"/>
  <c r="BI46" i="2"/>
  <c r="BD50" i="2"/>
  <c r="BD49" i="2"/>
  <c r="BD48" i="2"/>
  <c r="BD47" i="2"/>
  <c r="BD46" i="2"/>
  <c r="AZ49" i="2" l="1"/>
  <c r="AZ48" i="2"/>
  <c r="AZ47" i="2"/>
  <c r="AZ46" i="2"/>
  <c r="AI95" i="2" l="1"/>
  <c r="AX95" i="2"/>
  <c r="BC95" i="2"/>
  <c r="BH95" i="2"/>
  <c r="AI96" i="2"/>
  <c r="AX96" i="2"/>
  <c r="BC96" i="2"/>
  <c r="BH96" i="2"/>
  <c r="AI97" i="2"/>
  <c r="AX97" i="2"/>
  <c r="BC97" i="2"/>
  <c r="BH97" i="2"/>
  <c r="BC98" i="2"/>
  <c r="BH98" i="2"/>
  <c r="AI84" i="2"/>
  <c r="AX84" i="2"/>
  <c r="BC84" i="2"/>
  <c r="BH84" i="2"/>
  <c r="AX85" i="2"/>
  <c r="BC85" i="2"/>
  <c r="BH85" i="2"/>
  <c r="AI86" i="2"/>
  <c r="AX86" i="2"/>
  <c r="BC86" i="2"/>
  <c r="BH86" i="2"/>
  <c r="AI87" i="2"/>
  <c r="AX87" i="2"/>
  <c r="BC87" i="2"/>
  <c r="BH87" i="2"/>
  <c r="AI88" i="2"/>
  <c r="AX88" i="2"/>
  <c r="BC88" i="2"/>
  <c r="BH88" i="2"/>
  <c r="AI91" i="2"/>
  <c r="BC91" i="2"/>
  <c r="BH91" i="2"/>
  <c r="AI92" i="2"/>
  <c r="AX92" i="2"/>
  <c r="BC92" i="2"/>
  <c r="BH92" i="2"/>
  <c r="BH83" i="2"/>
  <c r="BC83" i="2"/>
  <c r="AX83" i="2"/>
  <c r="AI83" i="2"/>
  <c r="BC70" i="2"/>
  <c r="BH70" i="2"/>
  <c r="BC71" i="2"/>
  <c r="BH71" i="2"/>
  <c r="BC72" i="2"/>
  <c r="BH72" i="2"/>
  <c r="BC73" i="2"/>
  <c r="BH73" i="2"/>
  <c r="BC74" i="2"/>
  <c r="BH74" i="2"/>
  <c r="BC75" i="2"/>
  <c r="BH75" i="2"/>
  <c r="BC76" i="2"/>
  <c r="BH76" i="2"/>
  <c r="BC77" i="2"/>
  <c r="BH77" i="2"/>
  <c r="BC78" i="2"/>
  <c r="BH78" i="2"/>
  <c r="BC79" i="2"/>
  <c r="BH79" i="2"/>
  <c r="BC80" i="2"/>
  <c r="BH80" i="2"/>
  <c r="BH69" i="2"/>
  <c r="BC69" i="2"/>
  <c r="AX70" i="2"/>
  <c r="AX71" i="2"/>
  <c r="AX72" i="2"/>
  <c r="AX75" i="2"/>
  <c r="AX76" i="2"/>
  <c r="AX77" i="2"/>
  <c r="AX80" i="2"/>
  <c r="AX69" i="2"/>
  <c r="AI70" i="2"/>
  <c r="AI71" i="2"/>
  <c r="AI72" i="2"/>
  <c r="AI73" i="2"/>
  <c r="AI74" i="2"/>
  <c r="AI75" i="2"/>
  <c r="AI76" i="2"/>
  <c r="AI77" i="2"/>
  <c r="AI78" i="2"/>
  <c r="AI79" i="2"/>
  <c r="AI80" i="2"/>
  <c r="AI69" i="2"/>
  <c r="BB59" i="2"/>
  <c r="AA59" i="2"/>
  <c r="V60" i="2"/>
  <c r="Q60" i="2"/>
  <c r="BN49" i="2"/>
  <c r="BN48" i="2"/>
  <c r="AK47" i="2"/>
  <c r="AK48" i="2"/>
  <c r="AK49" i="2"/>
  <c r="AK46" i="2"/>
  <c r="AU50" i="2"/>
  <c r="AP50" i="2"/>
  <c r="AF50" i="2"/>
  <c r="AA50" i="2"/>
  <c r="AG59" i="2" l="1"/>
  <c r="AL60" i="2"/>
  <c r="BN50" i="2"/>
  <c r="BM76" i="2"/>
  <c r="BM78" i="2"/>
  <c r="BN46" i="2"/>
  <c r="AA60" i="2"/>
  <c r="BM69" i="2"/>
  <c r="BM80" i="2"/>
  <c r="BM79" i="2"/>
  <c r="BM77" i="2"/>
  <c r="BM75" i="2"/>
  <c r="BM74" i="2"/>
  <c r="BM73" i="2"/>
  <c r="BM72" i="2"/>
  <c r="BM71" i="2"/>
  <c r="BM70" i="2"/>
  <c r="BM83" i="2"/>
  <c r="BM92" i="2"/>
  <c r="BM96" i="2"/>
  <c r="BM95" i="2"/>
  <c r="BN47" i="2"/>
  <c r="BM97" i="2"/>
  <c r="BM91" i="2"/>
  <c r="BM88" i="2"/>
  <c r="BM87" i="2"/>
  <c r="BM86" i="2"/>
  <c r="BM85" i="2"/>
  <c r="BM84" i="2"/>
  <c r="BB60" i="2"/>
  <c r="AZ50" i="2"/>
  <c r="AK50" i="2"/>
  <c r="AQ59" i="2" l="1"/>
  <c r="AW59" i="2"/>
  <c r="BG59" i="2" s="1"/>
  <c r="AG60" i="2"/>
  <c r="AQ60" i="2" l="1"/>
  <c r="AW60" i="2"/>
  <c r="BG60" i="2" s="1"/>
</calcChain>
</file>

<file path=xl/sharedStrings.xml><?xml version="1.0" encoding="utf-8"?>
<sst xmlns="http://schemas.openxmlformats.org/spreadsheetml/2006/main" count="274" uniqueCount="140">
  <si>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</si>
  <si>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</si>
  <si>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</si>
  <si>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</si>
  <si>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</si>
  <si>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</si>
  <si>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</si>
  <si>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</si>
  <si>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</si>
  <si>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</si>
  <si>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</si>
  <si>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</si>
  <si>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</si>
  <si>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</si>
  <si>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</si>
  <si>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</si>
  <si>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</si>
  <si>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</si>
  <si>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</si>
  <si>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</si>
  <si>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</si>
  <si>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</si>
  <si>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</si>
  <si>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</si>
  <si>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</si>
  <si>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</si>
  <si>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</si>
  <si>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</si>
  <si>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</si>
  <si>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</si>
  <si>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</si>
  <si>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</si>
  <si>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</si>
  <si>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</si>
  <si>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</si>
  <si>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</si>
  <si>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</si>
  <si>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</si>
  <si>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</si>
  <si>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</si>
  <si>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</si>
  <si>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</si>
  <si>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</si>
  <si>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</si>
  <si>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</si>
  <si>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</si>
  <si>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</si>
  <si>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</si>
  <si>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</si>
  <si>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</si>
  <si>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</si>
  <si>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</si>
  <si>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</si>
  <si>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</si>
  <si>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</si>
  <si>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</si>
  <si>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</si>
  <si>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</si>
  <si>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</si>
  <si>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</si>
  <si>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</si>
  <si>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Забезпечити створення належних умов для надання на належному рівні дошкільної освіти та виховання дітей</t>
  </si>
  <si>
    <t>УСЬОГО</t>
  </si>
  <si>
    <t>Усього</t>
  </si>
  <si>
    <t>0600000</t>
  </si>
  <si>
    <t>0611010</t>
  </si>
  <si>
    <t>Надання дошкільної освіти</t>
  </si>
  <si>
    <t>0610000</t>
  </si>
  <si>
    <t>0910</t>
  </si>
  <si>
    <t>Департамент освіти та науки Хмельницької міської ради</t>
  </si>
  <si>
    <t>Надання всебічної допомоги сім’ї  у розвитку, вихованні та навчанні дитини.</t>
  </si>
  <si>
    <t>Реалізація основних завдань дошкільної освіти, збереження  та зміцнення фізичного і психологічного здоров’я дітей,формування їх  особистості, розвиток творчих здібностей та нахилів, забезпечення соціальної адаптації та готовності продовжувати освіту.</t>
  </si>
  <si>
    <t>Забезпечення доступності дошкільної освіти в комунальних закладах дошкільної освіти у межах державних вимог до змісту, рівня й обсягу дошкільної освіти та обов’язкову дошкільну освіту дітей старшого дошкільного віку.</t>
  </si>
  <si>
    <t>Забезпечення надання дошкільної освіти дошкільними навчальними закладами</t>
  </si>
  <si>
    <t>гривень</t>
  </si>
  <si>
    <t>4.</t>
  </si>
  <si>
    <t>Забезпечення належного функціонування закладів дошкільної освіти.</t>
  </si>
  <si>
    <t>Організація харчування в закладах в закладах
дошкільної освіти.</t>
  </si>
  <si>
    <t>Проведення капітальних ремонтів.</t>
  </si>
  <si>
    <t>Придбання предметів та обладнання довгострокового користування.</t>
  </si>
  <si>
    <t>Відхилення між досягнутими показниками та затвердженими викликане економією матеріальних витрат та енергоносіїв.</t>
  </si>
  <si>
    <t>Програма розвитку освіти міста Хмельницького на 2017-2021 роки (із змінами і доповненнями)</t>
  </si>
  <si>
    <t>Кількість дошкільних
навчальних закладів</t>
  </si>
  <si>
    <t>Кількість груп</t>
  </si>
  <si>
    <t>Середньорічна кількість
педагогічних працівників</t>
  </si>
  <si>
    <t>Всього – середньорічне число ставок (штатних одиниць)</t>
  </si>
  <si>
    <t>од.</t>
  </si>
  <si>
    <t>грн</t>
  </si>
  <si>
    <t>Мережа дошкільних закладів</t>
  </si>
  <si>
    <t>Штатний розпис, тарифікація</t>
  </si>
  <si>
    <t>Відхилення  викликане економією  матеріальних витрат.</t>
  </si>
  <si>
    <t>затрат</t>
  </si>
  <si>
    <t>продукту</t>
  </si>
  <si>
    <t>Кількість дітей віком від 0 до 6 років</t>
  </si>
  <si>
    <t>осіб</t>
  </si>
  <si>
    <t>Кількість дітей, що відвідують
дошкільні заклади</t>
  </si>
  <si>
    <t>Статистичні дані</t>
  </si>
  <si>
    <t>Розбіжності між фактичними та затвердженими результативними показниками відсутні.</t>
  </si>
  <si>
    <t xml:space="preserve">3. </t>
  </si>
  <si>
    <t>ефективності</t>
  </si>
  <si>
    <t>Середні  витрати на перебування 1 дитини в
дошкільному закладі</t>
  </si>
  <si>
    <t>Розрахунок</t>
  </si>
  <si>
    <t>Чисельність дітей в розрахунку на 1
педагогічного працівника</t>
  </si>
  <si>
    <t xml:space="preserve">4. </t>
  </si>
  <si>
    <t>якості</t>
  </si>
  <si>
    <t>Динаміка охоплення дітей дошкільною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</si>
  <si>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</si>
  <si>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</si>
  <si>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видатків в загальному обсязі</t>
  </si>
  <si>
    <t>%</t>
  </si>
  <si>
    <t>Звітність</t>
  </si>
  <si>
    <t>Забезпечено виконання результативних показників.</t>
  </si>
  <si>
    <r>
      <t>Забезпечено належні  умови  для надання на належному рівні загальної дошкільної освіти та виховання дітей.
*</t>
    </r>
    <r>
      <rPr>
        <sz val="10"/>
        <rFont val="Times New Roman"/>
        <family val="1"/>
        <charset val="204"/>
      </rPr>
      <t xml:space="preserve"> Зазначаються всі напрями використання бюджетних коштів, затверджені у паспорті бюджетної програми.</t>
    </r>
  </si>
  <si>
    <t>Сергій  ПТАЩУК</t>
  </si>
  <si>
    <t>Начальник фінансово-економічного відділу- головний бухгалтер</t>
  </si>
  <si>
    <t>(ініціали/ініціал, прізвище)</t>
  </si>
  <si>
    <t>місцевого бюджету на 2020  рік</t>
  </si>
  <si>
    <t xml:space="preserve"> Директор Департаменту освіти та науки</t>
  </si>
  <si>
    <t>Надія  БАЛАБУСТ</t>
  </si>
  <si>
    <t>Обсяг видатків на капітальний ремонт (зовнішнє опрядження та утеплення фасадів, заміна покрівлі,огорожі, даху) в  5 дошкільних закладах</t>
  </si>
  <si>
    <t>Рішення сесії ХМР від 11.12.2019 № 6, Рішення сесії ХМР від 17.06.2020 № 6, Рішення сесії ХМР від 16.07.2020 № 1,Рішення сесії ХМР від 07 10.2020 № 1,Рішення сесії ХМР від 08.12.2020  № 23</t>
  </si>
  <si>
    <t>Обсяг видатків  на капітальне придбання меблів для  2 дошкільних  закладів</t>
  </si>
  <si>
    <t>Рішення сесії ХМР від 11.12.2019 № 6, Рішення сесії ХМР від 17.06.2020 № 6</t>
  </si>
  <si>
    <t>Обсяг видатків на проведеня поточних ремонтів санвузлів в 5 дошкільних закладах</t>
  </si>
  <si>
    <t>Рішення сесії ХМР від 11.12.2019 № 6</t>
  </si>
  <si>
    <t>Обсяг видатків на придбання  спеціальних засобів корекції психофізичного розвитку для 13 закладів</t>
  </si>
  <si>
    <t>Рішення сесії ХМР від 11.12.2019 № 6, Протокол № 174 від 12.10.2020 року засідання постійної комісії з питань планування, бюджету, фінансів та децентралізації</t>
  </si>
  <si>
    <t>Обсяг видатків для проведення медичних оглядів</t>
  </si>
  <si>
    <t xml:space="preserve"> Протокол № 176 від 13.11.2020 року засідання постійної комісії з питань планування, бюджету, фінансів та децентралізації, Рішення сесії ХМР  від 08.12.2020 р. № 23</t>
  </si>
  <si>
    <t>Обсяг призначень  для оплати ремонтних робіт по заміні ділянок електромережі та аварійної частини каналізаційної труби в підвальному приміщенні ДНЗ№55, ремонт системи опалення в санвузлах ДНЗ № 56</t>
  </si>
  <si>
    <t xml:space="preserve"> Протокол № 177 від 25.11.2020 року засідання постійної комісії з питань планування, бюджету, фінансів та децентралізації, Рішення сесії ХМР від 08.12.2020 р. № 23</t>
  </si>
  <si>
    <t>Обсяг призначень для оплати послуг по проведенню атестації робочих місць ДНЗ№55</t>
  </si>
  <si>
    <t xml:space="preserve"> Протокол № 177 від 25.11.2020 року засідання постійної комісії з питань планування, бюджету, фінансів та децентралізації</t>
  </si>
  <si>
    <t>Обсяг призначень для оплати витрат на правову допомогу  ДНЗ№40</t>
  </si>
  <si>
    <t>Кількість закладів,в яких передбачено капітальний ремонт (зовнішнє опрядження та утеплення фасадів, заміна покрівлі,огорожі)</t>
  </si>
  <si>
    <t>Рішення сесії ХМР від 11.12.2019 № 6, рішення сесії ХМР від 16.07.2020 № 1</t>
  </si>
  <si>
    <t>Кількість закладів, в яких передбачено капітальне придбання меблів</t>
  </si>
  <si>
    <t>Кількість закладів, в яких будуть проведені поточні ремонти санвузлів</t>
  </si>
  <si>
    <t>Рішення сесії ХМР від 11.12.2019 № 6, Рішення сесії ХМР від  08.12.2020 р. № 23</t>
  </si>
  <si>
    <t>Кількість  закладів, в яких будуть придбані спеціальні  засоби  корекції психофізичного розвитку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</si>
</sst>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#0"/>
    <numFmt numFmtId="166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11"/>
  <sheetViews>
    <sheetView tabSelected="1" view="pageBreakPreview" topLeftCell="A93" zoomScale="85" zoomScaleNormal="85" zoomScaleSheetLayoutView="85" workbookViewId="0">
      <selection activeCell="AX92" sqref="AX92:BB92"/>
    </sheetView>
  </sheetViews>
  <sheetFormatPr defaultRowHeight="12.75" x14ac:dyDescent="0.2"/>
  <cols>
    <col min="1" max="1" width="3.28515625" style="1" customWidth="1"/>
    <col min="2" max="2" width="3.42578125" style="1" customWidth="1"/>
    <col min="3" max="3" width="2.85546875" style="1" customWidth="1"/>
    <col min="4" max="4" width="4.28515625" style="1" customWidth="1"/>
    <col min="5" max="5" width="4.140625" style="1" customWidth="1"/>
    <col min="6" max="6" width="3.7109375" style="1" customWidth="1"/>
    <col min="7" max="8" width="3.5703125" style="1" customWidth="1"/>
    <col min="9" max="16" width="2.85546875" style="1" customWidth="1"/>
    <col min="17" max="17" width="4.28515625" style="1" customWidth="1"/>
    <col min="18" max="18" width="3.5703125" style="1" customWidth="1"/>
    <col min="19" max="19" width="3.85546875" style="1" customWidth="1"/>
    <col min="20" max="20" width="4.28515625" style="1" customWidth="1"/>
    <col min="21" max="21" width="2.85546875" style="1" customWidth="1"/>
    <col min="22" max="22" width="4.140625" style="1" customWidth="1"/>
    <col min="23" max="23" width="4.28515625" style="1" customWidth="1"/>
    <col min="24" max="24" width="2.85546875" style="1" customWidth="1"/>
    <col min="25" max="25" width="4.42578125" style="1" customWidth="1"/>
    <col min="26" max="26" width="2.85546875" style="1" customWidth="1"/>
    <col min="27" max="27" width="5.140625" style="1" customWidth="1"/>
    <col min="28" max="28" width="2.85546875" style="1" customWidth="1"/>
    <col min="29" max="29" width="4.5703125" style="1" customWidth="1"/>
    <col min="30" max="33" width="2.85546875" style="1" customWidth="1"/>
    <col min="34" max="34" width="6.7109375" style="1" customWidth="1"/>
    <col min="35" max="35" width="2.85546875" style="1" customWidth="1"/>
    <col min="36" max="36" width="4.7109375" style="1" customWidth="1"/>
    <col min="37" max="37" width="2.85546875" style="1" customWidth="1"/>
    <col min="38" max="38" width="6.7109375" style="1" customWidth="1"/>
    <col min="39" max="39" width="4.140625" style="1" customWidth="1"/>
    <col min="40" max="41" width="2.85546875" style="1" customWidth="1"/>
    <col min="42" max="42" width="4.5703125" style="1" customWidth="1"/>
    <col min="43" max="43" width="4.140625" style="1" customWidth="1"/>
    <col min="44" max="44" width="3.5703125" style="1" customWidth="1"/>
    <col min="45" max="45" width="4" style="1" customWidth="1"/>
    <col min="46" max="49" width="2.85546875" style="1" customWidth="1"/>
    <col min="50" max="50" width="3.85546875" style="1" customWidth="1"/>
    <col min="51" max="51" width="2.85546875" style="1" customWidth="1"/>
    <col min="52" max="52" width="4.28515625" style="1" customWidth="1"/>
    <col min="53" max="53" width="5.140625" style="1" customWidth="1"/>
    <col min="54" max="54" width="4.85546875" style="1" customWidth="1"/>
    <col min="55" max="56" width="2.85546875" style="1" customWidth="1"/>
    <col min="57" max="57" width="4" style="1" customWidth="1"/>
    <col min="58" max="58" width="2.85546875" style="1" customWidth="1"/>
    <col min="59" max="59" width="4.28515625" style="1" customWidth="1"/>
    <col min="60" max="62" width="2.85546875" style="1" customWidth="1"/>
    <col min="63" max="63" width="5" style="1" customWidth="1"/>
    <col min="64" max="65" width="2.85546875" style="1" customWidth="1"/>
    <col min="66" max="66" width="4.140625" style="1" customWidth="1"/>
    <col min="67" max="67" width="4.28515625" style="1" customWidth="1"/>
    <col min="68" max="68" width="4" style="1" customWidth="1"/>
    <col min="69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99" t="s">
        <v>56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64" ht="9" customHeight="1" x14ac:dyDescent="0.2"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</row>
    <row r="4" spans="1:64" ht="15.75" customHeight="1" x14ac:dyDescent="0.2"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</row>
    <row r="7" spans="1:64" ht="9.75" hidden="1" customHeight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</row>
    <row r="8" spans="1:64" ht="9.75" hidden="1" customHeight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</row>
    <row r="9" spans="1:64" ht="8.25" hidden="1" customHeight="1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</row>
    <row r="10" spans="1:64" ht="15.75" x14ac:dyDescent="0.2">
      <c r="A10" s="98" t="s">
        <v>22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</row>
    <row r="11" spans="1:64" ht="15.75" customHeight="1" x14ac:dyDescent="0.2">
      <c r="A11" s="98" t="s">
        <v>42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</row>
    <row r="12" spans="1:64" ht="15.75" customHeight="1" x14ac:dyDescent="0.2">
      <c r="A12" s="98" t="s">
        <v>116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93" t="s">
        <v>11</v>
      </c>
      <c r="B14" s="93"/>
      <c r="C14" s="14"/>
      <c r="D14" s="94" t="s">
        <v>64</v>
      </c>
      <c r="E14" s="95"/>
      <c r="F14" s="95"/>
      <c r="G14" s="95"/>
      <c r="H14" s="95"/>
      <c r="I14" s="95"/>
      <c r="J14" s="95"/>
      <c r="K14" s="14"/>
      <c r="L14" s="96" t="s">
        <v>69</v>
      </c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</row>
    <row r="15" spans="1:64" ht="15.95" customHeight="1" x14ac:dyDescent="0.2">
      <c r="A15" s="12"/>
      <c r="B15" s="12"/>
      <c r="C15" s="12"/>
      <c r="D15" s="97" t="s">
        <v>39</v>
      </c>
      <c r="E15" s="97"/>
      <c r="F15" s="97"/>
      <c r="G15" s="97"/>
      <c r="H15" s="97"/>
      <c r="I15" s="97"/>
      <c r="J15" s="97"/>
      <c r="K15" s="12"/>
      <c r="L15" s="92" t="s">
        <v>0</v>
      </c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 x14ac:dyDescent="0.2">
      <c r="A17" s="93" t="s">
        <v>40</v>
      </c>
      <c r="B17" s="93"/>
      <c r="C17" s="14"/>
      <c r="D17" s="94" t="s">
        <v>67</v>
      </c>
      <c r="E17" s="95"/>
      <c r="F17" s="95"/>
      <c r="G17" s="95"/>
      <c r="H17" s="95"/>
      <c r="I17" s="95"/>
      <c r="J17" s="95"/>
      <c r="K17" s="14"/>
      <c r="L17" s="96" t="s">
        <v>69</v>
      </c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</row>
    <row r="18" spans="1:79" ht="15.95" customHeight="1" x14ac:dyDescent="0.2">
      <c r="A18" s="12"/>
      <c r="B18" s="12"/>
      <c r="C18" s="12"/>
      <c r="D18" s="97" t="s">
        <v>39</v>
      </c>
      <c r="E18" s="97"/>
      <c r="F18" s="97"/>
      <c r="G18" s="97"/>
      <c r="H18" s="97"/>
      <c r="I18" s="97"/>
      <c r="J18" s="97"/>
      <c r="K18" s="12"/>
      <c r="L18" s="92" t="s">
        <v>1</v>
      </c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27.95" customHeight="1" x14ac:dyDescent="0.2">
      <c r="A20" s="93" t="s">
        <v>41</v>
      </c>
      <c r="B20" s="93"/>
      <c r="C20" s="14"/>
      <c r="D20" s="94" t="s">
        <v>65</v>
      </c>
      <c r="E20" s="95"/>
      <c r="F20" s="95"/>
      <c r="G20" s="95"/>
      <c r="H20" s="95"/>
      <c r="I20" s="95"/>
      <c r="J20" s="95"/>
      <c r="K20" s="14"/>
      <c r="L20" s="94" t="s">
        <v>68</v>
      </c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6" t="s">
        <v>66</v>
      </c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</row>
    <row r="21" spans="1:79" ht="20.100000000000001" customHeight="1" x14ac:dyDescent="0.2">
      <c r="A21" s="12"/>
      <c r="B21" s="12"/>
      <c r="C21" s="12"/>
      <c r="D21" s="59" t="s">
        <v>39</v>
      </c>
      <c r="E21" s="59"/>
      <c r="F21" s="59"/>
      <c r="G21" s="59"/>
      <c r="H21" s="59"/>
      <c r="I21" s="59"/>
      <c r="J21" s="59"/>
      <c r="K21" s="12"/>
      <c r="L21" s="92" t="s">
        <v>38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 t="s">
        <v>2</v>
      </c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3" spans="1:79" ht="15.75" customHeight="1" x14ac:dyDescent="0.2">
      <c r="A23" s="30" t="s">
        <v>47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spans="1:79" ht="27.75" customHeight="1" x14ac:dyDescent="0.2">
      <c r="A24" s="82" t="s">
        <v>6</v>
      </c>
      <c r="B24" s="82"/>
      <c r="C24" s="82"/>
      <c r="D24" s="82"/>
      <c r="E24" s="82"/>
      <c r="F24" s="82"/>
      <c r="G24" s="83" t="s">
        <v>45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5"/>
    </row>
    <row r="25" spans="1:79" ht="15.75" x14ac:dyDescent="0.2">
      <c r="A25" s="54">
        <v>1</v>
      </c>
      <c r="B25" s="54"/>
      <c r="C25" s="54"/>
      <c r="D25" s="54"/>
      <c r="E25" s="54"/>
      <c r="F25" s="54"/>
      <c r="G25" s="83">
        <v>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5"/>
    </row>
    <row r="26" spans="1:79" ht="10.5" hidden="1" customHeight="1" x14ac:dyDescent="0.2">
      <c r="A26" s="49" t="s">
        <v>43</v>
      </c>
      <c r="B26" s="49"/>
      <c r="C26" s="49"/>
      <c r="D26" s="49"/>
      <c r="E26" s="49"/>
      <c r="F26" s="49"/>
      <c r="G26" s="50" t="s">
        <v>18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2"/>
      <c r="CA26" s="1" t="s">
        <v>59</v>
      </c>
    </row>
    <row r="27" spans="1:79" ht="43.5" customHeight="1" x14ac:dyDescent="0.2">
      <c r="A27" s="54" t="s">
        <v>11</v>
      </c>
      <c r="B27" s="54"/>
      <c r="C27" s="54"/>
      <c r="D27" s="54"/>
      <c r="E27" s="54"/>
      <c r="F27" s="54"/>
      <c r="G27" s="89" t="s">
        <v>71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1"/>
      <c r="CA27" s="1" t="s">
        <v>57</v>
      </c>
    </row>
    <row r="28" spans="1:79" ht="30.75" customHeight="1" x14ac:dyDescent="0.2">
      <c r="A28" s="54" t="s">
        <v>40</v>
      </c>
      <c r="B28" s="54"/>
      <c r="C28" s="54"/>
      <c r="D28" s="54"/>
      <c r="E28" s="54"/>
      <c r="F28" s="54"/>
      <c r="G28" s="89" t="s">
        <v>70</v>
      </c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1"/>
    </row>
    <row r="29" spans="1:79" ht="32.25" customHeight="1" x14ac:dyDescent="0.2">
      <c r="A29" s="54" t="s">
        <v>41</v>
      </c>
      <c r="B29" s="54"/>
      <c r="C29" s="54"/>
      <c r="D29" s="54"/>
      <c r="E29" s="54"/>
      <c r="F29" s="54"/>
      <c r="G29" s="89" t="s">
        <v>72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  <c r="CA29" s="1" t="s">
        <v>57</v>
      </c>
    </row>
    <row r="30" spans="1:79" ht="12.7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95" customHeight="1" x14ac:dyDescent="0.2">
      <c r="A31" s="30" t="s">
        <v>48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</row>
    <row r="32" spans="1:79" ht="15.95" customHeight="1" x14ac:dyDescent="0.2">
      <c r="A32" s="96" t="s">
        <v>73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</row>
    <row r="33" spans="1:79" ht="12.7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</row>
    <row r="34" spans="1:79" ht="15.75" customHeight="1" x14ac:dyDescent="0.2">
      <c r="A34" s="30" t="s">
        <v>49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</row>
    <row r="35" spans="1:79" ht="27.75" customHeight="1" x14ac:dyDescent="0.2">
      <c r="A35" s="82" t="s">
        <v>6</v>
      </c>
      <c r="B35" s="82"/>
      <c r="C35" s="82"/>
      <c r="D35" s="82"/>
      <c r="E35" s="82"/>
      <c r="F35" s="82"/>
      <c r="G35" s="83" t="s">
        <v>46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5"/>
    </row>
    <row r="36" spans="1:79" ht="15.75" x14ac:dyDescent="0.2">
      <c r="A36" s="54">
        <v>1</v>
      </c>
      <c r="B36" s="54"/>
      <c r="C36" s="54"/>
      <c r="D36" s="54"/>
      <c r="E36" s="54"/>
      <c r="F36" s="54"/>
      <c r="G36" s="83">
        <v>2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5"/>
    </row>
    <row r="37" spans="1:79" ht="10.5" hidden="1" customHeight="1" x14ac:dyDescent="0.2">
      <c r="A37" s="49" t="s">
        <v>17</v>
      </c>
      <c r="B37" s="49"/>
      <c r="C37" s="49"/>
      <c r="D37" s="49"/>
      <c r="E37" s="49"/>
      <c r="F37" s="49"/>
      <c r="G37" s="50" t="s">
        <v>18</v>
      </c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2"/>
      <c r="CA37" s="1" t="s">
        <v>60</v>
      </c>
    </row>
    <row r="38" spans="1:79" ht="23.25" customHeight="1" x14ac:dyDescent="0.2">
      <c r="A38" s="54" t="s">
        <v>11</v>
      </c>
      <c r="B38" s="54"/>
      <c r="C38" s="54"/>
      <c r="D38" s="54"/>
      <c r="E38" s="54"/>
      <c r="F38" s="54"/>
      <c r="G38" s="89" t="s">
        <v>61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  <c r="CA38" s="1" t="s">
        <v>58</v>
      </c>
    </row>
    <row r="40" spans="1:79" ht="15.75" customHeight="1" x14ac:dyDescent="0.2">
      <c r="A40" s="30" t="s">
        <v>50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</row>
    <row r="41" spans="1:79" ht="15" customHeight="1" x14ac:dyDescent="0.2">
      <c r="A41" s="104" t="s">
        <v>74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</row>
    <row r="42" spans="1:79" ht="48" customHeight="1" x14ac:dyDescent="0.2">
      <c r="A42" s="54" t="s">
        <v>6</v>
      </c>
      <c r="B42" s="54"/>
      <c r="C42" s="54" t="s">
        <v>32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 t="s">
        <v>29</v>
      </c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 t="s">
        <v>53</v>
      </c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 t="s">
        <v>3</v>
      </c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</row>
    <row r="43" spans="1:79" ht="39" customHeigh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 t="s">
        <v>5</v>
      </c>
      <c r="AB43" s="54"/>
      <c r="AC43" s="54"/>
      <c r="AD43" s="54"/>
      <c r="AE43" s="54"/>
      <c r="AF43" s="54" t="s">
        <v>4</v>
      </c>
      <c r="AG43" s="54"/>
      <c r="AH43" s="54"/>
      <c r="AI43" s="54"/>
      <c r="AJ43" s="54"/>
      <c r="AK43" s="54" t="s">
        <v>30</v>
      </c>
      <c r="AL43" s="54"/>
      <c r="AM43" s="54"/>
      <c r="AN43" s="54"/>
      <c r="AO43" s="54"/>
      <c r="AP43" s="54" t="s">
        <v>5</v>
      </c>
      <c r="AQ43" s="54"/>
      <c r="AR43" s="54"/>
      <c r="AS43" s="54"/>
      <c r="AT43" s="54"/>
      <c r="AU43" s="54" t="s">
        <v>4</v>
      </c>
      <c r="AV43" s="54"/>
      <c r="AW43" s="54"/>
      <c r="AX43" s="54"/>
      <c r="AY43" s="54"/>
      <c r="AZ43" s="54" t="s">
        <v>30</v>
      </c>
      <c r="BA43" s="54"/>
      <c r="BB43" s="54"/>
      <c r="BC43" s="54"/>
      <c r="BD43" s="54" t="s">
        <v>5</v>
      </c>
      <c r="BE43" s="54"/>
      <c r="BF43" s="54"/>
      <c r="BG43" s="54"/>
      <c r="BH43" s="54"/>
      <c r="BI43" s="54" t="s">
        <v>4</v>
      </c>
      <c r="BJ43" s="54"/>
      <c r="BK43" s="54"/>
      <c r="BL43" s="54"/>
      <c r="BM43" s="54"/>
      <c r="BN43" s="54" t="s">
        <v>31</v>
      </c>
      <c r="BO43" s="54"/>
      <c r="BP43" s="54"/>
      <c r="BQ43" s="54"/>
    </row>
    <row r="44" spans="1:79" ht="15.95" customHeight="1" x14ac:dyDescent="0.2">
      <c r="A44" s="77">
        <v>1</v>
      </c>
      <c r="B44" s="77"/>
      <c r="C44" s="77">
        <v>2</v>
      </c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4">
        <v>3</v>
      </c>
      <c r="AB44" s="75"/>
      <c r="AC44" s="75"/>
      <c r="AD44" s="75"/>
      <c r="AE44" s="76"/>
      <c r="AF44" s="74">
        <v>4</v>
      </c>
      <c r="AG44" s="75"/>
      <c r="AH44" s="75"/>
      <c r="AI44" s="75"/>
      <c r="AJ44" s="76"/>
      <c r="AK44" s="74">
        <v>5</v>
      </c>
      <c r="AL44" s="75"/>
      <c r="AM44" s="75"/>
      <c r="AN44" s="75"/>
      <c r="AO44" s="76"/>
      <c r="AP44" s="74">
        <v>6</v>
      </c>
      <c r="AQ44" s="75"/>
      <c r="AR44" s="75"/>
      <c r="AS44" s="75"/>
      <c r="AT44" s="76"/>
      <c r="AU44" s="74">
        <v>7</v>
      </c>
      <c r="AV44" s="75"/>
      <c r="AW44" s="75"/>
      <c r="AX44" s="75"/>
      <c r="AY44" s="76"/>
      <c r="AZ44" s="74">
        <v>8</v>
      </c>
      <c r="BA44" s="75"/>
      <c r="BB44" s="75"/>
      <c r="BC44" s="76"/>
      <c r="BD44" s="74">
        <v>9</v>
      </c>
      <c r="BE44" s="75"/>
      <c r="BF44" s="75"/>
      <c r="BG44" s="75"/>
      <c r="BH44" s="76"/>
      <c r="BI44" s="77">
        <v>10</v>
      </c>
      <c r="BJ44" s="77"/>
      <c r="BK44" s="77"/>
      <c r="BL44" s="77"/>
      <c r="BM44" s="77"/>
      <c r="BN44" s="77">
        <v>11</v>
      </c>
      <c r="BO44" s="77"/>
      <c r="BP44" s="77"/>
      <c r="BQ44" s="77"/>
    </row>
    <row r="45" spans="1:79" ht="15.75" hidden="1" customHeight="1" x14ac:dyDescent="0.2">
      <c r="A45" s="49" t="s">
        <v>17</v>
      </c>
      <c r="B45" s="49"/>
      <c r="C45" s="86" t="s">
        <v>18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  <c r="AA45" s="33" t="s">
        <v>14</v>
      </c>
      <c r="AB45" s="33"/>
      <c r="AC45" s="33"/>
      <c r="AD45" s="33"/>
      <c r="AE45" s="33"/>
      <c r="AF45" s="33" t="s">
        <v>13</v>
      </c>
      <c r="AG45" s="33"/>
      <c r="AH45" s="33"/>
      <c r="AI45" s="33"/>
      <c r="AJ45" s="33"/>
      <c r="AK45" s="69" t="s">
        <v>20</v>
      </c>
      <c r="AL45" s="69"/>
      <c r="AM45" s="69"/>
      <c r="AN45" s="69"/>
      <c r="AO45" s="69"/>
      <c r="AP45" s="33" t="s">
        <v>15</v>
      </c>
      <c r="AQ45" s="33"/>
      <c r="AR45" s="33"/>
      <c r="AS45" s="33"/>
      <c r="AT45" s="33"/>
      <c r="AU45" s="33" t="s">
        <v>16</v>
      </c>
      <c r="AV45" s="33"/>
      <c r="AW45" s="33"/>
      <c r="AX45" s="33"/>
      <c r="AY45" s="33"/>
      <c r="AZ45" s="69" t="s">
        <v>20</v>
      </c>
      <c r="BA45" s="69"/>
      <c r="BB45" s="69"/>
      <c r="BC45" s="69"/>
      <c r="BD45" s="88" t="s">
        <v>36</v>
      </c>
      <c r="BE45" s="88"/>
      <c r="BF45" s="88"/>
      <c r="BG45" s="88"/>
      <c r="BH45" s="88"/>
      <c r="BI45" s="88" t="s">
        <v>36</v>
      </c>
      <c r="BJ45" s="88"/>
      <c r="BK45" s="88"/>
      <c r="BL45" s="88"/>
      <c r="BM45" s="88"/>
      <c r="BN45" s="70" t="s">
        <v>20</v>
      </c>
      <c r="BO45" s="70"/>
      <c r="BP45" s="70"/>
      <c r="BQ45" s="70"/>
      <c r="CA45" s="1" t="s">
        <v>23</v>
      </c>
    </row>
    <row r="46" spans="1:79" ht="36.75" customHeight="1" x14ac:dyDescent="0.2">
      <c r="A46" s="77" t="s">
        <v>11</v>
      </c>
      <c r="B46" s="77"/>
      <c r="C46" s="101" t="s">
        <v>76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78">
        <v>289752244.56999999</v>
      </c>
      <c r="AB46" s="79"/>
      <c r="AC46" s="79"/>
      <c r="AD46" s="79"/>
      <c r="AE46" s="80"/>
      <c r="AF46" s="78">
        <v>22429460.510000002</v>
      </c>
      <c r="AG46" s="79"/>
      <c r="AH46" s="79"/>
      <c r="AI46" s="79"/>
      <c r="AJ46" s="80"/>
      <c r="AK46" s="78">
        <f>SUM(AA46:AJ46)</f>
        <v>312181705.07999998</v>
      </c>
      <c r="AL46" s="79"/>
      <c r="AM46" s="79"/>
      <c r="AN46" s="79"/>
      <c r="AO46" s="80"/>
      <c r="AP46" s="78">
        <v>288688589.89999998</v>
      </c>
      <c r="AQ46" s="79"/>
      <c r="AR46" s="79"/>
      <c r="AS46" s="79"/>
      <c r="AT46" s="80"/>
      <c r="AU46" s="78">
        <v>15775958.77</v>
      </c>
      <c r="AV46" s="79"/>
      <c r="AW46" s="79"/>
      <c r="AX46" s="79"/>
      <c r="AY46" s="80"/>
      <c r="AZ46" s="78">
        <f>AP46+AU46</f>
        <v>304464548.66999996</v>
      </c>
      <c r="BA46" s="79"/>
      <c r="BB46" s="79"/>
      <c r="BC46" s="80"/>
      <c r="BD46" s="78">
        <f>AP46-AA46</f>
        <v>-1063654.6700000167</v>
      </c>
      <c r="BE46" s="79"/>
      <c r="BF46" s="79"/>
      <c r="BG46" s="79"/>
      <c r="BH46" s="80"/>
      <c r="BI46" s="81">
        <f>AU46-AF46</f>
        <v>-6653501.7400000021</v>
      </c>
      <c r="BJ46" s="81"/>
      <c r="BK46" s="81"/>
      <c r="BL46" s="81"/>
      <c r="BM46" s="81"/>
      <c r="BN46" s="81">
        <f>SUM(BD46:BM46)</f>
        <v>-7717156.4100000188</v>
      </c>
      <c r="BO46" s="81"/>
      <c r="BP46" s="81"/>
      <c r="BQ46" s="81"/>
    </row>
    <row r="47" spans="1:79" ht="36.75" customHeight="1" x14ac:dyDescent="0.2">
      <c r="A47" s="77" t="s">
        <v>40</v>
      </c>
      <c r="B47" s="77"/>
      <c r="C47" s="101" t="s">
        <v>77</v>
      </c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78">
        <v>15724300</v>
      </c>
      <c r="AB47" s="79"/>
      <c r="AC47" s="79"/>
      <c r="AD47" s="79"/>
      <c r="AE47" s="80"/>
      <c r="AF47" s="78">
        <v>32420449.489999998</v>
      </c>
      <c r="AG47" s="79"/>
      <c r="AH47" s="79"/>
      <c r="AI47" s="79"/>
      <c r="AJ47" s="80"/>
      <c r="AK47" s="78">
        <f t="shared" ref="AK47:AK49" si="0">SUM(AA47:AJ47)</f>
        <v>48144749.489999995</v>
      </c>
      <c r="AL47" s="79"/>
      <c r="AM47" s="79"/>
      <c r="AN47" s="79"/>
      <c r="AO47" s="80"/>
      <c r="AP47" s="78">
        <v>15029258.279999999</v>
      </c>
      <c r="AQ47" s="79"/>
      <c r="AR47" s="79"/>
      <c r="AS47" s="79"/>
      <c r="AT47" s="80"/>
      <c r="AU47" s="78">
        <v>18681452.670000002</v>
      </c>
      <c r="AV47" s="79"/>
      <c r="AW47" s="79"/>
      <c r="AX47" s="79"/>
      <c r="AY47" s="80"/>
      <c r="AZ47" s="78">
        <f t="shared" ref="AZ47:AZ49" si="1">AP47+AU47</f>
        <v>33710710.950000003</v>
      </c>
      <c r="BA47" s="79"/>
      <c r="BB47" s="79"/>
      <c r="BC47" s="80"/>
      <c r="BD47" s="78">
        <f t="shared" ref="BD47:BD50" si="2">AP47-AA47</f>
        <v>-695041.72000000067</v>
      </c>
      <c r="BE47" s="79"/>
      <c r="BF47" s="79"/>
      <c r="BG47" s="79"/>
      <c r="BH47" s="80"/>
      <c r="BI47" s="81">
        <f t="shared" ref="BI47:BI50" si="3">AU47-AF47</f>
        <v>-13738996.819999997</v>
      </c>
      <c r="BJ47" s="81"/>
      <c r="BK47" s="81"/>
      <c r="BL47" s="81"/>
      <c r="BM47" s="81"/>
      <c r="BN47" s="81">
        <f t="shared" ref="BN47:BN49" si="4">SUM(BD47:BM47)</f>
        <v>-14434038.539999997</v>
      </c>
      <c r="BO47" s="81"/>
      <c r="BP47" s="81"/>
      <c r="BQ47" s="81"/>
    </row>
    <row r="48" spans="1:79" ht="34.5" customHeight="1" x14ac:dyDescent="0.2">
      <c r="A48" s="77" t="s">
        <v>41</v>
      </c>
      <c r="B48" s="77"/>
      <c r="C48" s="101" t="s">
        <v>78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78"/>
      <c r="AB48" s="79"/>
      <c r="AC48" s="79"/>
      <c r="AD48" s="79"/>
      <c r="AE48" s="80"/>
      <c r="AF48" s="78">
        <v>4637574</v>
      </c>
      <c r="AG48" s="79"/>
      <c r="AH48" s="79"/>
      <c r="AI48" s="79"/>
      <c r="AJ48" s="80"/>
      <c r="AK48" s="78">
        <f t="shared" si="0"/>
        <v>4637574</v>
      </c>
      <c r="AL48" s="79"/>
      <c r="AM48" s="79"/>
      <c r="AN48" s="79"/>
      <c r="AO48" s="80"/>
      <c r="AP48" s="78"/>
      <c r="AQ48" s="79"/>
      <c r="AR48" s="79"/>
      <c r="AS48" s="79"/>
      <c r="AT48" s="80"/>
      <c r="AU48" s="78">
        <v>4586483.18</v>
      </c>
      <c r="AV48" s="79"/>
      <c r="AW48" s="79"/>
      <c r="AX48" s="79"/>
      <c r="AY48" s="80"/>
      <c r="AZ48" s="78">
        <f t="shared" si="1"/>
        <v>4586483.18</v>
      </c>
      <c r="BA48" s="79"/>
      <c r="BB48" s="79"/>
      <c r="BC48" s="80"/>
      <c r="BD48" s="78">
        <f t="shared" si="2"/>
        <v>0</v>
      </c>
      <c r="BE48" s="79"/>
      <c r="BF48" s="79"/>
      <c r="BG48" s="79"/>
      <c r="BH48" s="80"/>
      <c r="BI48" s="81">
        <f t="shared" si="3"/>
        <v>-51090.820000000298</v>
      </c>
      <c r="BJ48" s="81"/>
      <c r="BK48" s="81"/>
      <c r="BL48" s="81"/>
      <c r="BM48" s="81"/>
      <c r="BN48" s="81">
        <f t="shared" si="4"/>
        <v>-51090.820000000298</v>
      </c>
      <c r="BO48" s="81"/>
      <c r="BP48" s="81"/>
      <c r="BQ48" s="81"/>
    </row>
    <row r="49" spans="1:79" ht="42.75" customHeight="1" x14ac:dyDescent="0.2">
      <c r="A49" s="77" t="s">
        <v>75</v>
      </c>
      <c r="B49" s="77"/>
      <c r="C49" s="101" t="s">
        <v>79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78"/>
      <c r="AB49" s="79"/>
      <c r="AC49" s="79"/>
      <c r="AD49" s="79"/>
      <c r="AE49" s="80"/>
      <c r="AF49" s="78">
        <v>1800435</v>
      </c>
      <c r="AG49" s="79"/>
      <c r="AH49" s="79"/>
      <c r="AI49" s="79"/>
      <c r="AJ49" s="80"/>
      <c r="AK49" s="78">
        <f t="shared" si="0"/>
        <v>1800435</v>
      </c>
      <c r="AL49" s="79"/>
      <c r="AM49" s="79"/>
      <c r="AN49" s="79"/>
      <c r="AO49" s="80"/>
      <c r="AP49" s="78"/>
      <c r="AQ49" s="79"/>
      <c r="AR49" s="79"/>
      <c r="AS49" s="79"/>
      <c r="AT49" s="80"/>
      <c r="AU49" s="78">
        <v>1205750</v>
      </c>
      <c r="AV49" s="79"/>
      <c r="AW49" s="79"/>
      <c r="AX49" s="79"/>
      <c r="AY49" s="80"/>
      <c r="AZ49" s="78">
        <f t="shared" si="1"/>
        <v>1205750</v>
      </c>
      <c r="BA49" s="79"/>
      <c r="BB49" s="79"/>
      <c r="BC49" s="80"/>
      <c r="BD49" s="78">
        <f t="shared" si="2"/>
        <v>0</v>
      </c>
      <c r="BE49" s="79"/>
      <c r="BF49" s="79"/>
      <c r="BG49" s="79"/>
      <c r="BH49" s="80"/>
      <c r="BI49" s="81">
        <f t="shared" si="3"/>
        <v>-594685</v>
      </c>
      <c r="BJ49" s="81"/>
      <c r="BK49" s="81"/>
      <c r="BL49" s="81"/>
      <c r="BM49" s="81"/>
      <c r="BN49" s="81">
        <f t="shared" si="4"/>
        <v>-594685</v>
      </c>
      <c r="BO49" s="81"/>
      <c r="BP49" s="81"/>
      <c r="BQ49" s="81"/>
    </row>
    <row r="50" spans="1:79" s="20" customFormat="1" ht="15.75" x14ac:dyDescent="0.25">
      <c r="A50" s="105"/>
      <c r="B50" s="105"/>
      <c r="C50" s="106" t="s">
        <v>62</v>
      </c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7"/>
      <c r="AA50" s="63">
        <f>SUM(AA46:AE49)</f>
        <v>305476544.56999999</v>
      </c>
      <c r="AB50" s="63"/>
      <c r="AC50" s="63"/>
      <c r="AD50" s="63"/>
      <c r="AE50" s="63"/>
      <c r="AF50" s="63">
        <f>SUM(AF46:AJ49)</f>
        <v>61287919</v>
      </c>
      <c r="AG50" s="63"/>
      <c r="AH50" s="63"/>
      <c r="AI50" s="63"/>
      <c r="AJ50" s="63"/>
      <c r="AK50" s="63">
        <f>AA50+AF50</f>
        <v>366764463.56999999</v>
      </c>
      <c r="AL50" s="63"/>
      <c r="AM50" s="63"/>
      <c r="AN50" s="63"/>
      <c r="AO50" s="63"/>
      <c r="AP50" s="63">
        <f>SUM(AP46:AT49)</f>
        <v>303717848.17999995</v>
      </c>
      <c r="AQ50" s="63"/>
      <c r="AR50" s="63"/>
      <c r="AS50" s="63"/>
      <c r="AT50" s="63"/>
      <c r="AU50" s="63">
        <f>SUM(AU46:AY49)</f>
        <v>40249644.619999997</v>
      </c>
      <c r="AV50" s="63"/>
      <c r="AW50" s="63"/>
      <c r="AX50" s="63"/>
      <c r="AY50" s="63"/>
      <c r="AZ50" s="63">
        <f>AP50+AU50</f>
        <v>343967492.79999995</v>
      </c>
      <c r="BA50" s="63"/>
      <c r="BB50" s="63"/>
      <c r="BC50" s="63"/>
      <c r="BD50" s="63">
        <f t="shared" si="2"/>
        <v>-1758696.3900000453</v>
      </c>
      <c r="BE50" s="63"/>
      <c r="BF50" s="63"/>
      <c r="BG50" s="63"/>
      <c r="BH50" s="63"/>
      <c r="BI50" s="63">
        <f t="shared" si="3"/>
        <v>-21038274.380000003</v>
      </c>
      <c r="BJ50" s="63"/>
      <c r="BK50" s="63"/>
      <c r="BL50" s="63"/>
      <c r="BM50" s="63"/>
      <c r="BN50" s="63">
        <f>BD50+BI50</f>
        <v>-22796970.770000048</v>
      </c>
      <c r="BO50" s="63"/>
      <c r="BP50" s="63"/>
      <c r="BQ50" s="63"/>
      <c r="CA50" s="20" t="s">
        <v>24</v>
      </c>
    </row>
    <row r="51" spans="1:79" s="19" customFormat="1" ht="15.75" x14ac:dyDescent="0.2">
      <c r="A51" s="46" t="s">
        <v>80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8"/>
      <c r="CA51" s="19" t="s">
        <v>24</v>
      </c>
    </row>
    <row r="53" spans="1:79" ht="15.75" customHeight="1" x14ac:dyDescent="0.2">
      <c r="A53" s="30" t="s">
        <v>51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pans="1:79" ht="15" customHeight="1" x14ac:dyDescent="0.2">
      <c r="A54" s="104" t="s">
        <v>74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</row>
    <row r="55" spans="1:79" ht="28.5" customHeight="1" x14ac:dyDescent="0.2">
      <c r="A55" s="54" t="s">
        <v>33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 t="s">
        <v>29</v>
      </c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 t="s">
        <v>53</v>
      </c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 t="s">
        <v>3</v>
      </c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2"/>
      <c r="BN55" s="2"/>
      <c r="BO55" s="2"/>
      <c r="BP55" s="2"/>
      <c r="BQ55" s="2"/>
    </row>
    <row r="56" spans="1:79" ht="41.25" customHeight="1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 t="s">
        <v>5</v>
      </c>
      <c r="R56" s="54"/>
      <c r="S56" s="54"/>
      <c r="T56" s="54"/>
      <c r="U56" s="54"/>
      <c r="V56" s="54" t="s">
        <v>4</v>
      </c>
      <c r="W56" s="54"/>
      <c r="X56" s="54"/>
      <c r="Y56" s="54"/>
      <c r="Z56" s="54"/>
      <c r="AA56" s="54" t="s">
        <v>30</v>
      </c>
      <c r="AB56" s="54"/>
      <c r="AC56" s="54"/>
      <c r="AD56" s="54"/>
      <c r="AE56" s="54"/>
      <c r="AF56" s="54"/>
      <c r="AG56" s="54" t="s">
        <v>5</v>
      </c>
      <c r="AH56" s="54"/>
      <c r="AI56" s="54"/>
      <c r="AJ56" s="54"/>
      <c r="AK56" s="54"/>
      <c r="AL56" s="54" t="s">
        <v>4</v>
      </c>
      <c r="AM56" s="54"/>
      <c r="AN56" s="54"/>
      <c r="AO56" s="54"/>
      <c r="AP56" s="54"/>
      <c r="AQ56" s="54" t="s">
        <v>30</v>
      </c>
      <c r="AR56" s="54"/>
      <c r="AS56" s="54"/>
      <c r="AT56" s="54"/>
      <c r="AU56" s="54"/>
      <c r="AV56" s="54"/>
      <c r="AW56" s="46" t="s">
        <v>5</v>
      </c>
      <c r="AX56" s="47"/>
      <c r="AY56" s="47"/>
      <c r="AZ56" s="47"/>
      <c r="BA56" s="48"/>
      <c r="BB56" s="46" t="s">
        <v>4</v>
      </c>
      <c r="BC56" s="47"/>
      <c r="BD56" s="47"/>
      <c r="BE56" s="47"/>
      <c r="BF56" s="48"/>
      <c r="BG56" s="54" t="s">
        <v>30</v>
      </c>
      <c r="BH56" s="54"/>
      <c r="BI56" s="54"/>
      <c r="BJ56" s="54"/>
      <c r="BK56" s="54"/>
      <c r="BL56" s="54"/>
      <c r="BM56" s="2"/>
      <c r="BN56" s="2"/>
      <c r="BO56" s="2"/>
      <c r="BP56" s="2"/>
      <c r="BQ56" s="2"/>
    </row>
    <row r="57" spans="1:79" ht="15.95" customHeight="1" x14ac:dyDescent="0.25">
      <c r="A57" s="54">
        <v>1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>
        <v>2</v>
      </c>
      <c r="R57" s="54"/>
      <c r="S57" s="54"/>
      <c r="T57" s="54"/>
      <c r="U57" s="54"/>
      <c r="V57" s="54">
        <v>3</v>
      </c>
      <c r="W57" s="54"/>
      <c r="X57" s="54"/>
      <c r="Y57" s="54"/>
      <c r="Z57" s="54"/>
      <c r="AA57" s="54">
        <v>4</v>
      </c>
      <c r="AB57" s="54"/>
      <c r="AC57" s="54"/>
      <c r="AD57" s="54"/>
      <c r="AE57" s="54"/>
      <c r="AF57" s="54"/>
      <c r="AG57" s="54">
        <v>5</v>
      </c>
      <c r="AH57" s="54"/>
      <c r="AI57" s="54"/>
      <c r="AJ57" s="54"/>
      <c r="AK57" s="54"/>
      <c r="AL57" s="54">
        <v>6</v>
      </c>
      <c r="AM57" s="54"/>
      <c r="AN57" s="54"/>
      <c r="AO57" s="54"/>
      <c r="AP57" s="54"/>
      <c r="AQ57" s="54">
        <v>7</v>
      </c>
      <c r="AR57" s="54"/>
      <c r="AS57" s="54"/>
      <c r="AT57" s="54"/>
      <c r="AU57" s="54"/>
      <c r="AV57" s="54"/>
      <c r="AW57" s="54">
        <v>8</v>
      </c>
      <c r="AX57" s="54"/>
      <c r="AY57" s="54"/>
      <c r="AZ57" s="54"/>
      <c r="BA57" s="54"/>
      <c r="BB57" s="68">
        <v>9</v>
      </c>
      <c r="BC57" s="68"/>
      <c r="BD57" s="68"/>
      <c r="BE57" s="68"/>
      <c r="BF57" s="68"/>
      <c r="BG57" s="68">
        <v>10</v>
      </c>
      <c r="BH57" s="68"/>
      <c r="BI57" s="68"/>
      <c r="BJ57" s="68"/>
      <c r="BK57" s="68"/>
      <c r="BL57" s="68"/>
      <c r="BM57" s="6"/>
      <c r="BN57" s="6"/>
      <c r="BO57" s="6"/>
      <c r="BP57" s="6"/>
      <c r="BQ57" s="6"/>
    </row>
    <row r="58" spans="1:79" ht="18" hidden="1" customHeight="1" x14ac:dyDescent="0.2">
      <c r="A58" s="53" t="s">
        <v>18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33" t="s">
        <v>14</v>
      </c>
      <c r="R58" s="33"/>
      <c r="S58" s="33"/>
      <c r="T58" s="33"/>
      <c r="U58" s="33"/>
      <c r="V58" s="33" t="s">
        <v>13</v>
      </c>
      <c r="W58" s="33"/>
      <c r="X58" s="33"/>
      <c r="Y58" s="33"/>
      <c r="Z58" s="33"/>
      <c r="AA58" s="69" t="s">
        <v>20</v>
      </c>
      <c r="AB58" s="70"/>
      <c r="AC58" s="70"/>
      <c r="AD58" s="70"/>
      <c r="AE58" s="70"/>
      <c r="AF58" s="70"/>
      <c r="AG58" s="33" t="s">
        <v>15</v>
      </c>
      <c r="AH58" s="33"/>
      <c r="AI58" s="33"/>
      <c r="AJ58" s="33"/>
      <c r="AK58" s="33"/>
      <c r="AL58" s="33" t="s">
        <v>16</v>
      </c>
      <c r="AM58" s="33"/>
      <c r="AN58" s="33"/>
      <c r="AO58" s="33"/>
      <c r="AP58" s="33"/>
      <c r="AQ58" s="69" t="s">
        <v>20</v>
      </c>
      <c r="AR58" s="70"/>
      <c r="AS58" s="70"/>
      <c r="AT58" s="70"/>
      <c r="AU58" s="70"/>
      <c r="AV58" s="70"/>
      <c r="AW58" s="71" t="s">
        <v>21</v>
      </c>
      <c r="AX58" s="72"/>
      <c r="AY58" s="72"/>
      <c r="AZ58" s="72"/>
      <c r="BA58" s="73"/>
      <c r="BB58" s="71" t="s">
        <v>21</v>
      </c>
      <c r="BC58" s="72"/>
      <c r="BD58" s="72"/>
      <c r="BE58" s="72"/>
      <c r="BF58" s="73"/>
      <c r="BG58" s="70" t="s">
        <v>20</v>
      </c>
      <c r="BH58" s="70"/>
      <c r="BI58" s="70"/>
      <c r="BJ58" s="70"/>
      <c r="BK58" s="70"/>
      <c r="BL58" s="70"/>
      <c r="BM58" s="7"/>
      <c r="BN58" s="7"/>
      <c r="BO58" s="7"/>
      <c r="BP58" s="7"/>
      <c r="BQ58" s="7"/>
      <c r="CA58" s="1" t="s">
        <v>25</v>
      </c>
    </row>
    <row r="59" spans="1:79" ht="68.25" customHeight="1" x14ac:dyDescent="0.25">
      <c r="A59" s="64" t="s">
        <v>81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6"/>
      <c r="Q59" s="67">
        <v>305476544.56999999</v>
      </c>
      <c r="R59" s="67"/>
      <c r="S59" s="67"/>
      <c r="T59" s="67"/>
      <c r="U59" s="67"/>
      <c r="V59" s="67">
        <v>61287919</v>
      </c>
      <c r="W59" s="67"/>
      <c r="X59" s="67"/>
      <c r="Y59" s="67"/>
      <c r="Z59" s="67"/>
      <c r="AA59" s="67">
        <f>SUM(Q59:Z59)</f>
        <v>366764463.56999999</v>
      </c>
      <c r="AB59" s="67"/>
      <c r="AC59" s="67"/>
      <c r="AD59" s="67"/>
      <c r="AE59" s="67"/>
      <c r="AF59" s="67"/>
      <c r="AG59" s="67">
        <f>AP50</f>
        <v>303717848.17999995</v>
      </c>
      <c r="AH59" s="67"/>
      <c r="AI59" s="67"/>
      <c r="AJ59" s="67"/>
      <c r="AK59" s="67"/>
      <c r="AL59" s="67">
        <v>40249644.619999997</v>
      </c>
      <c r="AM59" s="67"/>
      <c r="AN59" s="67"/>
      <c r="AO59" s="67"/>
      <c r="AP59" s="67"/>
      <c r="AQ59" s="67">
        <f>AG59+AL59</f>
        <v>343967492.79999995</v>
      </c>
      <c r="AR59" s="67"/>
      <c r="AS59" s="67"/>
      <c r="AT59" s="67"/>
      <c r="AU59" s="67"/>
      <c r="AV59" s="67"/>
      <c r="AW59" s="67">
        <f>AG59-Q59</f>
        <v>-1758696.3900000453</v>
      </c>
      <c r="AX59" s="67"/>
      <c r="AY59" s="67"/>
      <c r="AZ59" s="67"/>
      <c r="BA59" s="67"/>
      <c r="BB59" s="67">
        <f>AL59-V59</f>
        <v>-21038274.380000003</v>
      </c>
      <c r="BC59" s="67"/>
      <c r="BD59" s="67"/>
      <c r="BE59" s="67"/>
      <c r="BF59" s="67"/>
      <c r="BG59" s="67">
        <f>SUM(AW59:BF59)</f>
        <v>-22796970.770000048</v>
      </c>
      <c r="BH59" s="67"/>
      <c r="BI59" s="67"/>
      <c r="BJ59" s="67"/>
      <c r="BK59" s="67"/>
      <c r="BL59" s="67"/>
      <c r="BM59" s="6"/>
      <c r="BN59" s="6"/>
      <c r="BO59" s="6"/>
      <c r="BP59" s="6"/>
      <c r="BQ59" s="6"/>
    </row>
    <row r="60" spans="1:79" s="20" customFormat="1" ht="15.75" x14ac:dyDescent="0.25">
      <c r="A60" s="62" t="s">
        <v>63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>
        <f>SUM(Q59)</f>
        <v>305476544.56999999</v>
      </c>
      <c r="R60" s="63"/>
      <c r="S60" s="63"/>
      <c r="T60" s="63"/>
      <c r="U60" s="63"/>
      <c r="V60" s="63">
        <f>SUM(V59)</f>
        <v>61287919</v>
      </c>
      <c r="W60" s="63"/>
      <c r="X60" s="63"/>
      <c r="Y60" s="63"/>
      <c r="Z60" s="63"/>
      <c r="AA60" s="63">
        <f>Q60+V60</f>
        <v>366764463.56999999</v>
      </c>
      <c r="AB60" s="63"/>
      <c r="AC60" s="63"/>
      <c r="AD60" s="63"/>
      <c r="AE60" s="63"/>
      <c r="AF60" s="63"/>
      <c r="AG60" s="63">
        <f>SUM(AG59)</f>
        <v>303717848.17999995</v>
      </c>
      <c r="AH60" s="63"/>
      <c r="AI60" s="63"/>
      <c r="AJ60" s="63"/>
      <c r="AK60" s="63"/>
      <c r="AL60" s="63">
        <f>AU50</f>
        <v>40249644.619999997</v>
      </c>
      <c r="AM60" s="63"/>
      <c r="AN60" s="63"/>
      <c r="AO60" s="63"/>
      <c r="AP60" s="63"/>
      <c r="AQ60" s="63">
        <f>AG60+AL60</f>
        <v>343967492.79999995</v>
      </c>
      <c r="AR60" s="63"/>
      <c r="AS60" s="63"/>
      <c r="AT60" s="63"/>
      <c r="AU60" s="63"/>
      <c r="AV60" s="63"/>
      <c r="AW60" s="63">
        <f>AG60-Q60</f>
        <v>-1758696.3900000453</v>
      </c>
      <c r="AX60" s="63"/>
      <c r="AY60" s="63"/>
      <c r="AZ60" s="63"/>
      <c r="BA60" s="63"/>
      <c r="BB60" s="63">
        <f>AL60-V60</f>
        <v>-21038274.380000003</v>
      </c>
      <c r="BC60" s="63"/>
      <c r="BD60" s="63"/>
      <c r="BE60" s="63"/>
      <c r="BF60" s="63"/>
      <c r="BG60" s="63">
        <f>AW60+BB60</f>
        <v>-22796970.770000048</v>
      </c>
      <c r="BH60" s="63"/>
      <c r="BI60" s="63"/>
      <c r="BJ60" s="63"/>
      <c r="BK60" s="63"/>
      <c r="BL60" s="63"/>
      <c r="BM60" s="21"/>
      <c r="BN60" s="21"/>
      <c r="BO60" s="21"/>
      <c r="BP60" s="21"/>
      <c r="BQ60" s="21"/>
      <c r="CA60" s="20" t="s">
        <v>26</v>
      </c>
    </row>
    <row r="62" spans="1:79" ht="15.75" customHeight="1" x14ac:dyDescent="0.2">
      <c r="A62" s="30" t="s">
        <v>52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</row>
    <row r="64" spans="1:79" ht="45" customHeight="1" x14ac:dyDescent="0.2">
      <c r="A64" s="55" t="s">
        <v>10</v>
      </c>
      <c r="B64" s="56"/>
      <c r="C64" s="55" t="s">
        <v>9</v>
      </c>
      <c r="D64" s="59"/>
      <c r="E64" s="59"/>
      <c r="F64" s="59"/>
      <c r="G64" s="59"/>
      <c r="H64" s="59"/>
      <c r="I64" s="56"/>
      <c r="J64" s="55" t="s">
        <v>8</v>
      </c>
      <c r="K64" s="59"/>
      <c r="L64" s="59"/>
      <c r="M64" s="59"/>
      <c r="N64" s="56"/>
      <c r="O64" s="55" t="s">
        <v>7</v>
      </c>
      <c r="P64" s="59"/>
      <c r="Q64" s="59"/>
      <c r="R64" s="59"/>
      <c r="S64" s="59"/>
      <c r="T64" s="59"/>
      <c r="U64" s="59"/>
      <c r="V64" s="59"/>
      <c r="W64" s="59"/>
      <c r="X64" s="56"/>
      <c r="Y64" s="54" t="s">
        <v>29</v>
      </c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 t="s">
        <v>54</v>
      </c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61" t="s">
        <v>3</v>
      </c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57"/>
      <c r="B65" s="58"/>
      <c r="C65" s="57"/>
      <c r="D65" s="60"/>
      <c r="E65" s="60"/>
      <c r="F65" s="60"/>
      <c r="G65" s="60"/>
      <c r="H65" s="60"/>
      <c r="I65" s="58"/>
      <c r="J65" s="57"/>
      <c r="K65" s="60"/>
      <c r="L65" s="60"/>
      <c r="M65" s="60"/>
      <c r="N65" s="58"/>
      <c r="O65" s="57"/>
      <c r="P65" s="60"/>
      <c r="Q65" s="60"/>
      <c r="R65" s="60"/>
      <c r="S65" s="60"/>
      <c r="T65" s="60"/>
      <c r="U65" s="60"/>
      <c r="V65" s="60"/>
      <c r="W65" s="60"/>
      <c r="X65" s="58"/>
      <c r="Y65" s="46" t="s">
        <v>5</v>
      </c>
      <c r="Z65" s="47"/>
      <c r="AA65" s="47"/>
      <c r="AB65" s="47"/>
      <c r="AC65" s="48"/>
      <c r="AD65" s="46" t="s">
        <v>4</v>
      </c>
      <c r="AE65" s="47"/>
      <c r="AF65" s="47"/>
      <c r="AG65" s="47"/>
      <c r="AH65" s="48"/>
      <c r="AI65" s="54" t="s">
        <v>30</v>
      </c>
      <c r="AJ65" s="54"/>
      <c r="AK65" s="54"/>
      <c r="AL65" s="54"/>
      <c r="AM65" s="54"/>
      <c r="AN65" s="54" t="s">
        <v>5</v>
      </c>
      <c r="AO65" s="54"/>
      <c r="AP65" s="54"/>
      <c r="AQ65" s="54"/>
      <c r="AR65" s="54"/>
      <c r="AS65" s="54" t="s">
        <v>4</v>
      </c>
      <c r="AT65" s="54"/>
      <c r="AU65" s="54"/>
      <c r="AV65" s="54"/>
      <c r="AW65" s="54"/>
      <c r="AX65" s="54" t="s">
        <v>30</v>
      </c>
      <c r="AY65" s="54"/>
      <c r="AZ65" s="54"/>
      <c r="BA65" s="54"/>
      <c r="BB65" s="54"/>
      <c r="BC65" s="54" t="s">
        <v>5</v>
      </c>
      <c r="BD65" s="54"/>
      <c r="BE65" s="54"/>
      <c r="BF65" s="54"/>
      <c r="BG65" s="54"/>
      <c r="BH65" s="54" t="s">
        <v>4</v>
      </c>
      <c r="BI65" s="54"/>
      <c r="BJ65" s="54"/>
      <c r="BK65" s="54"/>
      <c r="BL65" s="54"/>
      <c r="BM65" s="54" t="s">
        <v>30</v>
      </c>
      <c r="BN65" s="54"/>
      <c r="BO65" s="54"/>
      <c r="BP65" s="54"/>
      <c r="BQ65" s="54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54">
        <v>1</v>
      </c>
      <c r="B66" s="54"/>
      <c r="C66" s="54">
        <v>2</v>
      </c>
      <c r="D66" s="54"/>
      <c r="E66" s="54"/>
      <c r="F66" s="54"/>
      <c r="G66" s="54"/>
      <c r="H66" s="54"/>
      <c r="I66" s="54"/>
      <c r="J66" s="54">
        <v>3</v>
      </c>
      <c r="K66" s="54"/>
      <c r="L66" s="54"/>
      <c r="M66" s="54"/>
      <c r="N66" s="54"/>
      <c r="O66" s="54">
        <v>4</v>
      </c>
      <c r="P66" s="54"/>
      <c r="Q66" s="54"/>
      <c r="R66" s="54"/>
      <c r="S66" s="54"/>
      <c r="T66" s="54"/>
      <c r="U66" s="54"/>
      <c r="V66" s="54"/>
      <c r="W66" s="54"/>
      <c r="X66" s="54"/>
      <c r="Y66" s="54">
        <v>5</v>
      </c>
      <c r="Z66" s="54"/>
      <c r="AA66" s="54"/>
      <c r="AB66" s="54"/>
      <c r="AC66" s="54"/>
      <c r="AD66" s="54">
        <v>6</v>
      </c>
      <c r="AE66" s="54"/>
      <c r="AF66" s="54"/>
      <c r="AG66" s="54"/>
      <c r="AH66" s="54"/>
      <c r="AI66" s="54">
        <v>7</v>
      </c>
      <c r="AJ66" s="54"/>
      <c r="AK66" s="54"/>
      <c r="AL66" s="54"/>
      <c r="AM66" s="54"/>
      <c r="AN66" s="46">
        <v>8</v>
      </c>
      <c r="AO66" s="47"/>
      <c r="AP66" s="47"/>
      <c r="AQ66" s="47"/>
      <c r="AR66" s="48"/>
      <c r="AS66" s="46">
        <v>9</v>
      </c>
      <c r="AT66" s="47"/>
      <c r="AU66" s="47"/>
      <c r="AV66" s="47"/>
      <c r="AW66" s="48"/>
      <c r="AX66" s="46">
        <v>10</v>
      </c>
      <c r="AY66" s="47"/>
      <c r="AZ66" s="47"/>
      <c r="BA66" s="47"/>
      <c r="BB66" s="48"/>
      <c r="BC66" s="46">
        <v>11</v>
      </c>
      <c r="BD66" s="47"/>
      <c r="BE66" s="47"/>
      <c r="BF66" s="47"/>
      <c r="BG66" s="48"/>
      <c r="BH66" s="46">
        <v>12</v>
      </c>
      <c r="BI66" s="47"/>
      <c r="BJ66" s="47"/>
      <c r="BK66" s="47"/>
      <c r="BL66" s="48"/>
      <c r="BM66" s="46">
        <v>13</v>
      </c>
      <c r="BN66" s="47"/>
      <c r="BO66" s="47"/>
      <c r="BP66" s="47"/>
      <c r="BQ66" s="48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49" t="s">
        <v>43</v>
      </c>
      <c r="B67" s="49"/>
      <c r="C67" s="50" t="s">
        <v>18</v>
      </c>
      <c r="D67" s="51"/>
      <c r="E67" s="51"/>
      <c r="F67" s="51"/>
      <c r="G67" s="51"/>
      <c r="H67" s="51"/>
      <c r="I67" s="52"/>
      <c r="J67" s="49" t="s">
        <v>19</v>
      </c>
      <c r="K67" s="49"/>
      <c r="L67" s="49"/>
      <c r="M67" s="49"/>
      <c r="N67" s="49"/>
      <c r="O67" s="53" t="s">
        <v>44</v>
      </c>
      <c r="P67" s="53"/>
      <c r="Q67" s="53"/>
      <c r="R67" s="53"/>
      <c r="S67" s="53"/>
      <c r="T67" s="53"/>
      <c r="U67" s="53"/>
      <c r="V67" s="53"/>
      <c r="W67" s="53"/>
      <c r="X67" s="50"/>
      <c r="Y67" s="33" t="s">
        <v>14</v>
      </c>
      <c r="Z67" s="33"/>
      <c r="AA67" s="33"/>
      <c r="AB67" s="33"/>
      <c r="AC67" s="33"/>
      <c r="AD67" s="33" t="s">
        <v>34</v>
      </c>
      <c r="AE67" s="33"/>
      <c r="AF67" s="33"/>
      <c r="AG67" s="33"/>
      <c r="AH67" s="33"/>
      <c r="AI67" s="33" t="s">
        <v>20</v>
      </c>
      <c r="AJ67" s="33"/>
      <c r="AK67" s="33"/>
      <c r="AL67" s="33"/>
      <c r="AM67" s="33"/>
      <c r="AN67" s="33" t="s">
        <v>35</v>
      </c>
      <c r="AO67" s="33"/>
      <c r="AP67" s="33"/>
      <c r="AQ67" s="33"/>
      <c r="AR67" s="33"/>
      <c r="AS67" s="33" t="s">
        <v>15</v>
      </c>
      <c r="AT67" s="33"/>
      <c r="AU67" s="33"/>
      <c r="AV67" s="33"/>
      <c r="AW67" s="33"/>
      <c r="AX67" s="33" t="s">
        <v>20</v>
      </c>
      <c r="AY67" s="33"/>
      <c r="AZ67" s="33"/>
      <c r="BA67" s="33"/>
      <c r="BB67" s="33"/>
      <c r="BC67" s="33" t="s">
        <v>37</v>
      </c>
      <c r="BD67" s="33"/>
      <c r="BE67" s="33"/>
      <c r="BF67" s="33"/>
      <c r="BG67" s="33"/>
      <c r="BH67" s="33" t="s">
        <v>37</v>
      </c>
      <c r="BI67" s="33"/>
      <c r="BJ67" s="33"/>
      <c r="BK67" s="33"/>
      <c r="BL67" s="33"/>
      <c r="BM67" s="32" t="s">
        <v>20</v>
      </c>
      <c r="BN67" s="32"/>
      <c r="BO67" s="32"/>
      <c r="BP67" s="32"/>
      <c r="BQ67" s="32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27</v>
      </c>
    </row>
    <row r="68" spans="1:79" ht="15.75" x14ac:dyDescent="0.2">
      <c r="A68" s="46" t="s">
        <v>11</v>
      </c>
      <c r="B68" s="48"/>
      <c r="C68" s="40" t="s">
        <v>91</v>
      </c>
      <c r="D68" s="41"/>
      <c r="E68" s="41"/>
      <c r="F68" s="41"/>
      <c r="G68" s="41"/>
      <c r="H68" s="41"/>
      <c r="I68" s="42"/>
      <c r="J68" s="40"/>
      <c r="K68" s="41"/>
      <c r="L68" s="41"/>
      <c r="M68" s="41"/>
      <c r="N68" s="42"/>
      <c r="O68" s="40"/>
      <c r="P68" s="41"/>
      <c r="Q68" s="41"/>
      <c r="R68" s="41"/>
      <c r="S68" s="41"/>
      <c r="T68" s="41"/>
      <c r="U68" s="41"/>
      <c r="V68" s="41"/>
      <c r="W68" s="41"/>
      <c r="X68" s="42"/>
      <c r="Y68" s="43"/>
      <c r="Z68" s="44"/>
      <c r="AA68" s="44"/>
      <c r="AB68" s="44"/>
      <c r="AC68" s="45"/>
      <c r="AD68" s="43"/>
      <c r="AE68" s="44"/>
      <c r="AF68" s="44"/>
      <c r="AG68" s="44"/>
      <c r="AH68" s="45"/>
      <c r="AI68" s="43"/>
      <c r="AJ68" s="44"/>
      <c r="AK68" s="44"/>
      <c r="AL68" s="44"/>
      <c r="AM68" s="45"/>
      <c r="AN68" s="43"/>
      <c r="AO68" s="44"/>
      <c r="AP68" s="44"/>
      <c r="AQ68" s="44"/>
      <c r="AR68" s="45"/>
      <c r="AS68" s="43"/>
      <c r="AT68" s="44"/>
      <c r="AU68" s="44"/>
      <c r="AV68" s="44"/>
      <c r="AW68" s="45"/>
      <c r="AX68" s="37"/>
      <c r="AY68" s="38"/>
      <c r="AZ68" s="38"/>
      <c r="BA68" s="38"/>
      <c r="BB68" s="39"/>
      <c r="BC68" s="37"/>
      <c r="BD68" s="38"/>
      <c r="BE68" s="38"/>
      <c r="BF68" s="38"/>
      <c r="BG68" s="39"/>
      <c r="BH68" s="37"/>
      <c r="BI68" s="38"/>
      <c r="BJ68" s="38"/>
      <c r="BK68" s="38"/>
      <c r="BL68" s="39"/>
      <c r="BM68" s="37"/>
      <c r="BN68" s="38"/>
      <c r="BO68" s="38"/>
      <c r="BP68" s="38"/>
      <c r="BQ68" s="39"/>
      <c r="BR68" s="10"/>
      <c r="BS68" s="10"/>
      <c r="BT68" s="10"/>
      <c r="BU68" s="10"/>
      <c r="BV68" s="10"/>
      <c r="BW68" s="10"/>
      <c r="BX68" s="10"/>
      <c r="BY68" s="10"/>
      <c r="BZ68" s="8"/>
      <c r="CA68" s="1" t="s">
        <v>28</v>
      </c>
    </row>
    <row r="69" spans="1:79" ht="41.25" customHeight="1" x14ac:dyDescent="0.2">
      <c r="A69" s="46"/>
      <c r="B69" s="48"/>
      <c r="C69" s="111" t="s">
        <v>82</v>
      </c>
      <c r="D69" s="112"/>
      <c r="E69" s="112"/>
      <c r="F69" s="112"/>
      <c r="G69" s="112"/>
      <c r="H69" s="112"/>
      <c r="I69" s="113"/>
      <c r="J69" s="40" t="s">
        <v>86</v>
      </c>
      <c r="K69" s="41"/>
      <c r="L69" s="41"/>
      <c r="M69" s="41"/>
      <c r="N69" s="42"/>
      <c r="O69" s="40" t="s">
        <v>88</v>
      </c>
      <c r="P69" s="41"/>
      <c r="Q69" s="41"/>
      <c r="R69" s="41"/>
      <c r="S69" s="41"/>
      <c r="T69" s="41"/>
      <c r="U69" s="41"/>
      <c r="V69" s="41"/>
      <c r="W69" s="41"/>
      <c r="X69" s="42"/>
      <c r="Y69" s="43">
        <v>43</v>
      </c>
      <c r="Z69" s="44"/>
      <c r="AA69" s="44"/>
      <c r="AB69" s="44"/>
      <c r="AC69" s="45"/>
      <c r="AD69" s="43"/>
      <c r="AE69" s="44"/>
      <c r="AF69" s="44"/>
      <c r="AG69" s="44"/>
      <c r="AH69" s="45"/>
      <c r="AI69" s="43">
        <f>SUM(Y69:AH69)</f>
        <v>43</v>
      </c>
      <c r="AJ69" s="44"/>
      <c r="AK69" s="44"/>
      <c r="AL69" s="44"/>
      <c r="AM69" s="45"/>
      <c r="AN69" s="43">
        <v>43</v>
      </c>
      <c r="AO69" s="44"/>
      <c r="AP69" s="44"/>
      <c r="AQ69" s="44"/>
      <c r="AR69" s="45"/>
      <c r="AS69" s="43"/>
      <c r="AT69" s="44"/>
      <c r="AU69" s="44"/>
      <c r="AV69" s="44"/>
      <c r="AW69" s="45"/>
      <c r="AX69" s="108">
        <f>SUM(AN69:AW69)</f>
        <v>43</v>
      </c>
      <c r="AY69" s="109"/>
      <c r="AZ69" s="109"/>
      <c r="BA69" s="109"/>
      <c r="BB69" s="110"/>
      <c r="BC69" s="108">
        <f>AN69-Y69</f>
        <v>0</v>
      </c>
      <c r="BD69" s="109"/>
      <c r="BE69" s="109"/>
      <c r="BF69" s="109"/>
      <c r="BG69" s="110"/>
      <c r="BH69" s="108">
        <f>AS69-AD69</f>
        <v>0</v>
      </c>
      <c r="BI69" s="109"/>
      <c r="BJ69" s="109"/>
      <c r="BK69" s="109"/>
      <c r="BL69" s="110"/>
      <c r="BM69" s="108">
        <f>SUM(BC69:BL69)</f>
        <v>0</v>
      </c>
      <c r="BN69" s="109"/>
      <c r="BO69" s="109"/>
      <c r="BP69" s="109"/>
      <c r="BQ69" s="110"/>
      <c r="BR69" s="10"/>
      <c r="BS69" s="10"/>
      <c r="BT69" s="10"/>
      <c r="BU69" s="10"/>
      <c r="BV69" s="10"/>
      <c r="BW69" s="10"/>
      <c r="BX69" s="10"/>
      <c r="BY69" s="10"/>
      <c r="BZ69" s="8"/>
      <c r="CA69" s="1" t="s">
        <v>28</v>
      </c>
    </row>
    <row r="70" spans="1:79" ht="15.75" x14ac:dyDescent="0.2">
      <c r="A70" s="46"/>
      <c r="B70" s="48"/>
      <c r="C70" s="111" t="s">
        <v>83</v>
      </c>
      <c r="D70" s="112"/>
      <c r="E70" s="112"/>
      <c r="F70" s="112"/>
      <c r="G70" s="112"/>
      <c r="H70" s="112"/>
      <c r="I70" s="113"/>
      <c r="J70" s="40" t="s">
        <v>86</v>
      </c>
      <c r="K70" s="41"/>
      <c r="L70" s="41"/>
      <c r="M70" s="41"/>
      <c r="N70" s="42"/>
      <c r="O70" s="40" t="s">
        <v>88</v>
      </c>
      <c r="P70" s="41"/>
      <c r="Q70" s="41"/>
      <c r="R70" s="41"/>
      <c r="S70" s="41"/>
      <c r="T70" s="41"/>
      <c r="U70" s="41"/>
      <c r="V70" s="41"/>
      <c r="W70" s="41"/>
      <c r="X70" s="42"/>
      <c r="Y70" s="43">
        <v>421</v>
      </c>
      <c r="Z70" s="44"/>
      <c r="AA70" s="44"/>
      <c r="AB70" s="44"/>
      <c r="AC70" s="45"/>
      <c r="AD70" s="43"/>
      <c r="AE70" s="44"/>
      <c r="AF70" s="44"/>
      <c r="AG70" s="44"/>
      <c r="AH70" s="45"/>
      <c r="AI70" s="43">
        <f t="shared" ref="AI70:AI80" si="5">SUM(Y70:AH70)</f>
        <v>421</v>
      </c>
      <c r="AJ70" s="44"/>
      <c r="AK70" s="44"/>
      <c r="AL70" s="44"/>
      <c r="AM70" s="45"/>
      <c r="AN70" s="43">
        <v>421</v>
      </c>
      <c r="AO70" s="44"/>
      <c r="AP70" s="44"/>
      <c r="AQ70" s="44"/>
      <c r="AR70" s="45"/>
      <c r="AS70" s="43"/>
      <c r="AT70" s="44"/>
      <c r="AU70" s="44"/>
      <c r="AV70" s="44"/>
      <c r="AW70" s="45"/>
      <c r="AX70" s="108">
        <f t="shared" ref="AX70:AX80" si="6">SUM(AN70:AW70)</f>
        <v>421</v>
      </c>
      <c r="AY70" s="109"/>
      <c r="AZ70" s="109"/>
      <c r="BA70" s="109"/>
      <c r="BB70" s="110"/>
      <c r="BC70" s="108">
        <f t="shared" ref="BC70:BC80" si="7">AN70-Y70</f>
        <v>0</v>
      </c>
      <c r="BD70" s="109"/>
      <c r="BE70" s="109"/>
      <c r="BF70" s="109"/>
      <c r="BG70" s="110"/>
      <c r="BH70" s="108">
        <f t="shared" ref="BH70:BH80" si="8">AS70-AD70</f>
        <v>0</v>
      </c>
      <c r="BI70" s="109"/>
      <c r="BJ70" s="109"/>
      <c r="BK70" s="109"/>
      <c r="BL70" s="110"/>
      <c r="BM70" s="108">
        <f t="shared" ref="BM70:BM80" si="9">SUM(BC70:BL70)</f>
        <v>0</v>
      </c>
      <c r="BN70" s="109"/>
      <c r="BO70" s="109"/>
      <c r="BP70" s="109"/>
      <c r="BQ70" s="110"/>
      <c r="BR70" s="10"/>
      <c r="BS70" s="10"/>
      <c r="BT70" s="10"/>
      <c r="BU70" s="10"/>
      <c r="BV70" s="10"/>
      <c r="BW70" s="10"/>
      <c r="BX70" s="10"/>
      <c r="BY70" s="10"/>
      <c r="BZ70" s="8"/>
      <c r="CA70" s="1" t="s">
        <v>28</v>
      </c>
    </row>
    <row r="71" spans="1:79" ht="76.5" customHeight="1" x14ac:dyDescent="0.2">
      <c r="A71" s="46"/>
      <c r="B71" s="48"/>
      <c r="C71" s="111" t="s">
        <v>84</v>
      </c>
      <c r="D71" s="112"/>
      <c r="E71" s="112"/>
      <c r="F71" s="112"/>
      <c r="G71" s="112"/>
      <c r="H71" s="112"/>
      <c r="I71" s="113"/>
      <c r="J71" s="40" t="s">
        <v>86</v>
      </c>
      <c r="K71" s="41"/>
      <c r="L71" s="41"/>
      <c r="M71" s="41"/>
      <c r="N71" s="42"/>
      <c r="O71" s="40" t="s">
        <v>89</v>
      </c>
      <c r="P71" s="41"/>
      <c r="Q71" s="41"/>
      <c r="R71" s="41"/>
      <c r="S71" s="41"/>
      <c r="T71" s="41"/>
      <c r="U71" s="41"/>
      <c r="V71" s="41"/>
      <c r="W71" s="41"/>
      <c r="X71" s="42"/>
      <c r="Y71" s="120">
        <v>1313</v>
      </c>
      <c r="Z71" s="121"/>
      <c r="AA71" s="121"/>
      <c r="AB71" s="121"/>
      <c r="AC71" s="122"/>
      <c r="AD71" s="120">
        <v>57</v>
      </c>
      <c r="AE71" s="121"/>
      <c r="AF71" s="121"/>
      <c r="AG71" s="121"/>
      <c r="AH71" s="122"/>
      <c r="AI71" s="120">
        <f t="shared" si="5"/>
        <v>1370</v>
      </c>
      <c r="AJ71" s="121"/>
      <c r="AK71" s="121"/>
      <c r="AL71" s="121"/>
      <c r="AM71" s="122"/>
      <c r="AN71" s="120">
        <v>1313</v>
      </c>
      <c r="AO71" s="121"/>
      <c r="AP71" s="121"/>
      <c r="AQ71" s="121"/>
      <c r="AR71" s="122"/>
      <c r="AS71" s="120">
        <v>57</v>
      </c>
      <c r="AT71" s="121"/>
      <c r="AU71" s="121"/>
      <c r="AV71" s="121"/>
      <c r="AW71" s="122"/>
      <c r="AX71" s="120">
        <f t="shared" si="6"/>
        <v>1370</v>
      </c>
      <c r="AY71" s="121"/>
      <c r="AZ71" s="121"/>
      <c r="BA71" s="121"/>
      <c r="BB71" s="122"/>
      <c r="BC71" s="120">
        <f t="shared" si="7"/>
        <v>0</v>
      </c>
      <c r="BD71" s="121"/>
      <c r="BE71" s="121"/>
      <c r="BF71" s="121"/>
      <c r="BG71" s="122"/>
      <c r="BH71" s="120">
        <f t="shared" si="8"/>
        <v>0</v>
      </c>
      <c r="BI71" s="121"/>
      <c r="BJ71" s="121"/>
      <c r="BK71" s="121"/>
      <c r="BL71" s="122"/>
      <c r="BM71" s="120">
        <f t="shared" si="9"/>
        <v>0</v>
      </c>
      <c r="BN71" s="121"/>
      <c r="BO71" s="121"/>
      <c r="BP71" s="121"/>
      <c r="BQ71" s="122"/>
      <c r="BR71" s="10"/>
      <c r="BS71" s="10"/>
      <c r="BT71" s="10"/>
      <c r="BU71" s="10"/>
      <c r="BV71" s="10"/>
      <c r="BW71" s="10"/>
      <c r="BX71" s="10"/>
      <c r="BY71" s="10"/>
      <c r="BZ71" s="8"/>
      <c r="CA71" s="1" t="s">
        <v>28</v>
      </c>
    </row>
    <row r="72" spans="1:79" ht="51" customHeight="1" x14ac:dyDescent="0.2">
      <c r="A72" s="46"/>
      <c r="B72" s="48"/>
      <c r="C72" s="111" t="s">
        <v>85</v>
      </c>
      <c r="D72" s="112"/>
      <c r="E72" s="112"/>
      <c r="F72" s="112"/>
      <c r="G72" s="112"/>
      <c r="H72" s="112"/>
      <c r="I72" s="113"/>
      <c r="J72" s="40" t="s">
        <v>86</v>
      </c>
      <c r="K72" s="41"/>
      <c r="L72" s="41"/>
      <c r="M72" s="41"/>
      <c r="N72" s="42"/>
      <c r="O72" s="40" t="s">
        <v>89</v>
      </c>
      <c r="P72" s="41"/>
      <c r="Q72" s="41"/>
      <c r="R72" s="41"/>
      <c r="S72" s="41"/>
      <c r="T72" s="41"/>
      <c r="U72" s="41"/>
      <c r="V72" s="41"/>
      <c r="W72" s="41"/>
      <c r="X72" s="42"/>
      <c r="Y72" s="120">
        <v>2669</v>
      </c>
      <c r="Z72" s="121"/>
      <c r="AA72" s="121"/>
      <c r="AB72" s="121"/>
      <c r="AC72" s="122"/>
      <c r="AD72" s="120">
        <v>106</v>
      </c>
      <c r="AE72" s="121"/>
      <c r="AF72" s="121"/>
      <c r="AG72" s="121"/>
      <c r="AH72" s="122"/>
      <c r="AI72" s="120">
        <f t="shared" si="5"/>
        <v>2775</v>
      </c>
      <c r="AJ72" s="121"/>
      <c r="AK72" s="121"/>
      <c r="AL72" s="121"/>
      <c r="AM72" s="122"/>
      <c r="AN72" s="120">
        <v>2669</v>
      </c>
      <c r="AO72" s="121"/>
      <c r="AP72" s="121"/>
      <c r="AQ72" s="121"/>
      <c r="AR72" s="122"/>
      <c r="AS72" s="120">
        <v>106</v>
      </c>
      <c r="AT72" s="121"/>
      <c r="AU72" s="121"/>
      <c r="AV72" s="121"/>
      <c r="AW72" s="122"/>
      <c r="AX72" s="120">
        <f t="shared" si="6"/>
        <v>2775</v>
      </c>
      <c r="AY72" s="121"/>
      <c r="AZ72" s="121"/>
      <c r="BA72" s="121"/>
      <c r="BB72" s="122"/>
      <c r="BC72" s="120">
        <f t="shared" si="7"/>
        <v>0</v>
      </c>
      <c r="BD72" s="121"/>
      <c r="BE72" s="121"/>
      <c r="BF72" s="121"/>
      <c r="BG72" s="122"/>
      <c r="BH72" s="120">
        <f t="shared" si="8"/>
        <v>0</v>
      </c>
      <c r="BI72" s="121"/>
      <c r="BJ72" s="121"/>
      <c r="BK72" s="121"/>
      <c r="BL72" s="122"/>
      <c r="BM72" s="120">
        <f t="shared" si="9"/>
        <v>0</v>
      </c>
      <c r="BN72" s="121"/>
      <c r="BO72" s="121"/>
      <c r="BP72" s="121"/>
      <c r="BQ72" s="122"/>
      <c r="BR72" s="10"/>
      <c r="BS72" s="10"/>
      <c r="BT72" s="10"/>
      <c r="BU72" s="10"/>
      <c r="BV72" s="10"/>
      <c r="BW72" s="10"/>
      <c r="BX72" s="10"/>
      <c r="BY72" s="10"/>
      <c r="BZ72" s="8"/>
      <c r="CA72" s="1" t="s">
        <v>28</v>
      </c>
    </row>
    <row r="73" spans="1:79" ht="117" customHeight="1" x14ac:dyDescent="0.2">
      <c r="A73" s="46"/>
      <c r="B73" s="48"/>
      <c r="C73" s="111" t="s">
        <v>119</v>
      </c>
      <c r="D73" s="112"/>
      <c r="E73" s="112"/>
      <c r="F73" s="112"/>
      <c r="G73" s="112"/>
      <c r="H73" s="112"/>
      <c r="I73" s="113"/>
      <c r="J73" s="40" t="s">
        <v>87</v>
      </c>
      <c r="K73" s="41"/>
      <c r="L73" s="41"/>
      <c r="M73" s="41"/>
      <c r="N73" s="42"/>
      <c r="O73" s="114" t="s">
        <v>120</v>
      </c>
      <c r="P73" s="115"/>
      <c r="Q73" s="115"/>
      <c r="R73" s="115"/>
      <c r="S73" s="115"/>
      <c r="T73" s="115"/>
      <c r="U73" s="115"/>
      <c r="V73" s="115"/>
      <c r="W73" s="115"/>
      <c r="X73" s="116"/>
      <c r="Y73" s="120"/>
      <c r="Z73" s="121"/>
      <c r="AA73" s="121"/>
      <c r="AB73" s="121"/>
      <c r="AC73" s="122"/>
      <c r="AD73" s="120">
        <v>4637574</v>
      </c>
      <c r="AE73" s="121"/>
      <c r="AF73" s="121"/>
      <c r="AG73" s="121"/>
      <c r="AH73" s="122"/>
      <c r="AI73" s="120">
        <f t="shared" si="5"/>
        <v>4637574</v>
      </c>
      <c r="AJ73" s="121"/>
      <c r="AK73" s="121"/>
      <c r="AL73" s="121"/>
      <c r="AM73" s="122"/>
      <c r="AN73" s="120"/>
      <c r="AO73" s="121"/>
      <c r="AP73" s="121"/>
      <c r="AQ73" s="121"/>
      <c r="AR73" s="122"/>
      <c r="AS73" s="120">
        <v>4586483.18</v>
      </c>
      <c r="AT73" s="121"/>
      <c r="AU73" s="121"/>
      <c r="AV73" s="121"/>
      <c r="AW73" s="122"/>
      <c r="AX73" s="120">
        <v>4586483.18</v>
      </c>
      <c r="AY73" s="121"/>
      <c r="AZ73" s="121"/>
      <c r="BA73" s="121"/>
      <c r="BB73" s="122"/>
      <c r="BC73" s="120">
        <f t="shared" si="7"/>
        <v>0</v>
      </c>
      <c r="BD73" s="121"/>
      <c r="BE73" s="121"/>
      <c r="BF73" s="121"/>
      <c r="BG73" s="122"/>
      <c r="BH73" s="120">
        <f t="shared" si="8"/>
        <v>-51090.820000000298</v>
      </c>
      <c r="BI73" s="121"/>
      <c r="BJ73" s="121"/>
      <c r="BK73" s="121"/>
      <c r="BL73" s="122"/>
      <c r="BM73" s="120">
        <f t="shared" si="9"/>
        <v>-51090.820000000298</v>
      </c>
      <c r="BN73" s="121"/>
      <c r="BO73" s="121"/>
      <c r="BP73" s="121"/>
      <c r="BQ73" s="122"/>
      <c r="BR73" s="10"/>
      <c r="BS73" s="10"/>
      <c r="BT73" s="10"/>
      <c r="BU73" s="10"/>
      <c r="BV73" s="10"/>
      <c r="BW73" s="10"/>
      <c r="BX73" s="10"/>
      <c r="BY73" s="10"/>
      <c r="BZ73" s="8"/>
      <c r="CA73" s="1" t="s">
        <v>28</v>
      </c>
    </row>
    <row r="74" spans="1:79" ht="87" customHeight="1" x14ac:dyDescent="0.2">
      <c r="A74" s="46"/>
      <c r="B74" s="48"/>
      <c r="C74" s="111" t="s">
        <v>121</v>
      </c>
      <c r="D74" s="112"/>
      <c r="E74" s="112"/>
      <c r="F74" s="112"/>
      <c r="G74" s="112"/>
      <c r="H74" s="112"/>
      <c r="I74" s="113"/>
      <c r="J74" s="40" t="s">
        <v>87</v>
      </c>
      <c r="K74" s="41"/>
      <c r="L74" s="41"/>
      <c r="M74" s="41"/>
      <c r="N74" s="42"/>
      <c r="O74" s="114" t="s">
        <v>122</v>
      </c>
      <c r="P74" s="115"/>
      <c r="Q74" s="115"/>
      <c r="R74" s="115"/>
      <c r="S74" s="115"/>
      <c r="T74" s="115"/>
      <c r="U74" s="115"/>
      <c r="V74" s="115"/>
      <c r="W74" s="115"/>
      <c r="X74" s="116"/>
      <c r="Y74" s="120">
        <v>761300</v>
      </c>
      <c r="Z74" s="121"/>
      <c r="AA74" s="121"/>
      <c r="AB74" s="121"/>
      <c r="AC74" s="122"/>
      <c r="AD74" s="120">
        <v>393535</v>
      </c>
      <c r="AE74" s="121"/>
      <c r="AF74" s="121"/>
      <c r="AG74" s="121"/>
      <c r="AH74" s="122"/>
      <c r="AI74" s="120">
        <f t="shared" si="5"/>
        <v>1154835</v>
      </c>
      <c r="AJ74" s="121"/>
      <c r="AK74" s="121"/>
      <c r="AL74" s="121"/>
      <c r="AM74" s="122"/>
      <c r="AN74" s="120"/>
      <c r="AO74" s="121"/>
      <c r="AP74" s="121"/>
      <c r="AQ74" s="121"/>
      <c r="AR74" s="122"/>
      <c r="AS74" s="120">
        <v>231155</v>
      </c>
      <c r="AT74" s="121"/>
      <c r="AU74" s="121"/>
      <c r="AV74" s="121"/>
      <c r="AW74" s="122"/>
      <c r="AX74" s="120"/>
      <c r="AY74" s="121"/>
      <c r="AZ74" s="121"/>
      <c r="BA74" s="121"/>
      <c r="BB74" s="122"/>
      <c r="BC74" s="120">
        <f t="shared" si="7"/>
        <v>-761300</v>
      </c>
      <c r="BD74" s="121"/>
      <c r="BE74" s="121"/>
      <c r="BF74" s="121"/>
      <c r="BG74" s="122"/>
      <c r="BH74" s="120">
        <f t="shared" si="8"/>
        <v>-162380</v>
      </c>
      <c r="BI74" s="121"/>
      <c r="BJ74" s="121"/>
      <c r="BK74" s="121"/>
      <c r="BL74" s="122"/>
      <c r="BM74" s="120">
        <f t="shared" si="9"/>
        <v>-923680</v>
      </c>
      <c r="BN74" s="121"/>
      <c r="BO74" s="121"/>
      <c r="BP74" s="121"/>
      <c r="BQ74" s="122"/>
      <c r="BR74" s="10"/>
      <c r="BS74" s="10"/>
      <c r="BT74" s="10"/>
      <c r="BU74" s="10"/>
      <c r="BV74" s="10"/>
      <c r="BW74" s="10"/>
      <c r="BX74" s="10"/>
      <c r="BY74" s="10"/>
      <c r="BZ74" s="8"/>
      <c r="CA74" s="1" t="s">
        <v>28</v>
      </c>
    </row>
    <row r="75" spans="1:79" ht="139.5" customHeight="1" x14ac:dyDescent="0.2">
      <c r="A75" s="46"/>
      <c r="B75" s="48"/>
      <c r="C75" s="111" t="s">
        <v>123</v>
      </c>
      <c r="D75" s="112"/>
      <c r="E75" s="112"/>
      <c r="F75" s="112"/>
      <c r="G75" s="112"/>
      <c r="H75" s="112"/>
      <c r="I75" s="113"/>
      <c r="J75" s="40" t="s">
        <v>87</v>
      </c>
      <c r="K75" s="41"/>
      <c r="L75" s="41"/>
      <c r="M75" s="41"/>
      <c r="N75" s="42"/>
      <c r="O75" s="114" t="s">
        <v>124</v>
      </c>
      <c r="P75" s="115"/>
      <c r="Q75" s="115"/>
      <c r="R75" s="115"/>
      <c r="S75" s="115"/>
      <c r="T75" s="115"/>
      <c r="U75" s="115"/>
      <c r="V75" s="115"/>
      <c r="W75" s="115"/>
      <c r="X75" s="116"/>
      <c r="Y75" s="120">
        <v>1000000</v>
      </c>
      <c r="Z75" s="121"/>
      <c r="AA75" s="121"/>
      <c r="AB75" s="121"/>
      <c r="AC75" s="122"/>
      <c r="AD75" s="120"/>
      <c r="AE75" s="121"/>
      <c r="AF75" s="121"/>
      <c r="AG75" s="121"/>
      <c r="AH75" s="122"/>
      <c r="AI75" s="120">
        <f t="shared" si="5"/>
        <v>1000000</v>
      </c>
      <c r="AJ75" s="121"/>
      <c r="AK75" s="121"/>
      <c r="AL75" s="121"/>
      <c r="AM75" s="122"/>
      <c r="AN75" s="120">
        <v>1017511</v>
      </c>
      <c r="AO75" s="121"/>
      <c r="AP75" s="121"/>
      <c r="AQ75" s="121"/>
      <c r="AR75" s="122"/>
      <c r="AS75" s="120"/>
      <c r="AT75" s="121"/>
      <c r="AU75" s="121"/>
      <c r="AV75" s="121"/>
      <c r="AW75" s="122"/>
      <c r="AX75" s="120">
        <f t="shared" si="6"/>
        <v>1017511</v>
      </c>
      <c r="AY75" s="121"/>
      <c r="AZ75" s="121"/>
      <c r="BA75" s="121"/>
      <c r="BB75" s="122"/>
      <c r="BC75" s="120">
        <f t="shared" si="7"/>
        <v>17511</v>
      </c>
      <c r="BD75" s="121"/>
      <c r="BE75" s="121"/>
      <c r="BF75" s="121"/>
      <c r="BG75" s="122"/>
      <c r="BH75" s="120">
        <f t="shared" si="8"/>
        <v>0</v>
      </c>
      <c r="BI75" s="121"/>
      <c r="BJ75" s="121"/>
      <c r="BK75" s="121"/>
      <c r="BL75" s="122"/>
      <c r="BM75" s="120">
        <f t="shared" si="9"/>
        <v>17511</v>
      </c>
      <c r="BN75" s="121"/>
      <c r="BO75" s="121"/>
      <c r="BP75" s="121"/>
      <c r="BQ75" s="122"/>
      <c r="BR75" s="10"/>
      <c r="BS75" s="10"/>
      <c r="BT75" s="10"/>
      <c r="BU75" s="10"/>
      <c r="BV75" s="10"/>
      <c r="BW75" s="10"/>
      <c r="BX75" s="10"/>
      <c r="BY75" s="10"/>
      <c r="BZ75" s="8"/>
      <c r="CA75" s="1" t="s">
        <v>28</v>
      </c>
    </row>
    <row r="76" spans="1:79" ht="94.5" customHeight="1" x14ac:dyDescent="0.2">
      <c r="A76" s="46"/>
      <c r="B76" s="48"/>
      <c r="C76" s="111" t="s">
        <v>125</v>
      </c>
      <c r="D76" s="112"/>
      <c r="E76" s="112"/>
      <c r="F76" s="112"/>
      <c r="G76" s="112"/>
      <c r="H76" s="112"/>
      <c r="I76" s="113"/>
      <c r="J76" s="40" t="s">
        <v>87</v>
      </c>
      <c r="K76" s="41"/>
      <c r="L76" s="41"/>
      <c r="M76" s="41"/>
      <c r="N76" s="42"/>
      <c r="O76" s="114" t="s">
        <v>126</v>
      </c>
      <c r="P76" s="115"/>
      <c r="Q76" s="115"/>
      <c r="R76" s="115"/>
      <c r="S76" s="115"/>
      <c r="T76" s="115"/>
      <c r="U76" s="115"/>
      <c r="V76" s="115"/>
      <c r="W76" s="115"/>
      <c r="X76" s="116"/>
      <c r="Y76" s="120">
        <v>1104465</v>
      </c>
      <c r="Z76" s="121"/>
      <c r="AA76" s="121"/>
      <c r="AB76" s="121"/>
      <c r="AC76" s="122"/>
      <c r="AD76" s="120">
        <v>814300</v>
      </c>
      <c r="AE76" s="121"/>
      <c r="AF76" s="121"/>
      <c r="AG76" s="121"/>
      <c r="AH76" s="122"/>
      <c r="AI76" s="120">
        <f t="shared" si="5"/>
        <v>1918765</v>
      </c>
      <c r="AJ76" s="121"/>
      <c r="AK76" s="121"/>
      <c r="AL76" s="121"/>
      <c r="AM76" s="122"/>
      <c r="AN76" s="120">
        <v>1104465</v>
      </c>
      <c r="AO76" s="121"/>
      <c r="AP76" s="121"/>
      <c r="AQ76" s="121"/>
      <c r="AR76" s="122"/>
      <c r="AS76" s="120">
        <v>812489</v>
      </c>
      <c r="AT76" s="121"/>
      <c r="AU76" s="121"/>
      <c r="AV76" s="121"/>
      <c r="AW76" s="122"/>
      <c r="AX76" s="120">
        <f t="shared" si="6"/>
        <v>1916954</v>
      </c>
      <c r="AY76" s="121"/>
      <c r="AZ76" s="121"/>
      <c r="BA76" s="121"/>
      <c r="BB76" s="122"/>
      <c r="BC76" s="120">
        <f t="shared" si="7"/>
        <v>0</v>
      </c>
      <c r="BD76" s="121"/>
      <c r="BE76" s="121"/>
      <c r="BF76" s="121"/>
      <c r="BG76" s="122"/>
      <c r="BH76" s="120">
        <f t="shared" si="8"/>
        <v>-1811</v>
      </c>
      <c r="BI76" s="121"/>
      <c r="BJ76" s="121"/>
      <c r="BK76" s="121"/>
      <c r="BL76" s="122"/>
      <c r="BM76" s="120">
        <f t="shared" si="9"/>
        <v>-1811</v>
      </c>
      <c r="BN76" s="121"/>
      <c r="BO76" s="121"/>
      <c r="BP76" s="121"/>
      <c r="BQ76" s="122"/>
      <c r="BR76" s="10"/>
      <c r="BS76" s="10"/>
      <c r="BT76" s="10"/>
      <c r="BU76" s="10"/>
      <c r="BV76" s="10"/>
      <c r="BW76" s="10"/>
      <c r="BX76" s="10"/>
      <c r="BY76" s="10"/>
      <c r="BZ76" s="8"/>
      <c r="CA76" s="1" t="s">
        <v>28</v>
      </c>
    </row>
    <row r="77" spans="1:79" ht="204" customHeight="1" x14ac:dyDescent="0.2">
      <c r="A77" s="46"/>
      <c r="B77" s="48"/>
      <c r="C77" s="111" t="s">
        <v>127</v>
      </c>
      <c r="D77" s="112"/>
      <c r="E77" s="112"/>
      <c r="F77" s="112"/>
      <c r="G77" s="112"/>
      <c r="H77" s="112"/>
      <c r="I77" s="113"/>
      <c r="J77" s="40" t="s">
        <v>87</v>
      </c>
      <c r="K77" s="41"/>
      <c r="L77" s="41"/>
      <c r="M77" s="41"/>
      <c r="N77" s="42"/>
      <c r="O77" s="114" t="s">
        <v>128</v>
      </c>
      <c r="P77" s="115"/>
      <c r="Q77" s="115"/>
      <c r="R77" s="115"/>
      <c r="S77" s="115"/>
      <c r="T77" s="115"/>
      <c r="U77" s="115"/>
      <c r="V77" s="115"/>
      <c r="W77" s="115"/>
      <c r="X77" s="116"/>
      <c r="Y77" s="120">
        <v>109309</v>
      </c>
      <c r="Z77" s="121"/>
      <c r="AA77" s="121"/>
      <c r="AB77" s="121"/>
      <c r="AC77" s="122"/>
      <c r="AD77" s="120"/>
      <c r="AE77" s="121"/>
      <c r="AF77" s="121"/>
      <c r="AG77" s="121"/>
      <c r="AH77" s="122"/>
      <c r="AI77" s="120">
        <f t="shared" si="5"/>
        <v>109309</v>
      </c>
      <c r="AJ77" s="121"/>
      <c r="AK77" s="121"/>
      <c r="AL77" s="121"/>
      <c r="AM77" s="122"/>
      <c r="AN77" s="120">
        <v>613130</v>
      </c>
      <c r="AO77" s="121"/>
      <c r="AP77" s="121"/>
      <c r="AQ77" s="121"/>
      <c r="AR77" s="122"/>
      <c r="AS77" s="120"/>
      <c r="AT77" s="121"/>
      <c r="AU77" s="121"/>
      <c r="AV77" s="121"/>
      <c r="AW77" s="122"/>
      <c r="AX77" s="120">
        <f t="shared" si="6"/>
        <v>613130</v>
      </c>
      <c r="AY77" s="121"/>
      <c r="AZ77" s="121"/>
      <c r="BA77" s="121"/>
      <c r="BB77" s="122"/>
      <c r="BC77" s="120">
        <f t="shared" si="7"/>
        <v>503821</v>
      </c>
      <c r="BD77" s="121"/>
      <c r="BE77" s="121"/>
      <c r="BF77" s="121"/>
      <c r="BG77" s="122"/>
      <c r="BH77" s="120">
        <f t="shared" si="8"/>
        <v>0</v>
      </c>
      <c r="BI77" s="121"/>
      <c r="BJ77" s="121"/>
      <c r="BK77" s="121"/>
      <c r="BL77" s="122"/>
      <c r="BM77" s="120">
        <f t="shared" si="9"/>
        <v>503821</v>
      </c>
      <c r="BN77" s="121"/>
      <c r="BO77" s="121"/>
      <c r="BP77" s="121"/>
      <c r="BQ77" s="122"/>
      <c r="BR77" s="10"/>
      <c r="BS77" s="10"/>
      <c r="BT77" s="10"/>
      <c r="BU77" s="10"/>
      <c r="BV77" s="10"/>
      <c r="BW77" s="10"/>
      <c r="BX77" s="10"/>
      <c r="BY77" s="10"/>
      <c r="BZ77" s="8"/>
      <c r="CA77" s="1" t="s">
        <v>28</v>
      </c>
    </row>
    <row r="78" spans="1:79" ht="159" customHeight="1" x14ac:dyDescent="0.2">
      <c r="A78" s="46"/>
      <c r="B78" s="48"/>
      <c r="C78" s="111" t="s">
        <v>129</v>
      </c>
      <c r="D78" s="112"/>
      <c r="E78" s="112"/>
      <c r="F78" s="112"/>
      <c r="G78" s="112"/>
      <c r="H78" s="112"/>
      <c r="I78" s="113"/>
      <c r="J78" s="40" t="s">
        <v>87</v>
      </c>
      <c r="K78" s="41"/>
      <c r="L78" s="41"/>
      <c r="M78" s="41"/>
      <c r="N78" s="42"/>
      <c r="O78" s="114" t="s">
        <v>130</v>
      </c>
      <c r="P78" s="115"/>
      <c r="Q78" s="115"/>
      <c r="R78" s="115"/>
      <c r="S78" s="115"/>
      <c r="T78" s="115"/>
      <c r="U78" s="115"/>
      <c r="V78" s="115"/>
      <c r="W78" s="115"/>
      <c r="X78" s="116"/>
      <c r="Y78" s="120">
        <v>72973</v>
      </c>
      <c r="Z78" s="121"/>
      <c r="AA78" s="121"/>
      <c r="AB78" s="121"/>
      <c r="AC78" s="122"/>
      <c r="AD78" s="120"/>
      <c r="AE78" s="121"/>
      <c r="AF78" s="121"/>
      <c r="AG78" s="121"/>
      <c r="AH78" s="122"/>
      <c r="AI78" s="120">
        <f t="shared" si="5"/>
        <v>72973</v>
      </c>
      <c r="AJ78" s="121"/>
      <c r="AK78" s="121"/>
      <c r="AL78" s="121"/>
      <c r="AM78" s="122"/>
      <c r="AN78" s="120">
        <v>49973</v>
      </c>
      <c r="AO78" s="121"/>
      <c r="AP78" s="121"/>
      <c r="AQ78" s="121"/>
      <c r="AR78" s="122"/>
      <c r="AS78" s="120"/>
      <c r="AT78" s="121"/>
      <c r="AU78" s="121"/>
      <c r="AV78" s="121"/>
      <c r="AW78" s="122"/>
      <c r="AX78" s="120">
        <v>49973</v>
      </c>
      <c r="AY78" s="121"/>
      <c r="AZ78" s="121"/>
      <c r="BA78" s="121"/>
      <c r="BB78" s="122"/>
      <c r="BC78" s="120">
        <f t="shared" si="7"/>
        <v>-23000</v>
      </c>
      <c r="BD78" s="121"/>
      <c r="BE78" s="121"/>
      <c r="BF78" s="121"/>
      <c r="BG78" s="122"/>
      <c r="BH78" s="120">
        <f t="shared" si="8"/>
        <v>0</v>
      </c>
      <c r="BI78" s="121"/>
      <c r="BJ78" s="121"/>
      <c r="BK78" s="121"/>
      <c r="BL78" s="122"/>
      <c r="BM78" s="120">
        <f t="shared" si="9"/>
        <v>-23000</v>
      </c>
      <c r="BN78" s="121"/>
      <c r="BO78" s="121"/>
      <c r="BP78" s="121"/>
      <c r="BQ78" s="122"/>
      <c r="BR78" s="10"/>
      <c r="BS78" s="10"/>
      <c r="BT78" s="10"/>
      <c r="BU78" s="10"/>
      <c r="BV78" s="10"/>
      <c r="BW78" s="10"/>
      <c r="BX78" s="10"/>
      <c r="BY78" s="10"/>
      <c r="BZ78" s="8"/>
      <c r="CA78" s="1" t="s">
        <v>28</v>
      </c>
    </row>
    <row r="79" spans="1:79" ht="126" customHeight="1" x14ac:dyDescent="0.2">
      <c r="A79" s="46"/>
      <c r="B79" s="48"/>
      <c r="C79" s="111" t="s">
        <v>131</v>
      </c>
      <c r="D79" s="112"/>
      <c r="E79" s="112"/>
      <c r="F79" s="112"/>
      <c r="G79" s="112"/>
      <c r="H79" s="112"/>
      <c r="I79" s="113"/>
      <c r="J79" s="40" t="s">
        <v>87</v>
      </c>
      <c r="K79" s="41"/>
      <c r="L79" s="41"/>
      <c r="M79" s="41"/>
      <c r="N79" s="42"/>
      <c r="O79" s="114" t="s">
        <v>132</v>
      </c>
      <c r="P79" s="115"/>
      <c r="Q79" s="115"/>
      <c r="R79" s="115"/>
      <c r="S79" s="115"/>
      <c r="T79" s="115"/>
      <c r="U79" s="115"/>
      <c r="V79" s="115"/>
      <c r="W79" s="115"/>
      <c r="X79" s="116"/>
      <c r="Y79" s="120">
        <v>3300</v>
      </c>
      <c r="Z79" s="121"/>
      <c r="AA79" s="121"/>
      <c r="AB79" s="121"/>
      <c r="AC79" s="122"/>
      <c r="AD79" s="120">
        <v>0</v>
      </c>
      <c r="AE79" s="121"/>
      <c r="AF79" s="121"/>
      <c r="AG79" s="121"/>
      <c r="AH79" s="122"/>
      <c r="AI79" s="120">
        <f t="shared" si="5"/>
        <v>3300</v>
      </c>
      <c r="AJ79" s="121"/>
      <c r="AK79" s="121"/>
      <c r="AL79" s="121"/>
      <c r="AM79" s="122"/>
      <c r="AN79" s="120">
        <v>3300</v>
      </c>
      <c r="AO79" s="121"/>
      <c r="AP79" s="121"/>
      <c r="AQ79" s="121"/>
      <c r="AR79" s="122"/>
      <c r="AS79" s="120"/>
      <c r="AT79" s="121"/>
      <c r="AU79" s="121"/>
      <c r="AV79" s="121"/>
      <c r="AW79" s="122"/>
      <c r="AX79" s="120">
        <v>3300</v>
      </c>
      <c r="AY79" s="121"/>
      <c r="AZ79" s="121"/>
      <c r="BA79" s="121"/>
      <c r="BB79" s="122"/>
      <c r="BC79" s="120">
        <f t="shared" si="7"/>
        <v>0</v>
      </c>
      <c r="BD79" s="121"/>
      <c r="BE79" s="121"/>
      <c r="BF79" s="121"/>
      <c r="BG79" s="122"/>
      <c r="BH79" s="120">
        <f t="shared" si="8"/>
        <v>0</v>
      </c>
      <c r="BI79" s="121"/>
      <c r="BJ79" s="121"/>
      <c r="BK79" s="121"/>
      <c r="BL79" s="122"/>
      <c r="BM79" s="120">
        <f t="shared" si="9"/>
        <v>0</v>
      </c>
      <c r="BN79" s="121"/>
      <c r="BO79" s="121"/>
      <c r="BP79" s="121"/>
      <c r="BQ79" s="122"/>
      <c r="BR79" s="10"/>
      <c r="BS79" s="10"/>
      <c r="BT79" s="10"/>
      <c r="BU79" s="10"/>
      <c r="BV79" s="10"/>
      <c r="BW79" s="10"/>
      <c r="BX79" s="10"/>
      <c r="BY79" s="10"/>
      <c r="BZ79" s="8"/>
      <c r="CA79" s="1" t="s">
        <v>28</v>
      </c>
    </row>
    <row r="80" spans="1:79" ht="155.25" customHeight="1" x14ac:dyDescent="0.2">
      <c r="A80" s="46"/>
      <c r="B80" s="48"/>
      <c r="C80" s="111" t="s">
        <v>133</v>
      </c>
      <c r="D80" s="112"/>
      <c r="E80" s="112"/>
      <c r="F80" s="112"/>
      <c r="G80" s="112"/>
      <c r="H80" s="112"/>
      <c r="I80" s="113"/>
      <c r="J80" s="40" t="s">
        <v>87</v>
      </c>
      <c r="K80" s="41"/>
      <c r="L80" s="41"/>
      <c r="M80" s="41"/>
      <c r="N80" s="42"/>
      <c r="O80" s="114" t="s">
        <v>132</v>
      </c>
      <c r="P80" s="115"/>
      <c r="Q80" s="115"/>
      <c r="R80" s="115"/>
      <c r="S80" s="115"/>
      <c r="T80" s="115"/>
      <c r="U80" s="115"/>
      <c r="V80" s="115"/>
      <c r="W80" s="115"/>
      <c r="X80" s="116"/>
      <c r="Y80" s="120">
        <v>10000</v>
      </c>
      <c r="Z80" s="121"/>
      <c r="AA80" s="121"/>
      <c r="AB80" s="121"/>
      <c r="AC80" s="122"/>
      <c r="AD80" s="120">
        <v>0</v>
      </c>
      <c r="AE80" s="121"/>
      <c r="AF80" s="121"/>
      <c r="AG80" s="121"/>
      <c r="AH80" s="122"/>
      <c r="AI80" s="120">
        <f t="shared" si="5"/>
        <v>10000</v>
      </c>
      <c r="AJ80" s="121"/>
      <c r="AK80" s="121"/>
      <c r="AL80" s="121"/>
      <c r="AM80" s="122"/>
      <c r="AN80" s="120">
        <v>7684</v>
      </c>
      <c r="AO80" s="121"/>
      <c r="AP80" s="121"/>
      <c r="AQ80" s="121"/>
      <c r="AR80" s="122"/>
      <c r="AS80" s="120"/>
      <c r="AT80" s="121"/>
      <c r="AU80" s="121"/>
      <c r="AV80" s="121"/>
      <c r="AW80" s="122"/>
      <c r="AX80" s="120">
        <f t="shared" si="6"/>
        <v>7684</v>
      </c>
      <c r="AY80" s="121"/>
      <c r="AZ80" s="121"/>
      <c r="BA80" s="121"/>
      <c r="BB80" s="122"/>
      <c r="BC80" s="120">
        <f t="shared" si="7"/>
        <v>-2316</v>
      </c>
      <c r="BD80" s="121"/>
      <c r="BE80" s="121"/>
      <c r="BF80" s="121"/>
      <c r="BG80" s="122"/>
      <c r="BH80" s="120">
        <f t="shared" si="8"/>
        <v>0</v>
      </c>
      <c r="BI80" s="121"/>
      <c r="BJ80" s="121"/>
      <c r="BK80" s="121"/>
      <c r="BL80" s="122"/>
      <c r="BM80" s="120">
        <f t="shared" si="9"/>
        <v>-2316</v>
      </c>
      <c r="BN80" s="121"/>
      <c r="BO80" s="121"/>
      <c r="BP80" s="121"/>
      <c r="BQ80" s="122"/>
      <c r="BR80" s="10"/>
      <c r="BS80" s="10"/>
      <c r="BT80" s="10"/>
      <c r="BU80" s="10"/>
      <c r="BV80" s="10"/>
      <c r="BW80" s="10"/>
      <c r="BX80" s="10"/>
      <c r="BY80" s="10"/>
      <c r="BZ80" s="8"/>
      <c r="CA80" s="1" t="s">
        <v>28</v>
      </c>
    </row>
    <row r="81" spans="1:79" ht="24" customHeight="1" x14ac:dyDescent="0.2">
      <c r="A81" s="46" t="s">
        <v>90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8"/>
      <c r="BR81" s="10"/>
      <c r="BS81" s="10"/>
      <c r="BT81" s="10"/>
      <c r="BU81" s="10"/>
      <c r="BV81" s="10"/>
      <c r="BW81" s="10"/>
      <c r="BX81" s="10"/>
      <c r="BY81" s="10"/>
      <c r="BZ81" s="8"/>
      <c r="CA81" s="1" t="s">
        <v>28</v>
      </c>
    </row>
    <row r="82" spans="1:79" ht="15.75" x14ac:dyDescent="0.2">
      <c r="A82" s="46" t="s">
        <v>40</v>
      </c>
      <c r="B82" s="48"/>
      <c r="C82" s="40" t="s">
        <v>92</v>
      </c>
      <c r="D82" s="41"/>
      <c r="E82" s="41"/>
      <c r="F82" s="41"/>
      <c r="G82" s="41"/>
      <c r="H82" s="41"/>
      <c r="I82" s="42"/>
      <c r="J82" s="40"/>
      <c r="K82" s="41"/>
      <c r="L82" s="41"/>
      <c r="M82" s="41"/>
      <c r="N82" s="42"/>
      <c r="O82" s="40"/>
      <c r="P82" s="41"/>
      <c r="Q82" s="41"/>
      <c r="R82" s="41"/>
      <c r="S82" s="41"/>
      <c r="T82" s="41"/>
      <c r="U82" s="41"/>
      <c r="V82" s="41"/>
      <c r="W82" s="41"/>
      <c r="X82" s="42"/>
      <c r="Y82" s="43"/>
      <c r="Z82" s="44"/>
      <c r="AA82" s="44"/>
      <c r="AB82" s="44"/>
      <c r="AC82" s="45"/>
      <c r="AD82" s="43"/>
      <c r="AE82" s="44"/>
      <c r="AF82" s="44"/>
      <c r="AG82" s="44"/>
      <c r="AH82" s="45"/>
      <c r="AI82" s="43"/>
      <c r="AJ82" s="44"/>
      <c r="AK82" s="44"/>
      <c r="AL82" s="44"/>
      <c r="AM82" s="45"/>
      <c r="AN82" s="43"/>
      <c r="AO82" s="44"/>
      <c r="AP82" s="44"/>
      <c r="AQ82" s="44"/>
      <c r="AR82" s="45"/>
      <c r="AS82" s="43"/>
      <c r="AT82" s="44"/>
      <c r="AU82" s="44"/>
      <c r="AV82" s="44"/>
      <c r="AW82" s="45"/>
      <c r="AX82" s="37"/>
      <c r="AY82" s="38"/>
      <c r="AZ82" s="38"/>
      <c r="BA82" s="38"/>
      <c r="BB82" s="39"/>
      <c r="BC82" s="37"/>
      <c r="BD82" s="38"/>
      <c r="BE82" s="38"/>
      <c r="BF82" s="38"/>
      <c r="BG82" s="39"/>
      <c r="BH82" s="37"/>
      <c r="BI82" s="38"/>
      <c r="BJ82" s="38"/>
      <c r="BK82" s="38"/>
      <c r="BL82" s="39"/>
      <c r="BM82" s="37"/>
      <c r="BN82" s="38"/>
      <c r="BO82" s="38"/>
      <c r="BP82" s="38"/>
      <c r="BQ82" s="39"/>
      <c r="BR82" s="10"/>
      <c r="BS82" s="10"/>
      <c r="BT82" s="10"/>
      <c r="BU82" s="10"/>
      <c r="BV82" s="10"/>
      <c r="BW82" s="10"/>
      <c r="BX82" s="10"/>
      <c r="BY82" s="10"/>
      <c r="BZ82" s="8"/>
      <c r="CA82" s="1" t="s">
        <v>28</v>
      </c>
    </row>
    <row r="83" spans="1:79" ht="63.75" customHeight="1" x14ac:dyDescent="0.2">
      <c r="A83" s="46"/>
      <c r="B83" s="48"/>
      <c r="C83" s="111" t="s">
        <v>93</v>
      </c>
      <c r="D83" s="112"/>
      <c r="E83" s="112"/>
      <c r="F83" s="112"/>
      <c r="G83" s="112"/>
      <c r="H83" s="112"/>
      <c r="I83" s="113"/>
      <c r="J83" s="40" t="s">
        <v>94</v>
      </c>
      <c r="K83" s="41"/>
      <c r="L83" s="41"/>
      <c r="M83" s="41"/>
      <c r="N83" s="42"/>
      <c r="O83" s="40" t="s">
        <v>96</v>
      </c>
      <c r="P83" s="41"/>
      <c r="Q83" s="41"/>
      <c r="R83" s="41"/>
      <c r="S83" s="41"/>
      <c r="T83" s="41"/>
      <c r="U83" s="41"/>
      <c r="V83" s="41"/>
      <c r="W83" s="41"/>
      <c r="X83" s="42"/>
      <c r="Y83" s="43">
        <v>18022</v>
      </c>
      <c r="Z83" s="44"/>
      <c r="AA83" s="44"/>
      <c r="AB83" s="44"/>
      <c r="AC83" s="45"/>
      <c r="AD83" s="43"/>
      <c r="AE83" s="44"/>
      <c r="AF83" s="44"/>
      <c r="AG83" s="44"/>
      <c r="AH83" s="45"/>
      <c r="AI83" s="43">
        <f t="shared" ref="AI83" si="10">SUM(Y83:AH83)</f>
        <v>18022</v>
      </c>
      <c r="AJ83" s="44"/>
      <c r="AK83" s="44"/>
      <c r="AL83" s="44"/>
      <c r="AM83" s="45"/>
      <c r="AN83" s="43">
        <v>18022</v>
      </c>
      <c r="AO83" s="44"/>
      <c r="AP83" s="44"/>
      <c r="AQ83" s="44"/>
      <c r="AR83" s="45"/>
      <c r="AS83" s="43"/>
      <c r="AT83" s="44"/>
      <c r="AU83" s="44"/>
      <c r="AV83" s="44"/>
      <c r="AW83" s="45"/>
      <c r="AX83" s="108">
        <f t="shared" ref="AX83" si="11">SUM(AN83:AW83)</f>
        <v>18022</v>
      </c>
      <c r="AY83" s="109"/>
      <c r="AZ83" s="109"/>
      <c r="BA83" s="109"/>
      <c r="BB83" s="110"/>
      <c r="BC83" s="108">
        <f t="shared" ref="BC83" si="12">AN83-Y83</f>
        <v>0</v>
      </c>
      <c r="BD83" s="109"/>
      <c r="BE83" s="109"/>
      <c r="BF83" s="109"/>
      <c r="BG83" s="110"/>
      <c r="BH83" s="108">
        <f t="shared" ref="BH83" si="13">AS83-AD83</f>
        <v>0</v>
      </c>
      <c r="BI83" s="109"/>
      <c r="BJ83" s="109"/>
      <c r="BK83" s="109"/>
      <c r="BL83" s="110"/>
      <c r="BM83" s="108">
        <f t="shared" ref="BM83" si="14">SUM(BC83:BL83)</f>
        <v>0</v>
      </c>
      <c r="BN83" s="109"/>
      <c r="BO83" s="109"/>
      <c r="BP83" s="109"/>
      <c r="BQ83" s="110"/>
      <c r="BR83" s="10"/>
      <c r="BS83" s="10"/>
      <c r="BT83" s="10"/>
      <c r="BU83" s="10"/>
      <c r="BV83" s="10"/>
      <c r="BW83" s="10"/>
      <c r="BX83" s="10"/>
      <c r="BY83" s="10"/>
      <c r="BZ83" s="8"/>
      <c r="CA83" s="1" t="s">
        <v>28</v>
      </c>
    </row>
    <row r="84" spans="1:79" ht="51.75" customHeight="1" x14ac:dyDescent="0.2">
      <c r="A84" s="46"/>
      <c r="B84" s="48"/>
      <c r="C84" s="111" t="s">
        <v>95</v>
      </c>
      <c r="D84" s="112"/>
      <c r="E84" s="112"/>
      <c r="F84" s="112"/>
      <c r="G84" s="112"/>
      <c r="H84" s="112"/>
      <c r="I84" s="113"/>
      <c r="J84" s="40" t="s">
        <v>94</v>
      </c>
      <c r="K84" s="41"/>
      <c r="L84" s="41"/>
      <c r="M84" s="41"/>
      <c r="N84" s="42"/>
      <c r="O84" s="40" t="s">
        <v>88</v>
      </c>
      <c r="P84" s="41"/>
      <c r="Q84" s="41"/>
      <c r="R84" s="41"/>
      <c r="S84" s="41"/>
      <c r="T84" s="41"/>
      <c r="U84" s="41"/>
      <c r="V84" s="41"/>
      <c r="W84" s="41"/>
      <c r="X84" s="42"/>
      <c r="Y84" s="43">
        <v>12111</v>
      </c>
      <c r="Z84" s="44"/>
      <c r="AA84" s="44"/>
      <c r="AB84" s="44"/>
      <c r="AC84" s="45"/>
      <c r="AD84" s="43"/>
      <c r="AE84" s="44"/>
      <c r="AF84" s="44"/>
      <c r="AG84" s="44"/>
      <c r="AH84" s="45"/>
      <c r="AI84" s="43">
        <f t="shared" ref="AI84:AI92" si="15">SUM(Y84:AH84)</f>
        <v>12111</v>
      </c>
      <c r="AJ84" s="44"/>
      <c r="AK84" s="44"/>
      <c r="AL84" s="44"/>
      <c r="AM84" s="45"/>
      <c r="AN84" s="43">
        <v>12111</v>
      </c>
      <c r="AO84" s="44"/>
      <c r="AP84" s="44"/>
      <c r="AQ84" s="44"/>
      <c r="AR84" s="45"/>
      <c r="AS84" s="43"/>
      <c r="AT84" s="44"/>
      <c r="AU84" s="44"/>
      <c r="AV84" s="44"/>
      <c r="AW84" s="45"/>
      <c r="AX84" s="108">
        <f t="shared" ref="AX84:AX92" si="16">SUM(AN84:AW84)</f>
        <v>12111</v>
      </c>
      <c r="AY84" s="109"/>
      <c r="AZ84" s="109"/>
      <c r="BA84" s="109"/>
      <c r="BB84" s="110"/>
      <c r="BC84" s="108">
        <f t="shared" ref="BC84:BC92" si="17">AN84-Y84</f>
        <v>0</v>
      </c>
      <c r="BD84" s="109"/>
      <c r="BE84" s="109"/>
      <c r="BF84" s="109"/>
      <c r="BG84" s="110"/>
      <c r="BH84" s="108">
        <f t="shared" ref="BH84:BH92" si="18">AS84-AD84</f>
        <v>0</v>
      </c>
      <c r="BI84" s="109"/>
      <c r="BJ84" s="109"/>
      <c r="BK84" s="109"/>
      <c r="BL84" s="110"/>
      <c r="BM84" s="108">
        <f t="shared" ref="BM84:BM92" si="19">SUM(BC84:BL84)</f>
        <v>0</v>
      </c>
      <c r="BN84" s="109"/>
      <c r="BO84" s="109"/>
      <c r="BP84" s="109"/>
      <c r="BQ84" s="110"/>
      <c r="BR84" s="10"/>
      <c r="BS84" s="10"/>
      <c r="BT84" s="10"/>
      <c r="BU84" s="10"/>
      <c r="BV84" s="10"/>
      <c r="BW84" s="10"/>
      <c r="BX84" s="10"/>
      <c r="BY84" s="10"/>
      <c r="BZ84" s="8"/>
      <c r="CA84" s="1" t="s">
        <v>28</v>
      </c>
    </row>
    <row r="85" spans="1:79" ht="111" customHeight="1" x14ac:dyDescent="0.2">
      <c r="A85" s="46"/>
      <c r="B85" s="48"/>
      <c r="C85" s="111" t="s">
        <v>134</v>
      </c>
      <c r="D85" s="112"/>
      <c r="E85" s="112"/>
      <c r="F85" s="112"/>
      <c r="G85" s="112"/>
      <c r="H85" s="112"/>
      <c r="I85" s="113"/>
      <c r="J85" s="40" t="s">
        <v>86</v>
      </c>
      <c r="K85" s="41"/>
      <c r="L85" s="41"/>
      <c r="M85" s="41"/>
      <c r="N85" s="42"/>
      <c r="O85" s="114" t="s">
        <v>135</v>
      </c>
      <c r="P85" s="115"/>
      <c r="Q85" s="115"/>
      <c r="R85" s="115"/>
      <c r="S85" s="115"/>
      <c r="T85" s="115"/>
      <c r="U85" s="115"/>
      <c r="V85" s="115"/>
      <c r="W85" s="115"/>
      <c r="X85" s="116"/>
      <c r="Y85" s="43"/>
      <c r="Z85" s="44"/>
      <c r="AA85" s="44"/>
      <c r="AB85" s="44"/>
      <c r="AC85" s="45"/>
      <c r="AD85" s="43">
        <v>4</v>
      </c>
      <c r="AE85" s="44"/>
      <c r="AF85" s="44"/>
      <c r="AG85" s="44"/>
      <c r="AH85" s="45"/>
      <c r="AI85" s="43">
        <v>4</v>
      </c>
      <c r="AJ85" s="44"/>
      <c r="AK85" s="44"/>
      <c r="AL85" s="44"/>
      <c r="AM85" s="45"/>
      <c r="AN85" s="43"/>
      <c r="AO85" s="44"/>
      <c r="AP85" s="44"/>
      <c r="AQ85" s="44"/>
      <c r="AR85" s="45"/>
      <c r="AS85" s="43">
        <v>4</v>
      </c>
      <c r="AT85" s="44"/>
      <c r="AU85" s="44"/>
      <c r="AV85" s="44"/>
      <c r="AW85" s="45"/>
      <c r="AX85" s="108">
        <f t="shared" si="16"/>
        <v>4</v>
      </c>
      <c r="AY85" s="109"/>
      <c r="AZ85" s="109"/>
      <c r="BA85" s="109"/>
      <c r="BB85" s="110"/>
      <c r="BC85" s="108">
        <f t="shared" si="17"/>
        <v>0</v>
      </c>
      <c r="BD85" s="109"/>
      <c r="BE85" s="109"/>
      <c r="BF85" s="109"/>
      <c r="BG85" s="110"/>
      <c r="BH85" s="108">
        <f t="shared" si="18"/>
        <v>0</v>
      </c>
      <c r="BI85" s="109"/>
      <c r="BJ85" s="109"/>
      <c r="BK85" s="109"/>
      <c r="BL85" s="110"/>
      <c r="BM85" s="108">
        <f t="shared" si="19"/>
        <v>0</v>
      </c>
      <c r="BN85" s="109"/>
      <c r="BO85" s="109"/>
      <c r="BP85" s="109"/>
      <c r="BQ85" s="110"/>
      <c r="BR85" s="10"/>
      <c r="BS85" s="10"/>
      <c r="BT85" s="10"/>
      <c r="BU85" s="10"/>
      <c r="BV85" s="10"/>
      <c r="BW85" s="10"/>
      <c r="BX85" s="10"/>
      <c r="BY85" s="10"/>
      <c r="BZ85" s="8"/>
      <c r="CA85" s="1" t="s">
        <v>28</v>
      </c>
    </row>
    <row r="86" spans="1:79" ht="72" customHeight="1" x14ac:dyDescent="0.2">
      <c r="A86" s="46"/>
      <c r="B86" s="48"/>
      <c r="C86" s="111" t="s">
        <v>136</v>
      </c>
      <c r="D86" s="112"/>
      <c r="E86" s="112"/>
      <c r="F86" s="112"/>
      <c r="G86" s="112"/>
      <c r="H86" s="112"/>
      <c r="I86" s="113"/>
      <c r="J86" s="40" t="s">
        <v>86</v>
      </c>
      <c r="K86" s="41"/>
      <c r="L86" s="41"/>
      <c r="M86" s="41"/>
      <c r="N86" s="42"/>
      <c r="O86" s="114" t="s">
        <v>122</v>
      </c>
      <c r="P86" s="115"/>
      <c r="Q86" s="115"/>
      <c r="R86" s="115"/>
      <c r="S86" s="115"/>
      <c r="T86" s="115"/>
      <c r="U86" s="115"/>
      <c r="V86" s="115"/>
      <c r="W86" s="115"/>
      <c r="X86" s="116"/>
      <c r="Y86" s="43"/>
      <c r="Z86" s="44"/>
      <c r="AA86" s="44"/>
      <c r="AB86" s="44"/>
      <c r="AC86" s="45"/>
      <c r="AD86" s="43">
        <v>2</v>
      </c>
      <c r="AE86" s="44"/>
      <c r="AF86" s="44"/>
      <c r="AG86" s="44"/>
      <c r="AH86" s="45"/>
      <c r="AI86" s="43">
        <f t="shared" si="15"/>
        <v>2</v>
      </c>
      <c r="AJ86" s="44"/>
      <c r="AK86" s="44"/>
      <c r="AL86" s="44"/>
      <c r="AM86" s="45"/>
      <c r="AN86" s="43"/>
      <c r="AO86" s="44"/>
      <c r="AP86" s="44"/>
      <c r="AQ86" s="44"/>
      <c r="AR86" s="45"/>
      <c r="AS86" s="43">
        <v>2</v>
      </c>
      <c r="AT86" s="44"/>
      <c r="AU86" s="44"/>
      <c r="AV86" s="44"/>
      <c r="AW86" s="45"/>
      <c r="AX86" s="108">
        <f t="shared" si="16"/>
        <v>2</v>
      </c>
      <c r="AY86" s="109"/>
      <c r="AZ86" s="109"/>
      <c r="BA86" s="109"/>
      <c r="BB86" s="110"/>
      <c r="BC86" s="108">
        <f t="shared" si="17"/>
        <v>0</v>
      </c>
      <c r="BD86" s="109"/>
      <c r="BE86" s="109"/>
      <c r="BF86" s="109"/>
      <c r="BG86" s="110"/>
      <c r="BH86" s="108">
        <f t="shared" si="18"/>
        <v>0</v>
      </c>
      <c r="BI86" s="109"/>
      <c r="BJ86" s="109"/>
      <c r="BK86" s="109"/>
      <c r="BL86" s="110"/>
      <c r="BM86" s="108">
        <f t="shared" si="19"/>
        <v>0</v>
      </c>
      <c r="BN86" s="109"/>
      <c r="BO86" s="109"/>
      <c r="BP86" s="109"/>
      <c r="BQ86" s="110"/>
      <c r="BR86" s="10"/>
      <c r="BS86" s="10"/>
      <c r="BT86" s="10"/>
      <c r="BU86" s="10"/>
      <c r="BV86" s="10"/>
      <c r="BW86" s="10"/>
      <c r="BX86" s="10"/>
      <c r="BY86" s="10"/>
      <c r="BZ86" s="8"/>
      <c r="CA86" s="1" t="s">
        <v>28</v>
      </c>
    </row>
    <row r="87" spans="1:79" ht="112.5" customHeight="1" x14ac:dyDescent="0.2">
      <c r="A87" s="46"/>
      <c r="B87" s="48"/>
      <c r="C87" s="111" t="s">
        <v>137</v>
      </c>
      <c r="D87" s="112"/>
      <c r="E87" s="112"/>
      <c r="F87" s="112"/>
      <c r="G87" s="112"/>
      <c r="H87" s="112"/>
      <c r="I87" s="113"/>
      <c r="J87" s="40" t="s">
        <v>86</v>
      </c>
      <c r="K87" s="41"/>
      <c r="L87" s="41"/>
      <c r="M87" s="41"/>
      <c r="N87" s="42"/>
      <c r="O87" s="114" t="s">
        <v>138</v>
      </c>
      <c r="P87" s="115"/>
      <c r="Q87" s="115"/>
      <c r="R87" s="115"/>
      <c r="S87" s="115"/>
      <c r="T87" s="115"/>
      <c r="U87" s="115"/>
      <c r="V87" s="115"/>
      <c r="W87" s="115"/>
      <c r="X87" s="116"/>
      <c r="Y87" s="43">
        <v>6</v>
      </c>
      <c r="Z87" s="44"/>
      <c r="AA87" s="44"/>
      <c r="AB87" s="44"/>
      <c r="AC87" s="45"/>
      <c r="AD87" s="43"/>
      <c r="AE87" s="44"/>
      <c r="AF87" s="44"/>
      <c r="AG87" s="44"/>
      <c r="AH87" s="45"/>
      <c r="AI87" s="43">
        <f t="shared" si="15"/>
        <v>6</v>
      </c>
      <c r="AJ87" s="44"/>
      <c r="AK87" s="44"/>
      <c r="AL87" s="44"/>
      <c r="AM87" s="45"/>
      <c r="AN87" s="43">
        <v>6</v>
      </c>
      <c r="AO87" s="44"/>
      <c r="AP87" s="44"/>
      <c r="AQ87" s="44"/>
      <c r="AR87" s="45"/>
      <c r="AS87" s="43"/>
      <c r="AT87" s="44"/>
      <c r="AU87" s="44"/>
      <c r="AV87" s="44"/>
      <c r="AW87" s="45"/>
      <c r="AX87" s="108">
        <f t="shared" si="16"/>
        <v>6</v>
      </c>
      <c r="AY87" s="109"/>
      <c r="AZ87" s="109"/>
      <c r="BA87" s="109"/>
      <c r="BB87" s="110"/>
      <c r="BC87" s="108">
        <f t="shared" si="17"/>
        <v>0</v>
      </c>
      <c r="BD87" s="109"/>
      <c r="BE87" s="109"/>
      <c r="BF87" s="109"/>
      <c r="BG87" s="110"/>
      <c r="BH87" s="108">
        <f t="shared" si="18"/>
        <v>0</v>
      </c>
      <c r="BI87" s="109"/>
      <c r="BJ87" s="109"/>
      <c r="BK87" s="109"/>
      <c r="BL87" s="110"/>
      <c r="BM87" s="108">
        <f t="shared" si="19"/>
        <v>0</v>
      </c>
      <c r="BN87" s="109"/>
      <c r="BO87" s="109"/>
      <c r="BP87" s="109"/>
      <c r="BQ87" s="110"/>
      <c r="BR87" s="10"/>
      <c r="BS87" s="10"/>
      <c r="BT87" s="10"/>
      <c r="BU87" s="10"/>
      <c r="BV87" s="10"/>
      <c r="BW87" s="10"/>
      <c r="BX87" s="10"/>
      <c r="BY87" s="10"/>
      <c r="BZ87" s="8"/>
      <c r="CA87" s="1" t="s">
        <v>28</v>
      </c>
    </row>
    <row r="88" spans="1:79" ht="154.5" customHeight="1" x14ac:dyDescent="0.2">
      <c r="A88" s="46"/>
      <c r="B88" s="48"/>
      <c r="C88" s="111" t="s">
        <v>139</v>
      </c>
      <c r="D88" s="112"/>
      <c r="E88" s="112"/>
      <c r="F88" s="112"/>
      <c r="G88" s="112"/>
      <c r="H88" s="112"/>
      <c r="I88" s="113"/>
      <c r="J88" s="40" t="s">
        <v>86</v>
      </c>
      <c r="K88" s="41"/>
      <c r="L88" s="41"/>
      <c r="M88" s="41"/>
      <c r="N88" s="42"/>
      <c r="O88" s="114" t="s">
        <v>126</v>
      </c>
      <c r="P88" s="115"/>
      <c r="Q88" s="115"/>
      <c r="R88" s="115"/>
      <c r="S88" s="115"/>
      <c r="T88" s="115"/>
      <c r="U88" s="115"/>
      <c r="V88" s="115"/>
      <c r="W88" s="115"/>
      <c r="X88" s="116"/>
      <c r="Y88" s="43">
        <v>10</v>
      </c>
      <c r="Z88" s="44"/>
      <c r="AA88" s="44"/>
      <c r="AB88" s="44"/>
      <c r="AC88" s="45"/>
      <c r="AD88" s="43">
        <v>13</v>
      </c>
      <c r="AE88" s="44"/>
      <c r="AF88" s="44"/>
      <c r="AG88" s="44"/>
      <c r="AH88" s="45"/>
      <c r="AI88" s="43">
        <f t="shared" si="15"/>
        <v>23</v>
      </c>
      <c r="AJ88" s="44"/>
      <c r="AK88" s="44"/>
      <c r="AL88" s="44"/>
      <c r="AM88" s="45"/>
      <c r="AN88" s="43">
        <v>10</v>
      </c>
      <c r="AO88" s="44"/>
      <c r="AP88" s="44"/>
      <c r="AQ88" s="44"/>
      <c r="AR88" s="45"/>
      <c r="AS88" s="43">
        <v>13</v>
      </c>
      <c r="AT88" s="44"/>
      <c r="AU88" s="44"/>
      <c r="AV88" s="44"/>
      <c r="AW88" s="45"/>
      <c r="AX88" s="108">
        <f t="shared" si="16"/>
        <v>23</v>
      </c>
      <c r="AY88" s="109"/>
      <c r="AZ88" s="109"/>
      <c r="BA88" s="109"/>
      <c r="BB88" s="110"/>
      <c r="BC88" s="108">
        <f t="shared" si="17"/>
        <v>0</v>
      </c>
      <c r="BD88" s="109"/>
      <c r="BE88" s="109"/>
      <c r="BF88" s="109"/>
      <c r="BG88" s="110"/>
      <c r="BH88" s="108">
        <f t="shared" si="18"/>
        <v>0</v>
      </c>
      <c r="BI88" s="109"/>
      <c r="BJ88" s="109"/>
      <c r="BK88" s="109"/>
      <c r="BL88" s="110"/>
      <c r="BM88" s="108">
        <f t="shared" si="19"/>
        <v>0</v>
      </c>
      <c r="BN88" s="109"/>
      <c r="BO88" s="109"/>
      <c r="BP88" s="109"/>
      <c r="BQ88" s="110"/>
      <c r="BR88" s="10"/>
      <c r="BS88" s="10"/>
      <c r="BT88" s="10"/>
      <c r="BU88" s="10"/>
      <c r="BV88" s="10"/>
      <c r="BW88" s="10"/>
      <c r="BX88" s="10"/>
      <c r="BY88" s="10"/>
      <c r="BZ88" s="8"/>
      <c r="CA88" s="1" t="s">
        <v>28</v>
      </c>
    </row>
    <row r="89" spans="1:79" ht="24" customHeight="1" x14ac:dyDescent="0.2">
      <c r="A89" s="46" t="s">
        <v>97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8"/>
      <c r="BR89" s="10"/>
      <c r="BS89" s="10"/>
      <c r="BT89" s="10"/>
      <c r="BU89" s="10"/>
      <c r="BV89" s="10"/>
      <c r="BW89" s="10"/>
      <c r="BX89" s="10"/>
      <c r="BY89" s="10"/>
      <c r="BZ89" s="8"/>
      <c r="CA89" s="1" t="s">
        <v>28</v>
      </c>
    </row>
    <row r="90" spans="1:79" ht="22.5" customHeight="1" x14ac:dyDescent="0.2">
      <c r="A90" s="46" t="s">
        <v>98</v>
      </c>
      <c r="B90" s="48"/>
      <c r="C90" s="40" t="s">
        <v>99</v>
      </c>
      <c r="D90" s="41"/>
      <c r="E90" s="41"/>
      <c r="F90" s="41"/>
      <c r="G90" s="41"/>
      <c r="H90" s="41"/>
      <c r="I90" s="42"/>
      <c r="J90" s="40"/>
      <c r="K90" s="41"/>
      <c r="L90" s="41"/>
      <c r="M90" s="41"/>
      <c r="N90" s="42"/>
      <c r="O90" s="40"/>
      <c r="P90" s="41"/>
      <c r="Q90" s="41"/>
      <c r="R90" s="41"/>
      <c r="S90" s="41"/>
      <c r="T90" s="41"/>
      <c r="U90" s="41"/>
      <c r="V90" s="41"/>
      <c r="W90" s="41"/>
      <c r="X90" s="42"/>
      <c r="Y90" s="43"/>
      <c r="Z90" s="44"/>
      <c r="AA90" s="44"/>
      <c r="AB90" s="44"/>
      <c r="AC90" s="45"/>
      <c r="AD90" s="43"/>
      <c r="AE90" s="44"/>
      <c r="AF90" s="44"/>
      <c r="AG90" s="44"/>
      <c r="AH90" s="45"/>
      <c r="AI90" s="43"/>
      <c r="AJ90" s="44"/>
      <c r="AK90" s="44"/>
      <c r="AL90" s="44"/>
      <c r="AM90" s="45"/>
      <c r="AN90" s="43"/>
      <c r="AO90" s="44"/>
      <c r="AP90" s="44"/>
      <c r="AQ90" s="44"/>
      <c r="AR90" s="45"/>
      <c r="AS90" s="43"/>
      <c r="AT90" s="44"/>
      <c r="AU90" s="44"/>
      <c r="AV90" s="44"/>
      <c r="AW90" s="45"/>
      <c r="AX90" s="37"/>
      <c r="AY90" s="38"/>
      <c r="AZ90" s="38"/>
      <c r="BA90" s="38"/>
      <c r="BB90" s="39"/>
      <c r="BC90" s="37"/>
      <c r="BD90" s="38"/>
      <c r="BE90" s="38"/>
      <c r="BF90" s="38"/>
      <c r="BG90" s="39"/>
      <c r="BH90" s="37"/>
      <c r="BI90" s="38"/>
      <c r="BJ90" s="38"/>
      <c r="BK90" s="38"/>
      <c r="BL90" s="39"/>
      <c r="BM90" s="37"/>
      <c r="BN90" s="38"/>
      <c r="BO90" s="38"/>
      <c r="BP90" s="38"/>
      <c r="BQ90" s="39"/>
      <c r="BR90" s="10"/>
      <c r="BS90" s="10"/>
      <c r="BT90" s="10"/>
      <c r="BU90" s="10"/>
      <c r="BV90" s="10"/>
      <c r="BW90" s="10"/>
      <c r="BX90" s="10"/>
      <c r="BY90" s="10"/>
      <c r="BZ90" s="8"/>
      <c r="CA90" s="1" t="s">
        <v>28</v>
      </c>
    </row>
    <row r="91" spans="1:79" ht="65.25" customHeight="1" x14ac:dyDescent="0.2">
      <c r="A91" s="46"/>
      <c r="B91" s="48"/>
      <c r="C91" s="111" t="s">
        <v>100</v>
      </c>
      <c r="D91" s="112"/>
      <c r="E91" s="112"/>
      <c r="F91" s="112"/>
      <c r="G91" s="112"/>
      <c r="H91" s="112"/>
      <c r="I91" s="113"/>
      <c r="J91" s="40" t="s">
        <v>87</v>
      </c>
      <c r="K91" s="41"/>
      <c r="L91" s="41"/>
      <c r="M91" s="41"/>
      <c r="N91" s="42"/>
      <c r="O91" s="40" t="s">
        <v>101</v>
      </c>
      <c r="P91" s="41"/>
      <c r="Q91" s="41"/>
      <c r="R91" s="41"/>
      <c r="S91" s="41"/>
      <c r="T91" s="41"/>
      <c r="U91" s="41"/>
      <c r="V91" s="41"/>
      <c r="W91" s="41"/>
      <c r="X91" s="42"/>
      <c r="Y91" s="117">
        <v>25223</v>
      </c>
      <c r="Z91" s="118"/>
      <c r="AA91" s="118"/>
      <c r="AB91" s="118"/>
      <c r="AC91" s="119"/>
      <c r="AD91" s="117">
        <v>5061</v>
      </c>
      <c r="AE91" s="118"/>
      <c r="AF91" s="118"/>
      <c r="AG91" s="118"/>
      <c r="AH91" s="119"/>
      <c r="AI91" s="117">
        <f t="shared" si="15"/>
        <v>30284</v>
      </c>
      <c r="AJ91" s="118"/>
      <c r="AK91" s="118"/>
      <c r="AL91" s="118"/>
      <c r="AM91" s="119"/>
      <c r="AN91" s="117">
        <v>25078</v>
      </c>
      <c r="AO91" s="118"/>
      <c r="AP91" s="118"/>
      <c r="AQ91" s="118"/>
      <c r="AR91" s="119"/>
      <c r="AS91" s="117">
        <v>3323</v>
      </c>
      <c r="AT91" s="118"/>
      <c r="AU91" s="118"/>
      <c r="AV91" s="118"/>
      <c r="AW91" s="119"/>
      <c r="AX91" s="117">
        <f>AN91+AS91</f>
        <v>28401</v>
      </c>
      <c r="AY91" s="118"/>
      <c r="AZ91" s="118"/>
      <c r="BA91" s="118"/>
      <c r="BB91" s="119"/>
      <c r="BC91" s="117">
        <f t="shared" si="17"/>
        <v>-145</v>
      </c>
      <c r="BD91" s="118"/>
      <c r="BE91" s="118"/>
      <c r="BF91" s="118"/>
      <c r="BG91" s="119"/>
      <c r="BH91" s="117">
        <f t="shared" si="18"/>
        <v>-1738</v>
      </c>
      <c r="BI91" s="118"/>
      <c r="BJ91" s="118"/>
      <c r="BK91" s="118"/>
      <c r="BL91" s="119"/>
      <c r="BM91" s="117">
        <f t="shared" si="19"/>
        <v>-1883</v>
      </c>
      <c r="BN91" s="118"/>
      <c r="BO91" s="118"/>
      <c r="BP91" s="118"/>
      <c r="BQ91" s="119"/>
      <c r="BR91" s="10"/>
      <c r="BS91" s="10"/>
      <c r="BT91" s="10"/>
      <c r="BU91" s="10"/>
      <c r="BV91" s="10"/>
      <c r="BW91" s="10"/>
      <c r="BX91" s="10"/>
      <c r="BY91" s="10"/>
      <c r="BZ91" s="8"/>
      <c r="CA91" s="1" t="s">
        <v>28</v>
      </c>
    </row>
    <row r="92" spans="1:79" ht="77.25" customHeight="1" x14ac:dyDescent="0.2">
      <c r="A92" s="46"/>
      <c r="B92" s="48"/>
      <c r="C92" s="111" t="s">
        <v>102</v>
      </c>
      <c r="D92" s="112"/>
      <c r="E92" s="112"/>
      <c r="F92" s="112"/>
      <c r="G92" s="112"/>
      <c r="H92" s="112"/>
      <c r="I92" s="113"/>
      <c r="J92" s="40" t="s">
        <v>94</v>
      </c>
      <c r="K92" s="41"/>
      <c r="L92" s="41"/>
      <c r="M92" s="41"/>
      <c r="N92" s="42"/>
      <c r="O92" s="40" t="s">
        <v>101</v>
      </c>
      <c r="P92" s="41"/>
      <c r="Q92" s="41"/>
      <c r="R92" s="41"/>
      <c r="S92" s="41"/>
      <c r="T92" s="41"/>
      <c r="U92" s="41"/>
      <c r="V92" s="41"/>
      <c r="W92" s="41"/>
      <c r="X92" s="42"/>
      <c r="Y92" s="117">
        <v>9</v>
      </c>
      <c r="Z92" s="118"/>
      <c r="AA92" s="118"/>
      <c r="AB92" s="118"/>
      <c r="AC92" s="119"/>
      <c r="AD92" s="117"/>
      <c r="AE92" s="118"/>
      <c r="AF92" s="118"/>
      <c r="AG92" s="118"/>
      <c r="AH92" s="119"/>
      <c r="AI92" s="117">
        <f t="shared" si="15"/>
        <v>9</v>
      </c>
      <c r="AJ92" s="118"/>
      <c r="AK92" s="118"/>
      <c r="AL92" s="118"/>
      <c r="AM92" s="119"/>
      <c r="AN92" s="117">
        <v>9</v>
      </c>
      <c r="AO92" s="118"/>
      <c r="AP92" s="118"/>
      <c r="AQ92" s="118"/>
      <c r="AR92" s="119"/>
      <c r="AS92" s="117"/>
      <c r="AT92" s="118"/>
      <c r="AU92" s="118"/>
      <c r="AV92" s="118"/>
      <c r="AW92" s="119"/>
      <c r="AX92" s="117">
        <f t="shared" si="16"/>
        <v>9</v>
      </c>
      <c r="AY92" s="118"/>
      <c r="AZ92" s="118"/>
      <c r="BA92" s="118"/>
      <c r="BB92" s="119"/>
      <c r="BC92" s="117">
        <f t="shared" si="17"/>
        <v>0</v>
      </c>
      <c r="BD92" s="118"/>
      <c r="BE92" s="118"/>
      <c r="BF92" s="118"/>
      <c r="BG92" s="119"/>
      <c r="BH92" s="117">
        <f t="shared" si="18"/>
        <v>0</v>
      </c>
      <c r="BI92" s="118"/>
      <c r="BJ92" s="118"/>
      <c r="BK92" s="118"/>
      <c r="BL92" s="119"/>
      <c r="BM92" s="117">
        <f t="shared" si="19"/>
        <v>0</v>
      </c>
      <c r="BN92" s="118"/>
      <c r="BO92" s="118"/>
      <c r="BP92" s="118"/>
      <c r="BQ92" s="119"/>
      <c r="BR92" s="10"/>
      <c r="BS92" s="10"/>
      <c r="BT92" s="10"/>
      <c r="BU92" s="10"/>
      <c r="BV92" s="10"/>
      <c r="BW92" s="10"/>
      <c r="BX92" s="10"/>
      <c r="BY92" s="10"/>
      <c r="BZ92" s="8"/>
      <c r="CA92" s="1" t="s">
        <v>28</v>
      </c>
    </row>
    <row r="93" spans="1:79" ht="24" customHeight="1" x14ac:dyDescent="0.2">
      <c r="A93" s="46" t="s">
        <v>90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8"/>
      <c r="BR93" s="10"/>
      <c r="BS93" s="10"/>
      <c r="BT93" s="10"/>
      <c r="BU93" s="10"/>
      <c r="BV93" s="10"/>
      <c r="BW93" s="10"/>
      <c r="BX93" s="10"/>
      <c r="BY93" s="10"/>
      <c r="BZ93" s="8"/>
      <c r="CA93" s="1" t="s">
        <v>28</v>
      </c>
    </row>
    <row r="94" spans="1:79" ht="22.5" customHeight="1" x14ac:dyDescent="0.2">
      <c r="A94" s="46" t="s">
        <v>103</v>
      </c>
      <c r="B94" s="48"/>
      <c r="C94" s="40" t="s">
        <v>104</v>
      </c>
      <c r="D94" s="41"/>
      <c r="E94" s="41"/>
      <c r="F94" s="41"/>
      <c r="G94" s="41"/>
      <c r="H94" s="41"/>
      <c r="I94" s="42"/>
      <c r="J94" s="40"/>
      <c r="K94" s="41"/>
      <c r="L94" s="41"/>
      <c r="M94" s="41"/>
      <c r="N94" s="42"/>
      <c r="O94" s="40"/>
      <c r="P94" s="41"/>
      <c r="Q94" s="41"/>
      <c r="R94" s="41"/>
      <c r="S94" s="41"/>
      <c r="T94" s="41"/>
      <c r="U94" s="41"/>
      <c r="V94" s="41"/>
      <c r="W94" s="41"/>
      <c r="X94" s="42"/>
      <c r="Y94" s="43"/>
      <c r="Z94" s="44"/>
      <c r="AA94" s="44"/>
      <c r="AB94" s="44"/>
      <c r="AC94" s="45"/>
      <c r="AD94" s="43"/>
      <c r="AE94" s="44"/>
      <c r="AF94" s="44"/>
      <c r="AG94" s="44"/>
      <c r="AH94" s="45"/>
      <c r="AI94" s="43"/>
      <c r="AJ94" s="44"/>
      <c r="AK94" s="44"/>
      <c r="AL94" s="44"/>
      <c r="AM94" s="45"/>
      <c r="AN94" s="43"/>
      <c r="AO94" s="44"/>
      <c r="AP94" s="44"/>
      <c r="AQ94" s="44"/>
      <c r="AR94" s="45"/>
      <c r="AS94" s="43"/>
      <c r="AT94" s="44"/>
      <c r="AU94" s="44"/>
      <c r="AV94" s="44"/>
      <c r="AW94" s="45"/>
      <c r="AX94" s="37"/>
      <c r="AY94" s="38"/>
      <c r="AZ94" s="38"/>
      <c r="BA94" s="38"/>
      <c r="BB94" s="39"/>
      <c r="BC94" s="37"/>
      <c r="BD94" s="38"/>
      <c r="BE94" s="38"/>
      <c r="BF94" s="38"/>
      <c r="BG94" s="39"/>
      <c r="BH94" s="37"/>
      <c r="BI94" s="38"/>
      <c r="BJ94" s="38"/>
      <c r="BK94" s="38"/>
      <c r="BL94" s="39"/>
      <c r="BM94" s="37"/>
      <c r="BN94" s="38"/>
      <c r="BO94" s="38"/>
      <c r="BP94" s="38"/>
      <c r="BQ94" s="39"/>
      <c r="BR94" s="10"/>
      <c r="BS94" s="10"/>
      <c r="BT94" s="10"/>
      <c r="BU94" s="10"/>
      <c r="BV94" s="10"/>
      <c r="BW94" s="10"/>
      <c r="BX94" s="10"/>
      <c r="BY94" s="10"/>
      <c r="BZ94" s="8"/>
      <c r="CA94" s="1" t="s">
        <v>28</v>
      </c>
    </row>
    <row r="95" spans="1:79" ht="57" customHeight="1" x14ac:dyDescent="0.2">
      <c r="A95" s="46"/>
      <c r="B95" s="48"/>
      <c r="C95" s="111" t="s">
        <v>105</v>
      </c>
      <c r="D95" s="112"/>
      <c r="E95" s="112"/>
      <c r="F95" s="112"/>
      <c r="G95" s="112"/>
      <c r="H95" s="112"/>
      <c r="I95" s="113"/>
      <c r="J95" s="40" t="s">
        <v>109</v>
      </c>
      <c r="K95" s="41"/>
      <c r="L95" s="41"/>
      <c r="M95" s="41"/>
      <c r="N95" s="42"/>
      <c r="O95" s="40" t="s">
        <v>110</v>
      </c>
      <c r="P95" s="41"/>
      <c r="Q95" s="41"/>
      <c r="R95" s="41"/>
      <c r="S95" s="41"/>
      <c r="T95" s="41"/>
      <c r="U95" s="41"/>
      <c r="V95" s="41"/>
      <c r="W95" s="41"/>
      <c r="X95" s="42"/>
      <c r="Y95" s="117">
        <v>95</v>
      </c>
      <c r="Z95" s="118"/>
      <c r="AA95" s="118"/>
      <c r="AB95" s="118"/>
      <c r="AC95" s="119"/>
      <c r="AD95" s="117"/>
      <c r="AE95" s="118"/>
      <c r="AF95" s="118"/>
      <c r="AG95" s="118"/>
      <c r="AH95" s="119"/>
      <c r="AI95" s="117">
        <f t="shared" ref="AI95:AI97" si="20">SUM(Y95:AH95)</f>
        <v>95</v>
      </c>
      <c r="AJ95" s="118"/>
      <c r="AK95" s="118"/>
      <c r="AL95" s="118"/>
      <c r="AM95" s="119"/>
      <c r="AN95" s="117">
        <v>95</v>
      </c>
      <c r="AO95" s="118"/>
      <c r="AP95" s="118"/>
      <c r="AQ95" s="118"/>
      <c r="AR95" s="119"/>
      <c r="AS95" s="117"/>
      <c r="AT95" s="118"/>
      <c r="AU95" s="118"/>
      <c r="AV95" s="118"/>
      <c r="AW95" s="119"/>
      <c r="AX95" s="117">
        <f t="shared" ref="AX95:AX97" si="21">SUM(AN95:AW95)</f>
        <v>95</v>
      </c>
      <c r="AY95" s="118"/>
      <c r="AZ95" s="118"/>
      <c r="BA95" s="118"/>
      <c r="BB95" s="119"/>
      <c r="BC95" s="117">
        <f t="shared" ref="BC95:BC98" si="22">AN95-Y95</f>
        <v>0</v>
      </c>
      <c r="BD95" s="118"/>
      <c r="BE95" s="118"/>
      <c r="BF95" s="118"/>
      <c r="BG95" s="119"/>
      <c r="BH95" s="117">
        <f t="shared" ref="BH95:BH98" si="23">AS95-AD95</f>
        <v>0</v>
      </c>
      <c r="BI95" s="118"/>
      <c r="BJ95" s="118"/>
      <c r="BK95" s="118"/>
      <c r="BL95" s="119"/>
      <c r="BM95" s="117">
        <f t="shared" ref="BM95:BM97" si="24">SUM(BC95:BL95)</f>
        <v>0</v>
      </c>
      <c r="BN95" s="118"/>
      <c r="BO95" s="118"/>
      <c r="BP95" s="118"/>
      <c r="BQ95" s="119"/>
      <c r="BR95" s="10"/>
      <c r="BS95" s="10"/>
      <c r="BT95" s="10"/>
      <c r="BU95" s="10"/>
      <c r="BV95" s="10"/>
      <c r="BW95" s="10"/>
      <c r="BX95" s="10"/>
      <c r="BY95" s="10"/>
      <c r="BZ95" s="8"/>
      <c r="CA95" s="1" t="s">
        <v>28</v>
      </c>
    </row>
    <row r="96" spans="1:79" ht="32.25" customHeight="1" x14ac:dyDescent="0.2">
      <c r="A96" s="46"/>
      <c r="B96" s="48"/>
      <c r="C96" s="111" t="s">
        <v>106</v>
      </c>
      <c r="D96" s="112"/>
      <c r="E96" s="112"/>
      <c r="F96" s="112"/>
      <c r="G96" s="112"/>
      <c r="H96" s="112"/>
      <c r="I96" s="113"/>
      <c r="J96" s="40" t="s">
        <v>109</v>
      </c>
      <c r="K96" s="41"/>
      <c r="L96" s="41"/>
      <c r="M96" s="41"/>
      <c r="N96" s="42"/>
      <c r="O96" s="40" t="s">
        <v>110</v>
      </c>
      <c r="P96" s="41"/>
      <c r="Q96" s="41"/>
      <c r="R96" s="41"/>
      <c r="S96" s="41"/>
      <c r="T96" s="41"/>
      <c r="U96" s="41"/>
      <c r="V96" s="41"/>
      <c r="W96" s="41"/>
      <c r="X96" s="42"/>
      <c r="Y96" s="117">
        <v>70</v>
      </c>
      <c r="Z96" s="118"/>
      <c r="AA96" s="118"/>
      <c r="AB96" s="118"/>
      <c r="AC96" s="119"/>
      <c r="AD96" s="117"/>
      <c r="AE96" s="118"/>
      <c r="AF96" s="118"/>
      <c r="AG96" s="118"/>
      <c r="AH96" s="119"/>
      <c r="AI96" s="117">
        <f t="shared" si="20"/>
        <v>70</v>
      </c>
      <c r="AJ96" s="118"/>
      <c r="AK96" s="118"/>
      <c r="AL96" s="118"/>
      <c r="AM96" s="119"/>
      <c r="AN96" s="117">
        <v>70</v>
      </c>
      <c r="AO96" s="118"/>
      <c r="AP96" s="118"/>
      <c r="AQ96" s="118"/>
      <c r="AR96" s="119"/>
      <c r="AS96" s="117"/>
      <c r="AT96" s="118"/>
      <c r="AU96" s="118"/>
      <c r="AV96" s="118"/>
      <c r="AW96" s="119"/>
      <c r="AX96" s="117">
        <f t="shared" si="21"/>
        <v>70</v>
      </c>
      <c r="AY96" s="118"/>
      <c r="AZ96" s="118"/>
      <c r="BA96" s="118"/>
      <c r="BB96" s="119"/>
      <c r="BC96" s="117">
        <f t="shared" si="22"/>
        <v>0</v>
      </c>
      <c r="BD96" s="118"/>
      <c r="BE96" s="118"/>
      <c r="BF96" s="118"/>
      <c r="BG96" s="119"/>
      <c r="BH96" s="117">
        <f t="shared" si="23"/>
        <v>0</v>
      </c>
      <c r="BI96" s="118"/>
      <c r="BJ96" s="118"/>
      <c r="BK96" s="118"/>
      <c r="BL96" s="119"/>
      <c r="BM96" s="117">
        <f t="shared" si="24"/>
        <v>0</v>
      </c>
      <c r="BN96" s="118"/>
      <c r="BO96" s="118"/>
      <c r="BP96" s="118"/>
      <c r="BQ96" s="119"/>
      <c r="BR96" s="10"/>
      <c r="BS96" s="10"/>
      <c r="BT96" s="10"/>
      <c r="BU96" s="10"/>
      <c r="BV96" s="10"/>
      <c r="BW96" s="10"/>
      <c r="BX96" s="10"/>
      <c r="BY96" s="10"/>
      <c r="BZ96" s="8"/>
      <c r="CA96" s="1" t="s">
        <v>28</v>
      </c>
    </row>
    <row r="97" spans="1:79" ht="65.25" customHeight="1" x14ac:dyDescent="0.2">
      <c r="A97" s="46"/>
      <c r="B97" s="48"/>
      <c r="C97" s="111" t="s">
        <v>107</v>
      </c>
      <c r="D97" s="112"/>
      <c r="E97" s="112"/>
      <c r="F97" s="112"/>
      <c r="G97" s="112"/>
      <c r="H97" s="112"/>
      <c r="I97" s="113"/>
      <c r="J97" s="40" t="s">
        <v>109</v>
      </c>
      <c r="K97" s="41"/>
      <c r="L97" s="41"/>
      <c r="M97" s="41"/>
      <c r="N97" s="42"/>
      <c r="O97" s="40" t="s">
        <v>101</v>
      </c>
      <c r="P97" s="41"/>
      <c r="Q97" s="41"/>
      <c r="R97" s="41"/>
      <c r="S97" s="41"/>
      <c r="T97" s="41"/>
      <c r="U97" s="41"/>
      <c r="V97" s="41"/>
      <c r="W97" s="41"/>
      <c r="X97" s="42"/>
      <c r="Y97" s="117"/>
      <c r="Z97" s="118"/>
      <c r="AA97" s="118"/>
      <c r="AB97" s="118"/>
      <c r="AC97" s="119"/>
      <c r="AD97" s="34">
        <v>82</v>
      </c>
      <c r="AE97" s="35"/>
      <c r="AF97" s="35"/>
      <c r="AG97" s="35"/>
      <c r="AH97" s="36"/>
      <c r="AI97" s="34">
        <f t="shared" si="20"/>
        <v>82</v>
      </c>
      <c r="AJ97" s="35"/>
      <c r="AK97" s="35"/>
      <c r="AL97" s="35"/>
      <c r="AM97" s="36"/>
      <c r="AN97" s="34"/>
      <c r="AO97" s="35"/>
      <c r="AP97" s="35"/>
      <c r="AQ97" s="35"/>
      <c r="AR97" s="36"/>
      <c r="AS97" s="34">
        <v>82</v>
      </c>
      <c r="AT97" s="35"/>
      <c r="AU97" s="35"/>
      <c r="AV97" s="35"/>
      <c r="AW97" s="36"/>
      <c r="AX97" s="34">
        <f t="shared" si="21"/>
        <v>82</v>
      </c>
      <c r="AY97" s="35"/>
      <c r="AZ97" s="35"/>
      <c r="BA97" s="35"/>
      <c r="BB97" s="36"/>
      <c r="BC97" s="34">
        <f t="shared" si="22"/>
        <v>0</v>
      </c>
      <c r="BD97" s="35"/>
      <c r="BE97" s="35"/>
      <c r="BF97" s="35"/>
      <c r="BG97" s="36"/>
      <c r="BH97" s="34">
        <f t="shared" si="23"/>
        <v>0</v>
      </c>
      <c r="BI97" s="35"/>
      <c r="BJ97" s="35"/>
      <c r="BK97" s="35"/>
      <c r="BL97" s="36"/>
      <c r="BM97" s="34">
        <f t="shared" si="24"/>
        <v>0</v>
      </c>
      <c r="BN97" s="35"/>
      <c r="BO97" s="35"/>
      <c r="BP97" s="35"/>
      <c r="BQ97" s="36"/>
      <c r="BR97" s="10"/>
      <c r="BS97" s="10"/>
      <c r="BT97" s="10"/>
      <c r="BU97" s="10"/>
      <c r="BV97" s="10"/>
      <c r="BW97" s="10"/>
      <c r="BX97" s="10"/>
      <c r="BY97" s="10"/>
      <c r="BZ97" s="8"/>
      <c r="CA97" s="1" t="s">
        <v>28</v>
      </c>
    </row>
    <row r="98" spans="1:79" ht="64.5" customHeight="1" x14ac:dyDescent="0.2">
      <c r="A98" s="46"/>
      <c r="B98" s="48"/>
      <c r="C98" s="111" t="s">
        <v>108</v>
      </c>
      <c r="D98" s="112"/>
      <c r="E98" s="112"/>
      <c r="F98" s="112"/>
      <c r="G98" s="112"/>
      <c r="H98" s="112"/>
      <c r="I98" s="113"/>
      <c r="J98" s="40" t="s">
        <v>109</v>
      </c>
      <c r="K98" s="41"/>
      <c r="L98" s="41"/>
      <c r="M98" s="41"/>
      <c r="N98" s="42"/>
      <c r="O98" s="40" t="s">
        <v>101</v>
      </c>
      <c r="P98" s="41"/>
      <c r="Q98" s="41"/>
      <c r="R98" s="41"/>
      <c r="S98" s="41"/>
      <c r="T98" s="41"/>
      <c r="U98" s="41"/>
      <c r="V98" s="41"/>
      <c r="W98" s="41"/>
      <c r="X98" s="42"/>
      <c r="Y98" s="34">
        <v>97</v>
      </c>
      <c r="Z98" s="35"/>
      <c r="AA98" s="35"/>
      <c r="AB98" s="35"/>
      <c r="AC98" s="36"/>
      <c r="AD98" s="34">
        <v>77.900000000000006</v>
      </c>
      <c r="AE98" s="35"/>
      <c r="AF98" s="35"/>
      <c r="AG98" s="35"/>
      <c r="AH98" s="36"/>
      <c r="AI98" s="34">
        <v>93.8</v>
      </c>
      <c r="AJ98" s="35"/>
      <c r="AK98" s="35"/>
      <c r="AL98" s="35"/>
      <c r="AM98" s="36"/>
      <c r="AN98" s="34">
        <v>97</v>
      </c>
      <c r="AO98" s="35"/>
      <c r="AP98" s="35"/>
      <c r="AQ98" s="35"/>
      <c r="AR98" s="36"/>
      <c r="AS98" s="34">
        <v>77.900000000000006</v>
      </c>
      <c r="AT98" s="35"/>
      <c r="AU98" s="35"/>
      <c r="AV98" s="35"/>
      <c r="AW98" s="36"/>
      <c r="AX98" s="34">
        <v>93.8</v>
      </c>
      <c r="AY98" s="35"/>
      <c r="AZ98" s="35"/>
      <c r="BA98" s="35"/>
      <c r="BB98" s="36"/>
      <c r="BC98" s="34">
        <f t="shared" si="22"/>
        <v>0</v>
      </c>
      <c r="BD98" s="35"/>
      <c r="BE98" s="35"/>
      <c r="BF98" s="35"/>
      <c r="BG98" s="36"/>
      <c r="BH98" s="34">
        <f t="shared" si="23"/>
        <v>0</v>
      </c>
      <c r="BI98" s="35"/>
      <c r="BJ98" s="35"/>
      <c r="BK98" s="35"/>
      <c r="BL98" s="36"/>
      <c r="BM98" s="34">
        <v>-0.4</v>
      </c>
      <c r="BN98" s="35"/>
      <c r="BO98" s="35"/>
      <c r="BP98" s="35"/>
      <c r="BQ98" s="36"/>
      <c r="BR98" s="10"/>
      <c r="BS98" s="10"/>
      <c r="BT98" s="10"/>
      <c r="BU98" s="10"/>
      <c r="BV98" s="10"/>
      <c r="BW98" s="10"/>
      <c r="BX98" s="10"/>
      <c r="BY98" s="10"/>
      <c r="BZ98" s="8"/>
      <c r="CA98" s="1" t="s">
        <v>28</v>
      </c>
    </row>
    <row r="99" spans="1:79" ht="24" customHeight="1" x14ac:dyDescent="0.2">
      <c r="A99" s="46" t="s">
        <v>97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8"/>
      <c r="BR99" s="10"/>
      <c r="BS99" s="10"/>
      <c r="BT99" s="10"/>
      <c r="BU99" s="10"/>
      <c r="BV99" s="10"/>
      <c r="BW99" s="10"/>
      <c r="BX99" s="10"/>
      <c r="BY99" s="10"/>
      <c r="BZ99" s="8"/>
      <c r="CA99" s="1" t="s">
        <v>28</v>
      </c>
    </row>
    <row r="100" spans="1:79" ht="24" customHeight="1" x14ac:dyDescent="0.2">
      <c r="A100" s="46" t="s">
        <v>111</v>
      </c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8"/>
      <c r="BR100" s="10"/>
      <c r="BS100" s="10"/>
      <c r="BT100" s="10"/>
      <c r="BU100" s="10"/>
      <c r="BV100" s="10"/>
      <c r="BW100" s="10"/>
      <c r="BX100" s="10"/>
      <c r="BY100" s="10"/>
      <c r="BZ100" s="8"/>
      <c r="CA100" s="1" t="s">
        <v>28</v>
      </c>
    </row>
    <row r="102" spans="1:79" ht="15.95" customHeight="1" x14ac:dyDescent="0.2">
      <c r="A102" s="30" t="s">
        <v>55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</row>
    <row r="103" spans="1:79" ht="45" customHeight="1" x14ac:dyDescent="0.2">
      <c r="A103" s="31" t="s">
        <v>112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</row>
    <row r="104" spans="1:79" ht="15.9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</row>
    <row r="105" spans="1:79" ht="15.9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</row>
    <row r="106" spans="1:79" ht="42" customHeight="1" x14ac:dyDescent="0.25">
      <c r="A106" s="24" t="s">
        <v>117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2"/>
      <c r="AO106" s="22"/>
      <c r="AP106" s="26" t="s">
        <v>118</v>
      </c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</row>
    <row r="107" spans="1:79" x14ac:dyDescent="0.2">
      <c r="W107" s="23" t="s">
        <v>12</v>
      </c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4"/>
      <c r="AO107" s="4"/>
      <c r="AP107" s="23" t="s">
        <v>115</v>
      </c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79" x14ac:dyDescent="0.2"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</row>
    <row r="109" spans="1:79" x14ac:dyDescent="0.2"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</row>
    <row r="110" spans="1:79" ht="15.95" customHeight="1" x14ac:dyDescent="0.2">
      <c r="A110" s="27" t="s">
        <v>114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3"/>
      <c r="AO110" s="3"/>
      <c r="AP110" s="29" t="s">
        <v>113</v>
      </c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</row>
    <row r="111" spans="1:79" x14ac:dyDescent="0.2">
      <c r="W111" s="23" t="s">
        <v>12</v>
      </c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4"/>
      <c r="AO111" s="4"/>
      <c r="AP111" s="23" t="s">
        <v>115</v>
      </c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</sheetData>
  <mergeCells count="621">
    <mergeCell ref="A100:BQ100"/>
    <mergeCell ref="A99:BQ99"/>
    <mergeCell ref="A81:BQ81"/>
    <mergeCell ref="A89:BQ89"/>
    <mergeCell ref="A93:BQ93"/>
    <mergeCell ref="A94:B94"/>
    <mergeCell ref="C94:I94"/>
    <mergeCell ref="J94:N94"/>
    <mergeCell ref="O94:X94"/>
    <mergeCell ref="Y94:AC94"/>
    <mergeCell ref="AD94:AH94"/>
    <mergeCell ref="AI94:AM94"/>
    <mergeCell ref="AN94:AR94"/>
    <mergeCell ref="AS94:AW94"/>
    <mergeCell ref="AX94:BB94"/>
    <mergeCell ref="BC94:BG94"/>
    <mergeCell ref="BH94:BL94"/>
    <mergeCell ref="BM94:BQ94"/>
    <mergeCell ref="AX97:BB97"/>
    <mergeCell ref="BC97:BG97"/>
    <mergeCell ref="BH97:BL97"/>
    <mergeCell ref="BM97:BQ97"/>
    <mergeCell ref="A97:B97"/>
    <mergeCell ref="C97:I97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X80:BB80"/>
    <mergeCell ref="BC80:BG80"/>
    <mergeCell ref="BH80:BL80"/>
    <mergeCell ref="BM80:BQ80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X78:BB78"/>
    <mergeCell ref="BC78:BG78"/>
    <mergeCell ref="BH78:BL78"/>
    <mergeCell ref="BM78:BQ78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X76:BB76"/>
    <mergeCell ref="BC76:BG76"/>
    <mergeCell ref="BH76:BL76"/>
    <mergeCell ref="BM76:BQ76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X74:BB74"/>
    <mergeCell ref="BC74:BG74"/>
    <mergeCell ref="BH74:BL74"/>
    <mergeCell ref="BM74:BQ74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X72:BB72"/>
    <mergeCell ref="BC72:BG72"/>
    <mergeCell ref="BH72:BL72"/>
    <mergeCell ref="BM72:BQ72"/>
    <mergeCell ref="A71:B71"/>
    <mergeCell ref="C71:I71"/>
    <mergeCell ref="J71:N71"/>
    <mergeCell ref="O71:X71"/>
    <mergeCell ref="Y71:AC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X70:BB70"/>
    <mergeCell ref="BC70:BG70"/>
    <mergeCell ref="BH70:BL70"/>
    <mergeCell ref="BM70:BQ70"/>
    <mergeCell ref="AD71:AH71"/>
    <mergeCell ref="AI71:AM71"/>
    <mergeCell ref="AN71:AR71"/>
    <mergeCell ref="AS71:AW71"/>
    <mergeCell ref="AN69:AR69"/>
    <mergeCell ref="AS69:AW69"/>
    <mergeCell ref="AX69:BB69"/>
    <mergeCell ref="BC69:BG69"/>
    <mergeCell ref="BH69:BL69"/>
    <mergeCell ref="AX71:BB71"/>
    <mergeCell ref="BC71:BG71"/>
    <mergeCell ref="BH71:BL71"/>
    <mergeCell ref="BM71:BQ71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BM69:BQ69"/>
    <mergeCell ref="J97:N97"/>
    <mergeCell ref="O97:X97"/>
    <mergeCell ref="Y97:AC97"/>
    <mergeCell ref="AD97:AH97"/>
    <mergeCell ref="AI97:AM97"/>
    <mergeCell ref="AN97:AR97"/>
    <mergeCell ref="AS97:AW97"/>
    <mergeCell ref="AX95:BB95"/>
    <mergeCell ref="BC95:BG95"/>
    <mergeCell ref="BH95:BL95"/>
    <mergeCell ref="BM95:BQ95"/>
    <mergeCell ref="A96:B96"/>
    <mergeCell ref="C96:I96"/>
    <mergeCell ref="J96:N96"/>
    <mergeCell ref="O96:X96"/>
    <mergeCell ref="Y96:AC96"/>
    <mergeCell ref="AD96:AH96"/>
    <mergeCell ref="AI96:AM96"/>
    <mergeCell ref="AN96:AR96"/>
    <mergeCell ref="AS96:AW96"/>
    <mergeCell ref="AX96:BB96"/>
    <mergeCell ref="BC96:BG96"/>
    <mergeCell ref="BH96:BL96"/>
    <mergeCell ref="BM96:BQ96"/>
    <mergeCell ref="A95:B95"/>
    <mergeCell ref="C95:I95"/>
    <mergeCell ref="J95:N95"/>
    <mergeCell ref="O95:X95"/>
    <mergeCell ref="Y95:AC95"/>
    <mergeCell ref="AD95:AH95"/>
    <mergeCell ref="AI95:AM95"/>
    <mergeCell ref="AN95:AR95"/>
    <mergeCell ref="AS95:AW95"/>
    <mergeCell ref="AX91:BB91"/>
    <mergeCell ref="BC91:BG91"/>
    <mergeCell ref="BH91:BL91"/>
    <mergeCell ref="BM91:BQ91"/>
    <mergeCell ref="A92:B92"/>
    <mergeCell ref="C92:I92"/>
    <mergeCell ref="J92:N92"/>
    <mergeCell ref="O92:X92"/>
    <mergeCell ref="Y92:AC92"/>
    <mergeCell ref="AD92:AH92"/>
    <mergeCell ref="AI92:AM92"/>
    <mergeCell ref="AN92:AR92"/>
    <mergeCell ref="AS92:AW92"/>
    <mergeCell ref="AX92:BB92"/>
    <mergeCell ref="BC92:BG92"/>
    <mergeCell ref="BH92:BL92"/>
    <mergeCell ref="BM92:BQ92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90:B90"/>
    <mergeCell ref="C90:I90"/>
    <mergeCell ref="J90:N90"/>
    <mergeCell ref="O90:X90"/>
    <mergeCell ref="Y90:AC90"/>
    <mergeCell ref="AD90:AH90"/>
    <mergeCell ref="AI90:AM90"/>
    <mergeCell ref="AN90:AR90"/>
    <mergeCell ref="AS90:AW90"/>
    <mergeCell ref="AX90:BB90"/>
    <mergeCell ref="BC90:BG90"/>
    <mergeCell ref="BH90:BL90"/>
    <mergeCell ref="BM90:BQ90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S88:AW88"/>
    <mergeCell ref="AX88:BB88"/>
    <mergeCell ref="BC88:BG88"/>
    <mergeCell ref="BH88:BL88"/>
    <mergeCell ref="BM88:BQ88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7:AW87"/>
    <mergeCell ref="BM85:BQ85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S86:AW86"/>
    <mergeCell ref="AX86:BB86"/>
    <mergeCell ref="BC86:BG86"/>
    <mergeCell ref="BH86:BL86"/>
    <mergeCell ref="BM86:BQ86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X85:BB85"/>
    <mergeCell ref="AN83:AR83"/>
    <mergeCell ref="AS83:AW83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S84:AW84"/>
    <mergeCell ref="AX84:BB84"/>
    <mergeCell ref="BC84:BG84"/>
    <mergeCell ref="BH84:BL84"/>
    <mergeCell ref="BM84:BQ84"/>
    <mergeCell ref="BC85:BG85"/>
    <mergeCell ref="BH85:BL85"/>
    <mergeCell ref="A48:B48"/>
    <mergeCell ref="C48:Z48"/>
    <mergeCell ref="AA48:AE48"/>
    <mergeCell ref="AF48:AJ48"/>
    <mergeCell ref="AK48:AO48"/>
    <mergeCell ref="AP48:AT48"/>
    <mergeCell ref="A98:B98"/>
    <mergeCell ref="C98:I98"/>
    <mergeCell ref="J98:N98"/>
    <mergeCell ref="O98:X98"/>
    <mergeCell ref="Y98:AC98"/>
    <mergeCell ref="AD98:AH98"/>
    <mergeCell ref="AI98:AM98"/>
    <mergeCell ref="AN98:AR98"/>
    <mergeCell ref="AS98:AW98"/>
    <mergeCell ref="A83:B83"/>
    <mergeCell ref="C83:I83"/>
    <mergeCell ref="J83:N83"/>
    <mergeCell ref="O83:X83"/>
    <mergeCell ref="Y83:AC83"/>
    <mergeCell ref="AD83:AH83"/>
    <mergeCell ref="AI83:AM83"/>
    <mergeCell ref="A82:B82"/>
    <mergeCell ref="C82:I82"/>
    <mergeCell ref="A49:B49"/>
    <mergeCell ref="C49:Z49"/>
    <mergeCell ref="AA49:AE49"/>
    <mergeCell ref="AF49:AJ49"/>
    <mergeCell ref="AK49:AO49"/>
    <mergeCell ref="AP49:AT49"/>
    <mergeCell ref="AU49:AY49"/>
    <mergeCell ref="A53:BL53"/>
    <mergeCell ref="A50:B50"/>
    <mergeCell ref="C50:Z50"/>
    <mergeCell ref="AA50:AE50"/>
    <mergeCell ref="AF50:AJ50"/>
    <mergeCell ref="AK50:AO50"/>
    <mergeCell ref="AP50:AT50"/>
    <mergeCell ref="A54:BL54"/>
    <mergeCell ref="A55:P56"/>
    <mergeCell ref="Q55:AF55"/>
    <mergeCell ref="AG55:AV55"/>
    <mergeCell ref="AW55:BL55"/>
    <mergeCell ref="Q56:U56"/>
    <mergeCell ref="V56:Z56"/>
    <mergeCell ref="AA56:AF56"/>
    <mergeCell ref="A47:B47"/>
    <mergeCell ref="C47:Z47"/>
    <mergeCell ref="AA47:AE47"/>
    <mergeCell ref="AF47:AJ47"/>
    <mergeCell ref="AK47:AO47"/>
    <mergeCell ref="AP47:AT47"/>
    <mergeCell ref="AU47:AY47"/>
    <mergeCell ref="AZ47:BC47"/>
    <mergeCell ref="BD47:BH47"/>
    <mergeCell ref="A29:F29"/>
    <mergeCell ref="G29:BL29"/>
    <mergeCell ref="A28:F28"/>
    <mergeCell ref="G28:BL28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BD46:BH46"/>
    <mergeCell ref="BI46:BM46"/>
    <mergeCell ref="AU43:AY43"/>
    <mergeCell ref="A37:F37"/>
    <mergeCell ref="G37:BL37"/>
    <mergeCell ref="A38:F38"/>
    <mergeCell ref="G38:BL38"/>
    <mergeCell ref="A40:BQ40"/>
    <mergeCell ref="A41:BQ41"/>
    <mergeCell ref="A31:BL31"/>
    <mergeCell ref="A32:BL32"/>
    <mergeCell ref="A34:BL34"/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35:F35"/>
    <mergeCell ref="G35:BL35"/>
    <mergeCell ref="A36:F36"/>
    <mergeCell ref="G36:BL36"/>
    <mergeCell ref="A45:B45"/>
    <mergeCell ref="C45:Z45"/>
    <mergeCell ref="AA45:AE45"/>
    <mergeCell ref="AF45:AJ45"/>
    <mergeCell ref="AK45:AO45"/>
    <mergeCell ref="AZ43:BC43"/>
    <mergeCell ref="BD43:BH43"/>
    <mergeCell ref="BI43:BM43"/>
    <mergeCell ref="AP45:AT45"/>
    <mergeCell ref="AU45:AY45"/>
    <mergeCell ref="AZ45:BC45"/>
    <mergeCell ref="BD45:BH45"/>
    <mergeCell ref="BI45:BM45"/>
    <mergeCell ref="BN43:BQ43"/>
    <mergeCell ref="A44:B44"/>
    <mergeCell ref="C44:Z44"/>
    <mergeCell ref="AA44:AE44"/>
    <mergeCell ref="AF44:AJ44"/>
    <mergeCell ref="AK44:AO44"/>
    <mergeCell ref="AP44:AT44"/>
    <mergeCell ref="A42:B43"/>
    <mergeCell ref="C42:Z43"/>
    <mergeCell ref="AA42:AO42"/>
    <mergeCell ref="AP42:BC42"/>
    <mergeCell ref="BD42:BQ42"/>
    <mergeCell ref="AA43:AE43"/>
    <mergeCell ref="AF43:AJ43"/>
    <mergeCell ref="AK43:AO43"/>
    <mergeCell ref="AP43:AT43"/>
    <mergeCell ref="BN45:BQ45"/>
    <mergeCell ref="AU44:AY44"/>
    <mergeCell ref="AZ44:BC44"/>
    <mergeCell ref="BD44:BH44"/>
    <mergeCell ref="BI44:BM44"/>
    <mergeCell ref="BN44:BQ44"/>
    <mergeCell ref="AU50:AY50"/>
    <mergeCell ref="AZ50:BC50"/>
    <mergeCell ref="BD50:BH50"/>
    <mergeCell ref="BI50:BM50"/>
    <mergeCell ref="BN50:BQ50"/>
    <mergeCell ref="AU48:AY48"/>
    <mergeCell ref="AZ48:BC48"/>
    <mergeCell ref="BD48:BH48"/>
    <mergeCell ref="BN46:BQ46"/>
    <mergeCell ref="BI47:BM47"/>
    <mergeCell ref="BN47:BQ47"/>
    <mergeCell ref="BI48:BM48"/>
    <mergeCell ref="BN48:BQ48"/>
    <mergeCell ref="BI49:BM49"/>
    <mergeCell ref="BN49:BQ49"/>
    <mergeCell ref="AZ49:BC49"/>
    <mergeCell ref="BD49:BH49"/>
    <mergeCell ref="AG56:AK56"/>
    <mergeCell ref="AL56:AP56"/>
    <mergeCell ref="AQ56:AV56"/>
    <mergeCell ref="AW56:BA56"/>
    <mergeCell ref="BB56:BF56"/>
    <mergeCell ref="BG56:BL56"/>
    <mergeCell ref="A51:BQ51"/>
    <mergeCell ref="BG57:BL57"/>
    <mergeCell ref="A58:P58"/>
    <mergeCell ref="Q58:U58"/>
    <mergeCell ref="V58:Z58"/>
    <mergeCell ref="AA58:AF58"/>
    <mergeCell ref="AG58:AK58"/>
    <mergeCell ref="AL58:AP58"/>
    <mergeCell ref="AQ58:AV58"/>
    <mergeCell ref="AW58:BA58"/>
    <mergeCell ref="BB58:BF58"/>
    <mergeCell ref="BG58:BL58"/>
    <mergeCell ref="A57:P57"/>
    <mergeCell ref="Q57:U57"/>
    <mergeCell ref="V57:Z57"/>
    <mergeCell ref="AA57:AF57"/>
    <mergeCell ref="AG57:AK57"/>
    <mergeCell ref="AL57:AP57"/>
    <mergeCell ref="AQ57:AV57"/>
    <mergeCell ref="AW57:BA57"/>
    <mergeCell ref="BB57:BF57"/>
    <mergeCell ref="AQ59:AV59"/>
    <mergeCell ref="AW59:BA59"/>
    <mergeCell ref="BB59:BF59"/>
    <mergeCell ref="BG59:BL59"/>
    <mergeCell ref="AQ60:AV60"/>
    <mergeCell ref="AW60:BA60"/>
    <mergeCell ref="BB60:BF60"/>
    <mergeCell ref="BG60:BL60"/>
    <mergeCell ref="A62:BQ62"/>
    <mergeCell ref="A60:P60"/>
    <mergeCell ref="Q60:U60"/>
    <mergeCell ref="V60:Z60"/>
    <mergeCell ref="AA60:AF60"/>
    <mergeCell ref="AG60:AK60"/>
    <mergeCell ref="AL60:AP60"/>
    <mergeCell ref="A59:P59"/>
    <mergeCell ref="Q59:U59"/>
    <mergeCell ref="V59:Z59"/>
    <mergeCell ref="AA59:AF59"/>
    <mergeCell ref="AG59:AK59"/>
    <mergeCell ref="AL59:AP59"/>
    <mergeCell ref="A64:B65"/>
    <mergeCell ref="C64:I65"/>
    <mergeCell ref="J64:N65"/>
    <mergeCell ref="O64:X65"/>
    <mergeCell ref="Y64:AM64"/>
    <mergeCell ref="AN64:BB64"/>
    <mergeCell ref="BC64:BQ64"/>
    <mergeCell ref="Y65:AC65"/>
    <mergeCell ref="AD65:AH65"/>
    <mergeCell ref="AI65:AM65"/>
    <mergeCell ref="AN65:AR65"/>
    <mergeCell ref="AS65:AW65"/>
    <mergeCell ref="AX65:BB65"/>
    <mergeCell ref="BC65:BG65"/>
    <mergeCell ref="BH65:BL65"/>
    <mergeCell ref="BM65:BQ65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102:BL102"/>
    <mergeCell ref="A103:BL103"/>
    <mergeCell ref="BM67:BQ67"/>
    <mergeCell ref="AI67:AM67"/>
    <mergeCell ref="AN67:AR67"/>
    <mergeCell ref="AS67:AW67"/>
    <mergeCell ref="AX67:BB67"/>
    <mergeCell ref="BC67:BG67"/>
    <mergeCell ref="BH67:BL67"/>
    <mergeCell ref="AX98:BB98"/>
    <mergeCell ref="BC98:BG98"/>
    <mergeCell ref="BH98:BL98"/>
    <mergeCell ref="BM98:BQ98"/>
    <mergeCell ref="AX82:BB82"/>
    <mergeCell ref="BC82:BG82"/>
    <mergeCell ref="BH82:BL82"/>
    <mergeCell ref="BM82:BQ82"/>
    <mergeCell ref="J82:N82"/>
    <mergeCell ref="O82:X82"/>
    <mergeCell ref="Y82:AC82"/>
    <mergeCell ref="AD82:AH82"/>
    <mergeCell ref="AI82:AM82"/>
    <mergeCell ref="AN82:AR82"/>
    <mergeCell ref="AS82:AW82"/>
    <mergeCell ref="W111:AM111"/>
    <mergeCell ref="AP111:BH111"/>
    <mergeCell ref="A106:V106"/>
    <mergeCell ref="W106:AM106"/>
    <mergeCell ref="AP106:BH106"/>
    <mergeCell ref="W107:AM107"/>
    <mergeCell ref="AP107:BH107"/>
    <mergeCell ref="A110:V110"/>
    <mergeCell ref="W110:AM110"/>
    <mergeCell ref="AP110:BH110"/>
  </mergeCells>
  <conditionalFormatting sqref="A81 A68:B80 A82:B100">
    <cfRule type="cellIs" dxfId="37" priority="114" stopIfTrue="1" operator="equal">
      <formula>0</formula>
    </cfRule>
  </conditionalFormatting>
  <conditionalFormatting sqref="C98:C99">
    <cfRule type="cellIs" dxfId="36" priority="85" stopIfTrue="1" operator="equal">
      <formula>$C52</formula>
    </cfRule>
  </conditionalFormatting>
  <conditionalFormatting sqref="C97">
    <cfRule type="cellIs" dxfId="35" priority="83" stopIfTrue="1" operator="equal">
      <formula>$C51</formula>
    </cfRule>
  </conditionalFormatting>
  <conditionalFormatting sqref="C96">
    <cfRule type="cellIs" dxfId="34" priority="81" stopIfTrue="1" operator="equal">
      <formula>$C50</formula>
    </cfRule>
  </conditionalFormatting>
  <conditionalFormatting sqref="C95">
    <cfRule type="cellIs" dxfId="33" priority="79" stopIfTrue="1" operator="equal">
      <formula>$C49</formula>
    </cfRule>
  </conditionalFormatting>
  <conditionalFormatting sqref="C92">
    <cfRule type="cellIs" dxfId="32" priority="73" stopIfTrue="1" operator="equal">
      <formula>$C46</formula>
    </cfRule>
  </conditionalFormatting>
  <conditionalFormatting sqref="C91">
    <cfRule type="cellIs" dxfId="31" priority="71" stopIfTrue="1" operator="equal">
      <formula>$C45</formula>
    </cfRule>
  </conditionalFormatting>
  <conditionalFormatting sqref="C90">
    <cfRule type="cellIs" dxfId="30" priority="69" stopIfTrue="1" operator="equal">
      <formula>$C44</formula>
    </cfRule>
  </conditionalFormatting>
  <conditionalFormatting sqref="C88">
    <cfRule type="cellIs" dxfId="29" priority="65" stopIfTrue="1" operator="equal">
      <formula>$C42</formula>
    </cfRule>
  </conditionalFormatting>
  <conditionalFormatting sqref="C87">
    <cfRule type="cellIs" dxfId="28" priority="63" stopIfTrue="1" operator="equal">
      <formula>$C41</formula>
    </cfRule>
  </conditionalFormatting>
  <conditionalFormatting sqref="C86">
    <cfRule type="cellIs" dxfId="27" priority="61" stopIfTrue="1" operator="equal">
      <formula>$C40</formula>
    </cfRule>
  </conditionalFormatting>
  <conditionalFormatting sqref="C85">
    <cfRule type="cellIs" dxfId="26" priority="59" stopIfTrue="1" operator="equal">
      <formula>$C39</formula>
    </cfRule>
  </conditionalFormatting>
  <conditionalFormatting sqref="C84">
    <cfRule type="cellIs" dxfId="25" priority="57" stopIfTrue="1" operator="equal">
      <formula>$C38</formula>
    </cfRule>
  </conditionalFormatting>
  <conditionalFormatting sqref="C83">
    <cfRule type="cellIs" dxfId="24" priority="55" stopIfTrue="1" operator="equal">
      <formula>$C37</formula>
    </cfRule>
  </conditionalFormatting>
  <conditionalFormatting sqref="C82">
    <cfRule type="cellIs" dxfId="23" priority="53" stopIfTrue="1" operator="equal">
      <formula>$C36</formula>
    </cfRule>
  </conditionalFormatting>
  <conditionalFormatting sqref="C80">
    <cfRule type="cellIs" dxfId="22" priority="45" stopIfTrue="1" operator="equal">
      <formula>$C32</formula>
    </cfRule>
  </conditionalFormatting>
  <conditionalFormatting sqref="C79">
    <cfRule type="cellIs" dxfId="21" priority="43" stopIfTrue="1" operator="equal">
      <formula>$C31</formula>
    </cfRule>
  </conditionalFormatting>
  <conditionalFormatting sqref="C78">
    <cfRule type="cellIs" dxfId="20" priority="41" stopIfTrue="1" operator="equal">
      <formula>$C30</formula>
    </cfRule>
  </conditionalFormatting>
  <conditionalFormatting sqref="C77">
    <cfRule type="cellIs" dxfId="19" priority="39" stopIfTrue="1" operator="equal">
      <formula>$C29</formula>
    </cfRule>
  </conditionalFormatting>
  <conditionalFormatting sqref="C76">
    <cfRule type="cellIs" dxfId="18" priority="37" stopIfTrue="1" operator="equal">
      <formula>$C28</formula>
    </cfRule>
  </conditionalFormatting>
  <conditionalFormatting sqref="C75">
    <cfRule type="cellIs" dxfId="17" priority="35" stopIfTrue="1" operator="equal">
      <formula>$C27</formula>
    </cfRule>
  </conditionalFormatting>
  <conditionalFormatting sqref="C74">
    <cfRule type="cellIs" dxfId="16" priority="33" stopIfTrue="1" operator="equal">
      <formula>$C26</formula>
    </cfRule>
  </conditionalFormatting>
  <conditionalFormatting sqref="C73">
    <cfRule type="cellIs" dxfId="15" priority="31" stopIfTrue="1" operator="equal">
      <formula>$C25</formula>
    </cfRule>
  </conditionalFormatting>
  <conditionalFormatting sqref="C72">
    <cfRule type="cellIs" dxfId="14" priority="29" stopIfTrue="1" operator="equal">
      <formula>$C24</formula>
    </cfRule>
  </conditionalFormatting>
  <conditionalFormatting sqref="C71">
    <cfRule type="cellIs" dxfId="13" priority="27" stopIfTrue="1" operator="equal">
      <formula>$C23</formula>
    </cfRule>
  </conditionalFormatting>
  <conditionalFormatting sqref="C70">
    <cfRule type="cellIs" dxfId="12" priority="25" stopIfTrue="1" operator="equal">
      <formula>$C22</formula>
    </cfRule>
  </conditionalFormatting>
  <conditionalFormatting sqref="C69">
    <cfRule type="cellIs" dxfId="11" priority="23" stopIfTrue="1" operator="equal">
      <formula>$C21</formula>
    </cfRule>
  </conditionalFormatting>
  <conditionalFormatting sqref="C68">
    <cfRule type="cellIs" dxfId="10" priority="21" stopIfTrue="1" operator="equal">
      <formula>$C20</formula>
    </cfRule>
  </conditionalFormatting>
  <conditionalFormatting sqref="C82">
    <cfRule type="cellIs" dxfId="9" priority="19" stopIfTrue="1" operator="equal">
      <formula>$C36</formula>
    </cfRule>
  </conditionalFormatting>
  <conditionalFormatting sqref="C93:C94">
    <cfRule type="cellIs" dxfId="8" priority="16" stopIfTrue="1" operator="equal">
      <formula>$C49</formula>
    </cfRule>
  </conditionalFormatting>
  <conditionalFormatting sqref="C89">
    <cfRule type="cellIs" dxfId="7" priority="14" stopIfTrue="1" operator="equal">
      <formula>$C44</formula>
    </cfRule>
  </conditionalFormatting>
  <conditionalFormatting sqref="C100">
    <cfRule type="cellIs" dxfId="6" priority="11" stopIfTrue="1" operator="equal">
      <formula>$C55</formula>
    </cfRule>
  </conditionalFormatting>
  <conditionalFormatting sqref="C100">
    <cfRule type="cellIs" dxfId="5" priority="9" stopIfTrue="1" operator="equal">
      <formula>$C56</formula>
    </cfRule>
  </conditionalFormatting>
  <conditionalFormatting sqref="C100">
    <cfRule type="cellIs" dxfId="4" priority="117" stopIfTrue="1" operator="equal">
      <formula>$C53</formula>
    </cfRule>
  </conditionalFormatting>
  <conditionalFormatting sqref="C99">
    <cfRule type="cellIs" dxfId="3" priority="6" stopIfTrue="1" operator="equal">
      <formula>$C54</formula>
    </cfRule>
  </conditionalFormatting>
  <conditionalFormatting sqref="C99">
    <cfRule type="cellIs" dxfId="2" priority="4" stopIfTrue="1" operator="equal">
      <formula>$C55</formula>
    </cfRule>
  </conditionalFormatting>
  <conditionalFormatting sqref="C99">
    <cfRule type="cellIs" dxfId="1" priority="1" stopIfTrue="1" operator="equal">
      <formula>$C52</formula>
    </cfRule>
  </conditionalFormatting>
  <conditionalFormatting sqref="C93">
    <cfRule type="cellIs" dxfId="0" priority="120" stopIfTrue="1" operator="equal">
      <formula>$C50</formula>
    </cfRule>
  </conditionalFormatting>
  <pageMargins left="0.31496062992125984" right="0.31496062992125984" top="0.39370078740157483" bottom="0.39370078740157483" header="0" footer="0"/>
  <pageSetup paperSize="9" scale="58" fitToHeight="0" orientation="landscape" r:id="rId1"/>
  <headerFooter alignWithMargins="0"/>
  <rowBreaks count="1" manualBreakCount="1">
    <brk id="98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КПК0611010</vt:lpstr>
      <vt:lpstr>КПК0611010!Область_друку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2021-02-15T11:17:40Z</cp:lastPrinted>
  <dcterms:created xsi:type="dcterms:W3CDTF">2016-08-10T10:53:25Z</dcterms:created>
  <dcterms:modified xsi:type="dcterms:W3CDTF">2021-02-15T11:19:41Z</dcterms:modified>
</cp:coreProperties>
</file>