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ЗВІТ про виконання паспортів бюджетних програм на 2020 рік\"/>
    </mc:Choice>
  </mc:AlternateContent>
  <bookViews>
    <workbookView xWindow="0" yWindow="0" windowWidth="20490" windowHeight="8325"/>
  </bookViews>
  <sheets>
    <sheet name="КПК0611020" sheetId="2" r:id="rId1"/>
  </sheets>
  <definedNames>
    <definedName name="_xlnm.Print_Area" localSheetId="0">КПК0611020!$A$1:$BQ$140</definedName>
  </definedNames>
  <calcPr calcId="152511"/>
</workbook>
</file>

<file path=xl/calcChain.xml><?xml version="1.0" encoding="utf-8"?>
<calcChain xmlns="http://schemas.openxmlformats.org/spreadsheetml/2006/main">
  <c r="AX115" i="2" l="1"/>
  <c r="AX92" i="2"/>
  <c r="AX89" i="2"/>
  <c r="AX88" i="2"/>
  <c r="AX87" i="2"/>
  <c r="AX85" i="2"/>
  <c r="AX84" i="2"/>
  <c r="AX82" i="2"/>
  <c r="AX77" i="2"/>
  <c r="AX76" i="2"/>
  <c r="AQ59" i="2"/>
  <c r="AQ61" i="2"/>
  <c r="AL62" i="2"/>
  <c r="AG62" i="2"/>
  <c r="AZ50" i="2"/>
  <c r="AZ49" i="2"/>
  <c r="AZ48" i="2"/>
  <c r="AZ47" i="2"/>
  <c r="AZ46" i="2"/>
  <c r="AZ45" i="2"/>
  <c r="AZ44" i="2"/>
  <c r="BH127" i="2" l="1"/>
  <c r="BC127" i="2"/>
  <c r="BM126" i="2"/>
  <c r="BH126" i="2"/>
  <c r="BC126" i="2"/>
  <c r="AX126" i="2"/>
  <c r="AI126" i="2"/>
  <c r="BM125" i="2"/>
  <c r="BH125" i="2"/>
  <c r="BC125" i="2"/>
  <c r="BH124" i="2"/>
  <c r="BC124" i="2"/>
  <c r="BM123" i="2"/>
  <c r="BH123" i="2"/>
  <c r="BC123" i="2"/>
  <c r="AX123" i="2"/>
  <c r="AI123" i="2"/>
  <c r="BH120" i="2"/>
  <c r="BC120" i="2"/>
  <c r="BM120" i="2" s="1"/>
  <c r="AI120" i="2"/>
  <c r="BM119" i="2"/>
  <c r="BH119" i="2"/>
  <c r="BC119" i="2"/>
  <c r="AI119" i="2"/>
  <c r="BH118" i="2"/>
  <c r="BM118" i="2" s="1"/>
  <c r="BC118" i="2"/>
  <c r="AI118" i="2"/>
  <c r="BM117" i="2"/>
  <c r="BH117" i="2"/>
  <c r="BC117" i="2"/>
  <c r="AI117" i="2"/>
  <c r="BM116" i="2"/>
  <c r="BH116" i="2"/>
  <c r="BC116" i="2"/>
  <c r="AX116" i="2"/>
  <c r="AI116" i="2"/>
  <c r="BH115" i="2"/>
  <c r="BC115" i="2"/>
  <c r="BM115" i="2" s="1"/>
  <c r="AI115" i="2"/>
  <c r="BM112" i="2"/>
  <c r="BH112" i="2"/>
  <c r="BC112" i="2"/>
  <c r="AX112" i="2"/>
  <c r="AI112" i="2"/>
  <c r="BM111" i="2"/>
  <c r="BH111" i="2"/>
  <c r="BC111" i="2"/>
  <c r="AX111" i="2"/>
  <c r="AI111" i="2"/>
  <c r="BM110" i="2"/>
  <c r="BH110" i="2"/>
  <c r="BC110" i="2"/>
  <c r="AX110" i="2"/>
  <c r="AI110" i="2"/>
  <c r="BM109" i="2"/>
  <c r="BH109" i="2"/>
  <c r="BC109" i="2"/>
  <c r="AX109" i="2"/>
  <c r="AI109" i="2"/>
  <c r="BM108" i="2"/>
  <c r="BH108" i="2"/>
  <c r="BC108" i="2"/>
  <c r="AX108" i="2"/>
  <c r="AI108" i="2"/>
  <c r="BM107" i="2"/>
  <c r="BH107" i="2"/>
  <c r="BC107" i="2"/>
  <c r="AX107" i="2"/>
  <c r="BM106" i="2"/>
  <c r="BH106" i="2"/>
  <c r="BC106" i="2"/>
  <c r="AX106" i="2"/>
  <c r="AI106" i="2"/>
  <c r="BM105" i="2"/>
  <c r="BH105" i="2"/>
  <c r="BC105" i="2"/>
  <c r="AX105" i="2"/>
  <c r="AI105" i="2"/>
  <c r="BM104" i="2"/>
  <c r="BH104" i="2"/>
  <c r="BC104" i="2"/>
  <c r="AI104" i="2"/>
  <c r="BM103" i="2"/>
  <c r="BH103" i="2"/>
  <c r="BC103" i="2"/>
  <c r="AX103" i="2"/>
  <c r="AI103" i="2"/>
  <c r="BM102" i="2"/>
  <c r="BH102" i="2"/>
  <c r="BC102" i="2"/>
  <c r="AX102" i="2"/>
  <c r="AI102" i="2"/>
  <c r="BM100" i="2"/>
  <c r="BH100" i="2"/>
  <c r="BC100" i="2"/>
  <c r="AX100" i="2"/>
  <c r="AI100" i="2"/>
  <c r="BM99" i="2"/>
  <c r="BH99" i="2"/>
  <c r="BC99" i="2"/>
  <c r="AX99" i="2"/>
  <c r="AI99" i="2"/>
  <c r="BH96" i="2"/>
  <c r="BC96" i="2"/>
  <c r="BM96" i="2" s="1"/>
  <c r="AI96" i="2"/>
  <c r="BM95" i="2"/>
  <c r="BH95" i="2"/>
  <c r="AI95" i="2"/>
  <c r="BM94" i="2"/>
  <c r="BH94" i="2"/>
  <c r="BC94" i="2"/>
  <c r="AI94" i="2"/>
  <c r="BH93" i="2"/>
  <c r="BC93" i="2"/>
  <c r="BM93" i="2" s="1"/>
  <c r="AI93" i="2"/>
  <c r="BH92" i="2"/>
  <c r="BC92" i="2"/>
  <c r="BM92" i="2" s="1"/>
  <c r="AI92" i="2"/>
  <c r="BM91" i="2"/>
  <c r="BH91" i="2"/>
  <c r="BC91" i="2"/>
  <c r="AX91" i="2"/>
  <c r="AI91" i="2"/>
  <c r="BH90" i="2"/>
  <c r="BC90" i="2"/>
  <c r="BM90" i="2" s="1"/>
  <c r="AI90" i="2"/>
  <c r="BH89" i="2"/>
  <c r="BC89" i="2"/>
  <c r="AI89" i="2"/>
  <c r="BH88" i="2"/>
  <c r="BM88" i="2" s="1"/>
  <c r="BC88" i="2"/>
  <c r="AI88" i="2"/>
  <c r="BH87" i="2"/>
  <c r="BC87" i="2"/>
  <c r="AI87" i="2"/>
  <c r="BH86" i="2"/>
  <c r="BC86" i="2"/>
  <c r="BM86" i="2" s="1"/>
  <c r="AI86" i="2"/>
  <c r="BH85" i="2"/>
  <c r="BC85" i="2"/>
  <c r="AI85" i="2"/>
  <c r="BH84" i="2"/>
  <c r="BC84" i="2"/>
  <c r="BM84" i="2" s="1"/>
  <c r="AI84" i="2"/>
  <c r="BM83" i="2"/>
  <c r="BH83" i="2"/>
  <c r="BC83" i="2"/>
  <c r="AI83" i="2"/>
  <c r="BH82" i="2"/>
  <c r="BC82" i="2"/>
  <c r="AI82" i="2"/>
  <c r="BM81" i="2"/>
  <c r="BH81" i="2"/>
  <c r="BC81" i="2"/>
  <c r="AI81" i="2"/>
  <c r="BH80" i="2"/>
  <c r="BM80" i="2" s="1"/>
  <c r="BC80" i="2"/>
  <c r="AI80" i="2"/>
  <c r="BM79" i="2"/>
  <c r="BH79" i="2"/>
  <c r="BC79" i="2"/>
  <c r="AI79" i="2"/>
  <c r="BH78" i="2"/>
  <c r="BC78" i="2"/>
  <c r="AX78" i="2"/>
  <c r="AI78" i="2"/>
  <c r="BM77" i="2"/>
  <c r="BH77" i="2"/>
  <c r="BC77" i="2"/>
  <c r="AI77" i="2"/>
  <c r="BH76" i="2"/>
  <c r="BM76" i="2" s="1"/>
  <c r="BC76" i="2"/>
  <c r="AI76" i="2"/>
  <c r="BM75" i="2"/>
  <c r="BH75" i="2"/>
  <c r="BC75" i="2"/>
  <c r="AX75" i="2"/>
  <c r="AI75" i="2"/>
  <c r="BM74" i="2"/>
  <c r="BH74" i="2"/>
  <c r="BC74" i="2"/>
  <c r="AX74" i="2"/>
  <c r="AI74" i="2"/>
  <c r="BM72" i="2"/>
  <c r="BH72" i="2"/>
  <c r="BC72" i="2"/>
  <c r="AX72" i="2"/>
  <c r="AI72" i="2"/>
  <c r="BM71" i="2"/>
  <c r="BH71" i="2"/>
  <c r="BC71" i="2"/>
  <c r="AX71" i="2"/>
  <c r="AI71" i="2"/>
  <c r="AQ62" i="2"/>
  <c r="AA62" i="2"/>
  <c r="V62" i="2"/>
  <c r="Q62" i="2"/>
  <c r="BB61" i="2"/>
  <c r="BB62" i="2" s="1"/>
  <c r="AW61" i="2"/>
  <c r="BG61" i="2" s="1"/>
  <c r="AA61" i="2"/>
  <c r="BB60" i="2"/>
  <c r="AW60" i="2"/>
  <c r="BG60" i="2" s="1"/>
  <c r="AA60" i="2"/>
  <c r="BB59" i="2"/>
  <c r="AW59" i="2"/>
  <c r="AA59" i="2"/>
  <c r="AU50" i="2"/>
  <c r="BI50" i="2" s="1"/>
  <c r="AP50" i="2"/>
  <c r="BD50" i="2" s="1"/>
  <c r="AK50" i="2"/>
  <c r="AF50" i="2"/>
  <c r="AA50" i="2"/>
  <c r="BI49" i="2"/>
  <c r="BN49" i="2" s="1"/>
  <c r="AK49" i="2"/>
  <c r="BI48" i="2"/>
  <c r="BN48" i="2" s="1"/>
  <c r="AK48" i="2"/>
  <c r="BN47" i="2"/>
  <c r="BI47" i="2"/>
  <c r="AK47" i="2"/>
  <c r="BI46" i="2"/>
  <c r="BN46" i="2" s="1"/>
  <c r="AK46" i="2"/>
  <c r="BI45" i="2"/>
  <c r="BD45" i="2"/>
  <c r="BN45" i="2" s="1"/>
  <c r="AK45" i="2"/>
  <c r="BI44" i="2"/>
  <c r="BD44" i="2"/>
  <c r="AK44" i="2"/>
  <c r="BM89" i="2" l="1"/>
  <c r="BM87" i="2"/>
  <c r="BM85" i="2"/>
  <c r="BM82" i="2"/>
  <c r="BM78" i="2"/>
  <c r="AW62" i="2"/>
  <c r="BG59" i="2"/>
  <c r="BG62" i="2"/>
  <c r="BN44" i="2"/>
  <c r="BN50" i="2"/>
</calcChain>
</file>

<file path=xl/sharedStrings.xml><?xml version="1.0" encoding="utf-8"?>
<sst xmlns="http://schemas.openxmlformats.org/spreadsheetml/2006/main" count="380" uniqueCount="179">
  <si>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</si>
  <si>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</si>
  <si>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</si>
  <si>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</si>
  <si>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</si>
  <si>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</si>
  <si>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</si>
  <si>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</si>
  <si>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</si>
  <si>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</si>
  <si>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</si>
  <si>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</si>
  <si>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</si>
  <si>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</si>
  <si>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</si>
  <si>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</si>
  <si>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</si>
  <si>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</si>
  <si>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</si>
  <si>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</si>
  <si>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</si>
  <si>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</si>
  <si>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</si>
  <si>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</si>
  <si>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</si>
  <si>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</si>
  <si>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</si>
  <si>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</si>
  <si>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</si>
  <si>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</si>
  <si>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</si>
  <si>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</si>
  <si>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</si>
  <si>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</si>
  <si>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</si>
  <si>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</si>
  <si>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</si>
  <si>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</si>
  <si>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</si>
  <si>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</si>
  <si>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</si>
  <si>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</si>
  <si>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</si>
  <si>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</si>
  <si>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</si>
  <si>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</si>
  <si>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</si>
  <si>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</si>
  <si>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</si>
  <si>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</si>
  <si>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</si>
  <si>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</si>
  <si>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</si>
  <si>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</si>
  <si>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</si>
  <si>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</si>
  <si>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</si>
  <si>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</si>
  <si>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</si>
  <si>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</si>
  <si>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</si>
  <si>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УСЬОГО</t>
  </si>
  <si>
    <t>Усього</t>
  </si>
  <si>
    <t>0600000</t>
  </si>
  <si>
    <t>0610000</t>
  </si>
  <si>
    <t>Департамент освіти та науки Хмельницької міської ради</t>
  </si>
  <si>
    <t>гривень</t>
  </si>
  <si>
    <t>4.</t>
  </si>
  <si>
    <t>Відхилення між досягнутими показниками та затвердженими викликане економією матеріальних витрат та енергоносіїв.</t>
  </si>
  <si>
    <t>Програма розвитку освіти міста Хмельницького на 2017-2021 роки (із змінами і доповненнями)</t>
  </si>
  <si>
    <t>Всього – середньорічне число ставок (штатних одиниць)</t>
  </si>
  <si>
    <t>од.</t>
  </si>
  <si>
    <t>грн</t>
  </si>
  <si>
    <t>Штатний розпис, тарифікація</t>
  </si>
  <si>
    <t>затрат</t>
  </si>
  <si>
    <t>продукту</t>
  </si>
  <si>
    <t>осіб</t>
  </si>
  <si>
    <t>Рішення сесії ХМР від 17.04.2019 року № 4, Рішення сесії ХМР від 09.10.2019 року № 2</t>
  </si>
  <si>
    <t>Розбіжності між фактичними та затвердженими результативними показниками відсутні.</t>
  </si>
  <si>
    <t xml:space="preserve">3. </t>
  </si>
  <si>
    <t>ефективності</t>
  </si>
  <si>
    <t>Розрахунок</t>
  </si>
  <si>
    <t xml:space="preserve">4. </t>
  </si>
  <si>
    <t>якості</t>
  </si>
  <si>
    <t>Динаміка росту власних надходжень в порівнянні з
минулим роком</t>
  </si>
  <si>
    <t>Відсоток захищених статей видатків в загальному
обсязі</t>
  </si>
  <si>
    <t>%</t>
  </si>
  <si>
    <t>Звітність</t>
  </si>
  <si>
    <t>Сергій  ПТАЩУК</t>
  </si>
  <si>
    <t>(ініціали/ініціал, прізвище)</t>
  </si>
  <si>
    <t>Начальник фінансово-економічного відділу - головний бухгалтер</t>
  </si>
  <si>
    <t>0611020</t>
  </si>
  <si>
    <t>0921</t>
  </si>
  <si>
    <t>Надання загальної середньої освіти загальноосвітніми навчальними закладами (в т.ч. школою- дитячим садком, інтернатом при школі), спеціалізованими школами, ліцеями, гімназіями, колегіумами</t>
  </si>
  <si>
    <t>Забезпечення надання послуг з загальної середньої освіти в денних загальноосвітніх навчальних закладах.</t>
  </si>
  <si>
    <t>Забезпечити надання відповідних послуг денними загальноосвітніми навчальними закладами.</t>
  </si>
  <si>
    <t>5.</t>
  </si>
  <si>
    <t>6.</t>
  </si>
  <si>
    <t>Проведення капітальних ремонтів</t>
  </si>
  <si>
    <t>Придбання предметів та обладнання довгострокового користування</t>
  </si>
  <si>
    <t>Капітальне будівництво</t>
  </si>
  <si>
    <t>Реконструкція та реставрація</t>
  </si>
  <si>
    <t>Комплексна програма «Піклування» в м. Хмельницькому на 2017-2021 роки (із змінами і доповненнями)</t>
  </si>
  <si>
    <t>Кількість закладів</t>
  </si>
  <si>
    <t>Мережа шкіл,звіт
ЗНЗ -1</t>
  </si>
  <si>
    <t>Кількість класів</t>
  </si>
  <si>
    <t>Обсяг видатків на придбання обладнання для оснащення ресурсних кімнат, харчоблоку, сучасного кабінету фізики, комп’ютерної техніки</t>
  </si>
  <si>
    <t>Кількість учнів в загальноосвітніх
школах</t>
  </si>
  <si>
    <t>Кількість учнів в
приватних школах</t>
  </si>
  <si>
    <t>Кількість закладів, в яких будуть проведені капітальні ремонти спортивних майданчиків</t>
  </si>
  <si>
    <t>Середні витрати
на 1 учня</t>
  </si>
  <si>
    <t>Кошторис</t>
  </si>
  <si>
    <t>Середня
наповнюваність класів</t>
  </si>
  <si>
    <t>Кількість учнів, які
закінчили школу</t>
  </si>
  <si>
    <t>золота медаль</t>
  </si>
  <si>
    <t>срібна медаль</t>
  </si>
  <si>
    <r>
      <t>Забезпечено  надання відповідних послуг денними загальноосвітніми навчальними закладами.
*</t>
    </r>
    <r>
      <rPr>
        <sz val="10"/>
        <rFont val="Times New Roman"/>
        <family val="1"/>
        <charset val="204"/>
      </rPr>
      <t xml:space="preserve"> Зазначаються всі напрями використання бюджетних коштів, затверджені у паспорті бюджетної програми.</t>
    </r>
  </si>
  <si>
    <t>місцевого бюджету на 2020  рік</t>
  </si>
  <si>
    <t>Директор Департаменту освіти та науки</t>
  </si>
  <si>
    <t>Надія   БАЛАБУСТ</t>
  </si>
  <si>
    <t>Забезпечення належного функціонування закладів загальної середньої освіти (у тому числі з дошкільними підрозділами ( відділеннями, групами)).</t>
  </si>
  <si>
    <t>Організація харчування в закладах загальної середньої освіти ( у тому числі з дошкільними підрозділами (відділеннями, групами)).</t>
  </si>
  <si>
    <t>Програма бюджетування за участі громадськості (Бюджет участі) міста Хмельницького на 2020 - 2022 роки</t>
  </si>
  <si>
    <t>Кількість груп дошкільної освіти</t>
  </si>
  <si>
    <t>Мережа  закладів дошкільної освіти</t>
  </si>
  <si>
    <t>Середньорічна кількість
педагогічного персоналу</t>
  </si>
  <si>
    <t>Обсяг видатків на капітальні ремонти спортивних майданчиків в 2 закладах</t>
  </si>
  <si>
    <t>Рішення сесії ХМР від 11.12.2019 р. № 6,Рішення сесії ХМР від 17.06.2020 р. № 6</t>
  </si>
  <si>
    <t>Обсяг видатків на реконструкцію спортивних майданчиків під мульфункціональні майданчики для занять ігровими видами спорту на території 4 закладів освіти</t>
  </si>
  <si>
    <t>Рішення сесії ХМР від 11.12.2019 р. № 6,Рішення сесії ХМР від 17.06.2020 р. № 6,Рішення сесії ХМР від 28.08.2020р. №1,Рішення сесії ХМР від 08.12.2020 р. № 23</t>
  </si>
  <si>
    <t>Обсяг видатків на будівництво спортивного майданчика з штучним покриттям на території 2 закладів</t>
  </si>
  <si>
    <t>Обсяг видатків на капітальні ремонти огорожі, даху,утеплення фасадів, харчоблоку, холу 5 закладів</t>
  </si>
  <si>
    <t>Рішення сесії ХМР від 11.12.2019 р. № 6,Рішення сесії ХМР від 17.06.2020 р. № 6, Рішення сесії ХМР від 08.12.2020 р. № 23</t>
  </si>
  <si>
    <t>Обсяг видатків на встановлення пожежної сигналізації  в  2 навчальних  закладах</t>
  </si>
  <si>
    <r>
      <t>Рішення сесії ХМР від 11.12.2019 р. № 6</t>
    </r>
    <r>
      <rPr>
        <sz val="10"/>
        <color theme="1"/>
        <rFont val="Calibri"/>
        <family val="2"/>
        <charset val="204"/>
        <scheme val="minor"/>
      </rPr>
      <t/>
    </r>
  </si>
  <si>
    <t>Обсяг видатків на придбання обладнання для 14 – ти профільних кабінетів, смарт-бордів, оптичних прицілів</t>
  </si>
  <si>
    <t>Рішення сесії ХМР від 11.12.2019 р. № 6,Рішення сесії ХМР  від 28.08.2020 р. № 1</t>
  </si>
  <si>
    <t>Обсяг видатків на придбання парт, дидактичного матеріалу  в заклади освіти для НУШ (співфінансування з міського бюджету)</t>
  </si>
  <si>
    <t>Обсяг видатків на придбання комп’ютерної техніки в заклади освіти для НУШ (співфінансування з міського бюджету)</t>
  </si>
  <si>
    <t>Обсяг видатків для проведення поточних ремонтів санвузлів 5 закладів освіти</t>
  </si>
  <si>
    <t>Обсяг видатків на придбання комп’ютерної техніки в заклади освіти для НУШ (субвенція)</t>
  </si>
  <si>
    <t>Рішення сесії ХМР від  17.06.2020 р.№ 6, рішення сесії ХМР від 28.08.2020 р. № 1, протокол № 7 від 30.12.2020 р. засідання постійної комісії з питань планування, бюджету, фінансів та децентралізації</t>
  </si>
  <si>
    <t>Обсяг видатків для здійснення поточного ремонту покрівель в 2 закладах освіти</t>
  </si>
  <si>
    <t>Протокол № 153 від 26.03.2020 р. засідання постійної комісії з питань планування, бюджету, фінансів та децентралізації</t>
  </si>
  <si>
    <t>Обсяг видатків на придбання обладнання для їдалень (харчоблоків) 6 закладів</t>
  </si>
  <si>
    <t>Рішення сесії ХМР від 17.06.2020 р. № 6,Рішення  сесії ХМР від 28.08.2020 р. №1</t>
  </si>
  <si>
    <t>Обсяг видатків на закупівлю обладнання, інвентарю для фізкультурно-спортивних приміщень  в заклади освіти для НУШ</t>
  </si>
  <si>
    <t>Обсяг видатків для закупівлі обладнання, інвентарю для фізкультурно-спортивних приміщень, засобів навчання, у тому числі навчально-методичної та навчальної літератури, зошитів з друкованою основою для Хмельницької спеціалізованої школи І ступеня № 30, що бере участь у експерименті з реалізації Державного стандарту початкової освіти</t>
  </si>
  <si>
    <t>Рішення  сесії ХМР від 28.08.2020 р. №1</t>
  </si>
  <si>
    <t>Обсяг видатків на придбання дезинфікуючих засобів для проведення у закладах освіти заходів, спрямованих на запобігання гострої респіраторної хвороби COVID- 19</t>
  </si>
  <si>
    <t>Рішення сесії ХМР від 28.08.2020 р. №1, протокол № 175 від 30.10.2020 року засідання постійної комісії з питань планування, бюджету, фінансів та децентралізації</t>
  </si>
  <si>
    <t>Обсяг видатків на благоустрій території, проведення поточного ремонту даху, просочення, облаштування витяжки харчоблоку, підключення до централізованого теплопостачання в 6 закладх освіти</t>
  </si>
  <si>
    <t>Рішення сесії ХМР від 07.10.2020 р. №1</t>
  </si>
  <si>
    <t>Обсяг видатків на проведення поточного ремонту кабінету тимчасової ізоляції, приміщення (заміна вікон, дверей), покрівлі в 9 закладах освіти</t>
  </si>
  <si>
    <t xml:space="preserve"> Протокол № 175 від 30.10.2020 року засідання постійної комісії з питань планування, бюджету, фінансів та децентралізації, Протокол  № 177 від 25.11.2020 року засідання  постійної комісії з питань планування, бюджету, фінансів та децентралізації,  Рішення сесії ХМР від 08.12.2020 р. № 23</t>
  </si>
  <si>
    <t>Обсяг видатків на придбання металопластикових енергозберігаючих вікон  та встановлення ринв для СЗОШ № 19, лічильника для Ліцею № 17,протипожежного обладнання для НВО№ 5</t>
  </si>
  <si>
    <t xml:space="preserve"> Протокол № 175 від 30.10.2020 року засідання постійної комісії з питань планування, бюджету, фінансів та децентралізації, Протокол № 176 від 13.11.2020 року  засідання постійної комісії з питань планування, бюджету, фінансів та децентралізації, Рішення сесії ХМР від 08.12.2020 р. № 23</t>
  </si>
  <si>
    <t>Обсяг призначень  для проведення медичних оглядів та оплати медичних послуг</t>
  </si>
  <si>
    <t xml:space="preserve"> Протокол № 176 від 13.11.2020 року засідання постійної комісії з питань планування, бюджету, фінансів та децентралізації, Протокол № 177 від 25.11.202 року засідання постійної комісії з питань планування, бюджету, фінансів та децентралізації</t>
  </si>
  <si>
    <t>Обсяг видатків для отримання ліцензії на використання обєкта інтелектуальної власності компонентів програмного комплексу " КУРС " для 35 закладів та ліцензії на впровадження освітньої діяльності</t>
  </si>
  <si>
    <t>Рішення сесії ХМР від 08.12.2020 р. № 23</t>
  </si>
  <si>
    <t>Кількість вихованців в групах дошкільної освіти</t>
  </si>
  <si>
    <t xml:space="preserve">Кількість закладів, в яких буде встановлено пожежну сигналізацію </t>
  </si>
  <si>
    <t>Рішення сесії ХМР від 11.12.2019 р. № 6</t>
  </si>
  <si>
    <t>Кількість закладів, в яких будуть проведені поточні ремонти  санвузлів</t>
  </si>
  <si>
    <t>Кількість закладів, в яких будуть побудовані спортивні майданчики</t>
  </si>
  <si>
    <t>Кількість закладів, в яких буде реконструкція спортивних майданчиків під мульфункціональні майданчики для занять ігровими видами спорту</t>
  </si>
  <si>
    <t>Кількість закладів, в яких будуть проведені капітальні ремонти огорожі, даху,утеплення фасадів, харчоблоку,холу</t>
  </si>
  <si>
    <t>Кількість закладів, в які буде придбано  смарт-борди</t>
  </si>
  <si>
    <t>Кількість закладів, в яких будуть проведені поточні ремонти покрівель</t>
  </si>
  <si>
    <t xml:space="preserve">Кількість закладів, в яких буде проведено благоустрій території,  поточний ремонт даху, просочення, облаштування витяжки харчоблоку, підключення до централізованого теплопостачання </t>
  </si>
  <si>
    <t xml:space="preserve">Кількість закладів в яких будуть проведені поточні  ремонти кабінету тимчасової ізоляції, приміщення (заміна вікон, дверей), покрівлі </t>
  </si>
  <si>
    <t xml:space="preserve"> Протокол № 175 від 30.10.2020 року засідання постійної комісії з питань планування, бюджету, фінансів та децентралізації, протокол № 177 від 25.11.2020 року</t>
  </si>
  <si>
    <t>Кількість закладів в які буде придбано протипожежне обладнання та лічильники тепла</t>
  </si>
  <si>
    <t>Середні витрати на придбання обладнання для одного профільного кабінету</t>
  </si>
  <si>
    <t>Середні витрати на придбання одного оптичного прицілу</t>
  </si>
  <si>
    <t>Середні витрати на придбання  одного  смарт- борда</t>
  </si>
  <si>
    <t>Середні витрати на проведення поточного ремонту покрівель в одному закладі</t>
  </si>
  <si>
    <t>Створення умов для здобуття громадянської освіти, спрямованої на формування компетентностей, пов’язаних з реалізацією особою своїх прав і обов’язків як члена суспільства, усвідомленням цінностей громадянського (вільного демократичного) суспільства, верховенства права, прав і свобод людини і громадянина.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</si>
</sst>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#0"/>
    <numFmt numFmtId="166" formatCode="#,##0.0"/>
  </numFmts>
  <fonts count="10" x14ac:knownFonts="1"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7" fillId="0" borderId="0" xfId="0" applyFont="1"/>
    <xf numFmtId="0" fontId="4" fillId="0" borderId="0" xfId="0" applyFont="1"/>
    <xf numFmtId="0" fontId="4" fillId="0" borderId="0" xfId="0" applyFont="1" applyBorder="1" applyAlignment="1"/>
    <xf numFmtId="0" fontId="2" fillId="0" borderId="0" xfId="0" applyFont="1" applyAlignment="1">
      <alignment horizont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66" fontId="3" fillId="0" borderId="5" xfId="0" applyNumberFormat="1" applyFont="1" applyBorder="1" applyAlignment="1">
      <alignment horizontal="center" vertical="center" wrapText="1"/>
    </xf>
    <xf numFmtId="166" fontId="3" fillId="0" borderId="3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4" fillId="0" borderId="4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</cellXfs>
  <cellStyles count="1">
    <cellStyle name="Звичайний" xfId="0" builtinId="0"/>
  </cellStyles>
  <dxfs count="8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40"/>
  <sheetViews>
    <sheetView tabSelected="1" view="pageBreakPreview" topLeftCell="A113" zoomScale="85" zoomScaleNormal="85" zoomScaleSheetLayoutView="85" workbookViewId="0">
      <selection activeCell="AX116" sqref="AX116:BB116"/>
    </sheetView>
  </sheetViews>
  <sheetFormatPr defaultRowHeight="12.75" x14ac:dyDescent="0.2"/>
  <cols>
    <col min="1" max="1" width="3.28515625" style="1" customWidth="1"/>
    <col min="2" max="2" width="3.42578125" style="1" customWidth="1"/>
    <col min="3" max="3" width="2.85546875" style="1" customWidth="1"/>
    <col min="4" max="4" width="4.28515625" style="1" customWidth="1"/>
    <col min="5" max="5" width="4.140625" style="1" customWidth="1"/>
    <col min="6" max="6" width="3.7109375" style="1" customWidth="1"/>
    <col min="7" max="8" width="3.5703125" style="1" customWidth="1"/>
    <col min="9" max="16" width="2.85546875" style="1" customWidth="1"/>
    <col min="17" max="17" width="4.28515625" style="1" customWidth="1"/>
    <col min="18" max="18" width="3.5703125" style="1" customWidth="1"/>
    <col min="19" max="19" width="3.85546875" style="1" customWidth="1"/>
    <col min="20" max="20" width="4.28515625" style="1" customWidth="1"/>
    <col min="21" max="21" width="2.85546875" style="1" customWidth="1"/>
    <col min="22" max="22" width="4.140625" style="1" customWidth="1"/>
    <col min="23" max="23" width="4.28515625" style="1" customWidth="1"/>
    <col min="24" max="24" width="2.85546875" style="1" customWidth="1"/>
    <col min="25" max="25" width="4.42578125" style="1" customWidth="1"/>
    <col min="26" max="26" width="2.85546875" style="1" customWidth="1"/>
    <col min="27" max="27" width="5.140625" style="1" customWidth="1"/>
    <col min="28" max="28" width="2.85546875" style="1" customWidth="1"/>
    <col min="29" max="29" width="4.5703125" style="1" customWidth="1"/>
    <col min="30" max="33" width="2.85546875" style="1" customWidth="1"/>
    <col min="34" max="34" width="6.7109375" style="1" customWidth="1"/>
    <col min="35" max="35" width="2.85546875" style="1" customWidth="1"/>
    <col min="36" max="36" width="4.7109375" style="1" customWidth="1"/>
    <col min="37" max="37" width="2.85546875" style="1" customWidth="1"/>
    <col min="38" max="38" width="6.7109375" style="1" customWidth="1"/>
    <col min="39" max="39" width="4.140625" style="1" customWidth="1"/>
    <col min="40" max="41" width="2.85546875" style="1" customWidth="1"/>
    <col min="42" max="42" width="4.5703125" style="1" customWidth="1"/>
    <col min="43" max="43" width="4.140625" style="1" customWidth="1"/>
    <col min="44" max="44" width="3.5703125" style="1" customWidth="1"/>
    <col min="45" max="45" width="5.42578125" style="1" customWidth="1"/>
    <col min="46" max="46" width="2.85546875" style="1" customWidth="1"/>
    <col min="47" max="47" width="4" style="1" customWidth="1"/>
    <col min="48" max="49" width="2.85546875" style="1" customWidth="1"/>
    <col min="50" max="50" width="3.85546875" style="1" customWidth="1"/>
    <col min="51" max="51" width="2.85546875" style="1" customWidth="1"/>
    <col min="52" max="52" width="4.28515625" style="1" customWidth="1"/>
    <col min="53" max="53" width="5.140625" style="1" customWidth="1"/>
    <col min="54" max="54" width="4.85546875" style="1" customWidth="1"/>
    <col min="55" max="56" width="2.85546875" style="1" customWidth="1"/>
    <col min="57" max="57" width="4" style="1" customWidth="1"/>
    <col min="58" max="58" width="2.85546875" style="1" customWidth="1"/>
    <col min="59" max="59" width="4.28515625" style="1" customWidth="1"/>
    <col min="60" max="62" width="2.85546875" style="1" customWidth="1"/>
    <col min="63" max="63" width="5" style="1" customWidth="1"/>
    <col min="64" max="65" width="2.85546875" style="1" customWidth="1"/>
    <col min="66" max="66" width="4.140625" style="1" customWidth="1"/>
    <col min="67" max="67" width="4.28515625" style="1" customWidth="1"/>
    <col min="68" max="68" width="4" style="1" customWidth="1"/>
    <col min="69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5" t="s">
        <v>56</v>
      </c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</row>
    <row r="3" spans="1:64" ht="9" customHeight="1" x14ac:dyDescent="0.2"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</row>
    <row r="4" spans="1:64" ht="15.75" customHeight="1" x14ac:dyDescent="0.2"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</row>
    <row r="7" spans="1:64" ht="9.75" hidden="1" customHeight="1" x14ac:dyDescent="0.2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</row>
    <row r="8" spans="1:64" ht="9.75" hidden="1" customHeight="1" x14ac:dyDescent="0.2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</row>
    <row r="9" spans="1:64" ht="8.25" hidden="1" customHeight="1" x14ac:dyDescent="0.2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</row>
    <row r="10" spans="1:64" ht="15.75" x14ac:dyDescent="0.2">
      <c r="A10" s="68" t="s">
        <v>22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</row>
    <row r="11" spans="1:64" ht="15.75" customHeight="1" x14ac:dyDescent="0.2">
      <c r="A11" s="68" t="s">
        <v>42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</row>
    <row r="12" spans="1:64" ht="15.75" customHeight="1" x14ac:dyDescent="0.2">
      <c r="A12" s="68" t="s">
        <v>117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69" t="s">
        <v>11</v>
      </c>
      <c r="B14" s="69"/>
      <c r="C14" s="14"/>
      <c r="D14" s="70" t="s">
        <v>63</v>
      </c>
      <c r="E14" s="71"/>
      <c r="F14" s="71"/>
      <c r="G14" s="71"/>
      <c r="H14" s="71"/>
      <c r="I14" s="71"/>
      <c r="J14" s="71"/>
      <c r="K14" s="14"/>
      <c r="L14" s="72" t="s">
        <v>65</v>
      </c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</row>
    <row r="15" spans="1:64" ht="15.95" customHeight="1" x14ac:dyDescent="0.2">
      <c r="A15" s="12"/>
      <c r="B15" s="12"/>
      <c r="C15" s="12"/>
      <c r="D15" s="73" t="s">
        <v>39</v>
      </c>
      <c r="E15" s="73"/>
      <c r="F15" s="73"/>
      <c r="G15" s="73"/>
      <c r="H15" s="73"/>
      <c r="I15" s="73"/>
      <c r="J15" s="73"/>
      <c r="K15" s="12"/>
      <c r="L15" s="74" t="s">
        <v>0</v>
      </c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</row>
    <row r="16" spans="1:64" ht="6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79" ht="27.95" customHeight="1" x14ac:dyDescent="0.2">
      <c r="A17" s="69" t="s">
        <v>40</v>
      </c>
      <c r="B17" s="69"/>
      <c r="C17" s="14"/>
      <c r="D17" s="70" t="s">
        <v>64</v>
      </c>
      <c r="E17" s="71"/>
      <c r="F17" s="71"/>
      <c r="G17" s="71"/>
      <c r="H17" s="71"/>
      <c r="I17" s="71"/>
      <c r="J17" s="71"/>
      <c r="K17" s="14"/>
      <c r="L17" s="72" t="s">
        <v>65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</row>
    <row r="18" spans="1:79" ht="15.95" customHeight="1" x14ac:dyDescent="0.2">
      <c r="A18" s="12"/>
      <c r="B18" s="12"/>
      <c r="C18" s="12"/>
      <c r="D18" s="73" t="s">
        <v>39</v>
      </c>
      <c r="E18" s="73"/>
      <c r="F18" s="73"/>
      <c r="G18" s="73"/>
      <c r="H18" s="73"/>
      <c r="I18" s="73"/>
      <c r="J18" s="73"/>
      <c r="K18" s="12"/>
      <c r="L18" s="74" t="s">
        <v>1</v>
      </c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</row>
    <row r="19" spans="1:79" ht="6.75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79" ht="46.5" customHeight="1" x14ac:dyDescent="0.2">
      <c r="A20" s="69" t="s">
        <v>41</v>
      </c>
      <c r="B20" s="69"/>
      <c r="C20" s="14"/>
      <c r="D20" s="70" t="s">
        <v>91</v>
      </c>
      <c r="E20" s="71"/>
      <c r="F20" s="71"/>
      <c r="G20" s="71"/>
      <c r="H20" s="71"/>
      <c r="I20" s="71"/>
      <c r="J20" s="71"/>
      <c r="K20" s="14"/>
      <c r="L20" s="70" t="s">
        <v>92</v>
      </c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2" t="s">
        <v>93</v>
      </c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</row>
    <row r="21" spans="1:79" ht="20.100000000000001" customHeight="1" x14ac:dyDescent="0.2">
      <c r="A21" s="12"/>
      <c r="B21" s="12"/>
      <c r="C21" s="12"/>
      <c r="D21" s="87" t="s">
        <v>39</v>
      </c>
      <c r="E21" s="87"/>
      <c r="F21" s="87"/>
      <c r="G21" s="87"/>
      <c r="H21" s="87"/>
      <c r="I21" s="87"/>
      <c r="J21" s="87"/>
      <c r="K21" s="12"/>
      <c r="L21" s="74" t="s">
        <v>38</v>
      </c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 t="s">
        <v>2</v>
      </c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</row>
    <row r="23" spans="1:79" ht="15.75" customHeight="1" x14ac:dyDescent="0.2">
      <c r="A23" s="88" t="s">
        <v>47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</row>
    <row r="24" spans="1:79" ht="27.75" customHeight="1" x14ac:dyDescent="0.2">
      <c r="A24" s="89" t="s">
        <v>6</v>
      </c>
      <c r="B24" s="89"/>
      <c r="C24" s="89"/>
      <c r="D24" s="89"/>
      <c r="E24" s="89"/>
      <c r="F24" s="89"/>
      <c r="G24" s="77" t="s">
        <v>45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9"/>
    </row>
    <row r="25" spans="1:79" ht="15.75" x14ac:dyDescent="0.2">
      <c r="A25" s="64">
        <v>1</v>
      </c>
      <c r="B25" s="64"/>
      <c r="C25" s="64"/>
      <c r="D25" s="64"/>
      <c r="E25" s="64"/>
      <c r="F25" s="64"/>
      <c r="G25" s="77">
        <v>2</v>
      </c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9"/>
    </row>
    <row r="26" spans="1:79" ht="10.5" hidden="1" customHeight="1" x14ac:dyDescent="0.2">
      <c r="A26" s="80" t="s">
        <v>43</v>
      </c>
      <c r="B26" s="80"/>
      <c r="C26" s="80"/>
      <c r="D26" s="80"/>
      <c r="E26" s="80"/>
      <c r="F26" s="80"/>
      <c r="G26" s="81" t="s">
        <v>18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3"/>
      <c r="CA26" s="1" t="s">
        <v>59</v>
      </c>
    </row>
    <row r="27" spans="1:79" ht="43.5" customHeight="1" x14ac:dyDescent="0.2">
      <c r="A27" s="64" t="s">
        <v>11</v>
      </c>
      <c r="B27" s="64"/>
      <c r="C27" s="64"/>
      <c r="D27" s="64"/>
      <c r="E27" s="64"/>
      <c r="F27" s="64"/>
      <c r="G27" s="84" t="s">
        <v>178</v>
      </c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6"/>
      <c r="CA27" s="1" t="s">
        <v>57</v>
      </c>
    </row>
    <row r="28" spans="1:79" ht="12.75" customHeight="1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79" ht="15.95" customHeight="1" x14ac:dyDescent="0.2">
      <c r="A29" s="88" t="s">
        <v>48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</row>
    <row r="30" spans="1:79" ht="15.95" customHeight="1" x14ac:dyDescent="0.2">
      <c r="A30" s="72" t="s">
        <v>94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</row>
    <row r="31" spans="1:79" ht="12.75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79" ht="15.75" customHeight="1" x14ac:dyDescent="0.2">
      <c r="A32" s="88" t="s">
        <v>49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</row>
    <row r="33" spans="1:79" ht="27.75" customHeight="1" x14ac:dyDescent="0.2">
      <c r="A33" s="89" t="s">
        <v>6</v>
      </c>
      <c r="B33" s="89"/>
      <c r="C33" s="89"/>
      <c r="D33" s="89"/>
      <c r="E33" s="89"/>
      <c r="F33" s="89"/>
      <c r="G33" s="77" t="s">
        <v>46</v>
      </c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9"/>
    </row>
    <row r="34" spans="1:79" ht="15.75" x14ac:dyDescent="0.2">
      <c r="A34" s="64">
        <v>1</v>
      </c>
      <c r="B34" s="64"/>
      <c r="C34" s="64"/>
      <c r="D34" s="64"/>
      <c r="E34" s="64"/>
      <c r="F34" s="64"/>
      <c r="G34" s="77">
        <v>2</v>
      </c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9"/>
    </row>
    <row r="35" spans="1:79" ht="10.5" hidden="1" customHeight="1" x14ac:dyDescent="0.2">
      <c r="A35" s="80" t="s">
        <v>17</v>
      </c>
      <c r="B35" s="80"/>
      <c r="C35" s="80"/>
      <c r="D35" s="80"/>
      <c r="E35" s="80"/>
      <c r="F35" s="80"/>
      <c r="G35" s="81" t="s">
        <v>18</v>
      </c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3"/>
      <c r="CA35" s="1" t="s">
        <v>60</v>
      </c>
    </row>
    <row r="36" spans="1:79" ht="23.25" customHeight="1" x14ac:dyDescent="0.2">
      <c r="A36" s="64" t="s">
        <v>11</v>
      </c>
      <c r="B36" s="64"/>
      <c r="C36" s="64"/>
      <c r="D36" s="64"/>
      <c r="E36" s="64"/>
      <c r="F36" s="64"/>
      <c r="G36" s="84" t="s">
        <v>95</v>
      </c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1"/>
      <c r="CA36" s="1" t="s">
        <v>58</v>
      </c>
    </row>
    <row r="38" spans="1:79" ht="15.75" customHeight="1" x14ac:dyDescent="0.2">
      <c r="A38" s="88" t="s">
        <v>50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</row>
    <row r="39" spans="1:79" ht="15" customHeight="1" x14ac:dyDescent="0.2">
      <c r="A39" s="92" t="s">
        <v>66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</row>
    <row r="40" spans="1:79" ht="48" customHeight="1" x14ac:dyDescent="0.2">
      <c r="A40" s="64" t="s">
        <v>6</v>
      </c>
      <c r="B40" s="64"/>
      <c r="C40" s="64" t="s">
        <v>32</v>
      </c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 t="s">
        <v>29</v>
      </c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 t="s">
        <v>53</v>
      </c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 t="s">
        <v>3</v>
      </c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</row>
    <row r="41" spans="1:79" ht="39" customHeight="1" x14ac:dyDescent="0.2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 t="s">
        <v>5</v>
      </c>
      <c r="AB41" s="64"/>
      <c r="AC41" s="64"/>
      <c r="AD41" s="64"/>
      <c r="AE41" s="64"/>
      <c r="AF41" s="64" t="s">
        <v>4</v>
      </c>
      <c r="AG41" s="64"/>
      <c r="AH41" s="64"/>
      <c r="AI41" s="64"/>
      <c r="AJ41" s="64"/>
      <c r="AK41" s="64" t="s">
        <v>30</v>
      </c>
      <c r="AL41" s="64"/>
      <c r="AM41" s="64"/>
      <c r="AN41" s="64"/>
      <c r="AO41" s="64"/>
      <c r="AP41" s="64" t="s">
        <v>5</v>
      </c>
      <c r="AQ41" s="64"/>
      <c r="AR41" s="64"/>
      <c r="AS41" s="64"/>
      <c r="AT41" s="64"/>
      <c r="AU41" s="64" t="s">
        <v>4</v>
      </c>
      <c r="AV41" s="64"/>
      <c r="AW41" s="64"/>
      <c r="AX41" s="64"/>
      <c r="AY41" s="64"/>
      <c r="AZ41" s="64" t="s">
        <v>30</v>
      </c>
      <c r="BA41" s="64"/>
      <c r="BB41" s="64"/>
      <c r="BC41" s="64"/>
      <c r="BD41" s="64" t="s">
        <v>5</v>
      </c>
      <c r="BE41" s="64"/>
      <c r="BF41" s="64"/>
      <c r="BG41" s="64"/>
      <c r="BH41" s="64"/>
      <c r="BI41" s="64" t="s">
        <v>4</v>
      </c>
      <c r="BJ41" s="64"/>
      <c r="BK41" s="64"/>
      <c r="BL41" s="64"/>
      <c r="BM41" s="64"/>
      <c r="BN41" s="64" t="s">
        <v>31</v>
      </c>
      <c r="BO41" s="64"/>
      <c r="BP41" s="64"/>
      <c r="BQ41" s="64"/>
    </row>
    <row r="42" spans="1:79" ht="15.95" customHeight="1" x14ac:dyDescent="0.2">
      <c r="A42" s="57">
        <v>1</v>
      </c>
      <c r="B42" s="57"/>
      <c r="C42" s="57">
        <v>2</v>
      </c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65">
        <v>3</v>
      </c>
      <c r="AB42" s="66"/>
      <c r="AC42" s="66"/>
      <c r="AD42" s="66"/>
      <c r="AE42" s="67"/>
      <c r="AF42" s="65">
        <v>4</v>
      </c>
      <c r="AG42" s="66"/>
      <c r="AH42" s="66"/>
      <c r="AI42" s="66"/>
      <c r="AJ42" s="67"/>
      <c r="AK42" s="65">
        <v>5</v>
      </c>
      <c r="AL42" s="66"/>
      <c r="AM42" s="66"/>
      <c r="AN42" s="66"/>
      <c r="AO42" s="67"/>
      <c r="AP42" s="65">
        <v>6</v>
      </c>
      <c r="AQ42" s="66"/>
      <c r="AR42" s="66"/>
      <c r="AS42" s="66"/>
      <c r="AT42" s="67"/>
      <c r="AU42" s="65">
        <v>7</v>
      </c>
      <c r="AV42" s="66"/>
      <c r="AW42" s="66"/>
      <c r="AX42" s="66"/>
      <c r="AY42" s="67"/>
      <c r="AZ42" s="65">
        <v>8</v>
      </c>
      <c r="BA42" s="66"/>
      <c r="BB42" s="66"/>
      <c r="BC42" s="67"/>
      <c r="BD42" s="65">
        <v>9</v>
      </c>
      <c r="BE42" s="66"/>
      <c r="BF42" s="66"/>
      <c r="BG42" s="66"/>
      <c r="BH42" s="67"/>
      <c r="BI42" s="57">
        <v>10</v>
      </c>
      <c r="BJ42" s="57"/>
      <c r="BK42" s="57"/>
      <c r="BL42" s="57"/>
      <c r="BM42" s="57"/>
      <c r="BN42" s="57">
        <v>11</v>
      </c>
      <c r="BO42" s="57"/>
      <c r="BP42" s="57"/>
      <c r="BQ42" s="57"/>
    </row>
    <row r="43" spans="1:79" ht="15.75" hidden="1" customHeight="1" x14ac:dyDescent="0.2">
      <c r="A43" s="80" t="s">
        <v>17</v>
      </c>
      <c r="B43" s="80"/>
      <c r="C43" s="97" t="s">
        <v>18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8"/>
      <c r="AA43" s="93" t="s">
        <v>14</v>
      </c>
      <c r="AB43" s="93"/>
      <c r="AC43" s="93"/>
      <c r="AD43" s="93"/>
      <c r="AE43" s="93"/>
      <c r="AF43" s="93" t="s">
        <v>13</v>
      </c>
      <c r="AG43" s="93"/>
      <c r="AH43" s="93"/>
      <c r="AI43" s="93"/>
      <c r="AJ43" s="93"/>
      <c r="AK43" s="94" t="s">
        <v>20</v>
      </c>
      <c r="AL43" s="94"/>
      <c r="AM43" s="94"/>
      <c r="AN43" s="94"/>
      <c r="AO43" s="94"/>
      <c r="AP43" s="93" t="s">
        <v>15</v>
      </c>
      <c r="AQ43" s="93"/>
      <c r="AR43" s="93"/>
      <c r="AS43" s="93"/>
      <c r="AT43" s="93"/>
      <c r="AU43" s="93" t="s">
        <v>16</v>
      </c>
      <c r="AV43" s="93"/>
      <c r="AW43" s="93"/>
      <c r="AX43" s="93"/>
      <c r="AY43" s="93"/>
      <c r="AZ43" s="94" t="s">
        <v>20</v>
      </c>
      <c r="BA43" s="94"/>
      <c r="BB43" s="94"/>
      <c r="BC43" s="94"/>
      <c r="BD43" s="95" t="s">
        <v>36</v>
      </c>
      <c r="BE43" s="95"/>
      <c r="BF43" s="95"/>
      <c r="BG43" s="95"/>
      <c r="BH43" s="95"/>
      <c r="BI43" s="95" t="s">
        <v>36</v>
      </c>
      <c r="BJ43" s="95"/>
      <c r="BK43" s="95"/>
      <c r="BL43" s="95"/>
      <c r="BM43" s="95"/>
      <c r="BN43" s="96" t="s">
        <v>20</v>
      </c>
      <c r="BO43" s="96"/>
      <c r="BP43" s="96"/>
      <c r="BQ43" s="96"/>
      <c r="CA43" s="1" t="s">
        <v>23</v>
      </c>
    </row>
    <row r="44" spans="1:79" ht="50.25" customHeight="1" x14ac:dyDescent="0.2">
      <c r="A44" s="57" t="s">
        <v>11</v>
      </c>
      <c r="B44" s="57"/>
      <c r="C44" s="65" t="s">
        <v>120</v>
      </c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7"/>
      <c r="AA44" s="59">
        <v>618688155.96000004</v>
      </c>
      <c r="AB44" s="60"/>
      <c r="AC44" s="60"/>
      <c r="AD44" s="60"/>
      <c r="AE44" s="61"/>
      <c r="AF44" s="59">
        <v>28777937.5</v>
      </c>
      <c r="AG44" s="60"/>
      <c r="AH44" s="60"/>
      <c r="AI44" s="60"/>
      <c r="AJ44" s="61"/>
      <c r="AK44" s="59">
        <f t="shared" ref="AK44:AK49" si="0">SUM(AA44:AJ44)</f>
        <v>647466093.46000004</v>
      </c>
      <c r="AL44" s="60"/>
      <c r="AM44" s="60"/>
      <c r="AN44" s="60"/>
      <c r="AO44" s="61"/>
      <c r="AP44" s="59">
        <v>613155122.62</v>
      </c>
      <c r="AQ44" s="60"/>
      <c r="AR44" s="60"/>
      <c r="AS44" s="60"/>
      <c r="AT44" s="61"/>
      <c r="AU44" s="59">
        <v>24004236.16</v>
      </c>
      <c r="AV44" s="60"/>
      <c r="AW44" s="60"/>
      <c r="AX44" s="60"/>
      <c r="AY44" s="61"/>
      <c r="AZ44" s="59">
        <f>AP44+AU44</f>
        <v>637159358.77999997</v>
      </c>
      <c r="BA44" s="60"/>
      <c r="BB44" s="60"/>
      <c r="BC44" s="61"/>
      <c r="BD44" s="59">
        <f>AP44-AA44</f>
        <v>-5533033.3400000334</v>
      </c>
      <c r="BE44" s="60"/>
      <c r="BF44" s="60"/>
      <c r="BG44" s="60"/>
      <c r="BH44" s="61"/>
      <c r="BI44" s="62">
        <f t="shared" ref="BI44:BI50" si="1">AU44-AF44</f>
        <v>-4773701.34</v>
      </c>
      <c r="BJ44" s="62"/>
      <c r="BK44" s="62"/>
      <c r="BL44" s="62"/>
      <c r="BM44" s="62"/>
      <c r="BN44" s="62">
        <f t="shared" ref="BN44:BN49" si="2">SUM(BD44:BM44)</f>
        <v>-10306734.680000033</v>
      </c>
      <c r="BO44" s="62"/>
      <c r="BP44" s="62"/>
      <c r="BQ44" s="62"/>
    </row>
    <row r="45" spans="1:79" ht="36.75" customHeight="1" x14ac:dyDescent="0.2">
      <c r="A45" s="57" t="s">
        <v>40</v>
      </c>
      <c r="B45" s="57"/>
      <c r="C45" s="65" t="s">
        <v>121</v>
      </c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7"/>
      <c r="AA45" s="59">
        <v>26486000</v>
      </c>
      <c r="AB45" s="60"/>
      <c r="AC45" s="60"/>
      <c r="AD45" s="60"/>
      <c r="AE45" s="61"/>
      <c r="AF45" s="59">
        <v>22134852.5</v>
      </c>
      <c r="AG45" s="60"/>
      <c r="AH45" s="60"/>
      <c r="AI45" s="60"/>
      <c r="AJ45" s="61"/>
      <c r="AK45" s="59">
        <f t="shared" si="0"/>
        <v>48620852.5</v>
      </c>
      <c r="AL45" s="60"/>
      <c r="AM45" s="60"/>
      <c r="AN45" s="60"/>
      <c r="AO45" s="61"/>
      <c r="AP45" s="59">
        <v>25263122.710000001</v>
      </c>
      <c r="AQ45" s="60"/>
      <c r="AR45" s="60"/>
      <c r="AS45" s="60"/>
      <c r="AT45" s="61"/>
      <c r="AU45" s="59">
        <v>12211295</v>
      </c>
      <c r="AV45" s="60"/>
      <c r="AW45" s="60"/>
      <c r="AX45" s="60"/>
      <c r="AY45" s="61"/>
      <c r="AZ45" s="59">
        <f t="shared" ref="AZ45:AZ50" si="3">AP45+AU45</f>
        <v>37474417.710000001</v>
      </c>
      <c r="BA45" s="60"/>
      <c r="BB45" s="60"/>
      <c r="BC45" s="61"/>
      <c r="BD45" s="59">
        <f>AP45-AA45</f>
        <v>-1222877.2899999991</v>
      </c>
      <c r="BE45" s="60"/>
      <c r="BF45" s="60"/>
      <c r="BG45" s="60"/>
      <c r="BH45" s="61"/>
      <c r="BI45" s="62">
        <f t="shared" si="1"/>
        <v>-9923557.5</v>
      </c>
      <c r="BJ45" s="62"/>
      <c r="BK45" s="62"/>
      <c r="BL45" s="62"/>
      <c r="BM45" s="62"/>
      <c r="BN45" s="62">
        <f t="shared" si="2"/>
        <v>-11146434.789999999</v>
      </c>
      <c r="BO45" s="62"/>
      <c r="BP45" s="62"/>
      <c r="BQ45" s="62"/>
    </row>
    <row r="46" spans="1:79" ht="34.5" customHeight="1" x14ac:dyDescent="0.2">
      <c r="A46" s="57" t="s">
        <v>41</v>
      </c>
      <c r="B46" s="57"/>
      <c r="C46" s="58" t="s">
        <v>98</v>
      </c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9"/>
      <c r="AB46" s="60"/>
      <c r="AC46" s="60"/>
      <c r="AD46" s="60"/>
      <c r="AE46" s="61"/>
      <c r="AF46" s="59">
        <v>8418828.3200000003</v>
      </c>
      <c r="AG46" s="60"/>
      <c r="AH46" s="60"/>
      <c r="AI46" s="60"/>
      <c r="AJ46" s="61"/>
      <c r="AK46" s="59">
        <f t="shared" si="0"/>
        <v>8418828.3200000003</v>
      </c>
      <c r="AL46" s="60"/>
      <c r="AM46" s="60"/>
      <c r="AN46" s="60"/>
      <c r="AO46" s="61"/>
      <c r="AP46" s="59"/>
      <c r="AQ46" s="60"/>
      <c r="AR46" s="60"/>
      <c r="AS46" s="60"/>
      <c r="AT46" s="61"/>
      <c r="AU46" s="59">
        <v>8362141.6299999999</v>
      </c>
      <c r="AV46" s="60"/>
      <c r="AW46" s="60"/>
      <c r="AX46" s="60"/>
      <c r="AY46" s="61"/>
      <c r="AZ46" s="59">
        <f t="shared" si="3"/>
        <v>8362141.6299999999</v>
      </c>
      <c r="BA46" s="60"/>
      <c r="BB46" s="60"/>
      <c r="BC46" s="61"/>
      <c r="BD46" s="59"/>
      <c r="BE46" s="60"/>
      <c r="BF46" s="60"/>
      <c r="BG46" s="60"/>
      <c r="BH46" s="61"/>
      <c r="BI46" s="62">
        <f t="shared" si="1"/>
        <v>-56686.69000000041</v>
      </c>
      <c r="BJ46" s="62"/>
      <c r="BK46" s="62"/>
      <c r="BL46" s="62"/>
      <c r="BM46" s="62"/>
      <c r="BN46" s="62">
        <f t="shared" si="2"/>
        <v>-56686.69000000041</v>
      </c>
      <c r="BO46" s="62"/>
      <c r="BP46" s="62"/>
      <c r="BQ46" s="62"/>
    </row>
    <row r="47" spans="1:79" ht="42.75" customHeight="1" x14ac:dyDescent="0.2">
      <c r="A47" s="57" t="s">
        <v>67</v>
      </c>
      <c r="B47" s="57"/>
      <c r="C47" s="58" t="s">
        <v>99</v>
      </c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9"/>
      <c r="AB47" s="60"/>
      <c r="AC47" s="60"/>
      <c r="AD47" s="60"/>
      <c r="AE47" s="61"/>
      <c r="AF47" s="59">
        <v>17590004</v>
      </c>
      <c r="AG47" s="60"/>
      <c r="AH47" s="60"/>
      <c r="AI47" s="60"/>
      <c r="AJ47" s="61"/>
      <c r="AK47" s="59">
        <f t="shared" si="0"/>
        <v>17590004</v>
      </c>
      <c r="AL47" s="60"/>
      <c r="AM47" s="60"/>
      <c r="AN47" s="60"/>
      <c r="AO47" s="61"/>
      <c r="AP47" s="59"/>
      <c r="AQ47" s="60"/>
      <c r="AR47" s="60"/>
      <c r="AS47" s="60"/>
      <c r="AT47" s="61"/>
      <c r="AU47" s="59">
        <v>17532121.530000001</v>
      </c>
      <c r="AV47" s="60"/>
      <c r="AW47" s="60"/>
      <c r="AX47" s="60"/>
      <c r="AY47" s="61"/>
      <c r="AZ47" s="59">
        <f t="shared" si="3"/>
        <v>17532121.530000001</v>
      </c>
      <c r="BA47" s="60"/>
      <c r="BB47" s="60"/>
      <c r="BC47" s="61"/>
      <c r="BD47" s="59"/>
      <c r="BE47" s="60"/>
      <c r="BF47" s="60"/>
      <c r="BG47" s="60"/>
      <c r="BH47" s="61"/>
      <c r="BI47" s="62">
        <f t="shared" si="1"/>
        <v>-57882.469999998808</v>
      </c>
      <c r="BJ47" s="62"/>
      <c r="BK47" s="62"/>
      <c r="BL47" s="62"/>
      <c r="BM47" s="62"/>
      <c r="BN47" s="62">
        <f t="shared" si="2"/>
        <v>-57882.469999998808</v>
      </c>
      <c r="BO47" s="62"/>
      <c r="BP47" s="62"/>
      <c r="BQ47" s="62"/>
    </row>
    <row r="48" spans="1:79" ht="34.5" customHeight="1" x14ac:dyDescent="0.2">
      <c r="A48" s="57" t="s">
        <v>96</v>
      </c>
      <c r="B48" s="57"/>
      <c r="C48" s="58" t="s">
        <v>100</v>
      </c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9"/>
      <c r="AB48" s="60"/>
      <c r="AC48" s="60"/>
      <c r="AD48" s="60"/>
      <c r="AE48" s="61"/>
      <c r="AF48" s="59">
        <v>1864679</v>
      </c>
      <c r="AG48" s="60"/>
      <c r="AH48" s="60"/>
      <c r="AI48" s="60"/>
      <c r="AJ48" s="61"/>
      <c r="AK48" s="59">
        <f t="shared" si="0"/>
        <v>1864679</v>
      </c>
      <c r="AL48" s="60"/>
      <c r="AM48" s="60"/>
      <c r="AN48" s="60"/>
      <c r="AO48" s="61"/>
      <c r="AP48" s="59"/>
      <c r="AQ48" s="60"/>
      <c r="AR48" s="60"/>
      <c r="AS48" s="60"/>
      <c r="AT48" s="61"/>
      <c r="AU48" s="59">
        <v>1863390.55</v>
      </c>
      <c r="AV48" s="60"/>
      <c r="AW48" s="60"/>
      <c r="AX48" s="60"/>
      <c r="AY48" s="61"/>
      <c r="AZ48" s="59">
        <f t="shared" si="3"/>
        <v>1863390.55</v>
      </c>
      <c r="BA48" s="60"/>
      <c r="BB48" s="60"/>
      <c r="BC48" s="61"/>
      <c r="BD48" s="59"/>
      <c r="BE48" s="60"/>
      <c r="BF48" s="60"/>
      <c r="BG48" s="60"/>
      <c r="BH48" s="61"/>
      <c r="BI48" s="62">
        <f t="shared" si="1"/>
        <v>-1288.4499999999534</v>
      </c>
      <c r="BJ48" s="62"/>
      <c r="BK48" s="62"/>
      <c r="BL48" s="62"/>
      <c r="BM48" s="62"/>
      <c r="BN48" s="62">
        <f t="shared" si="2"/>
        <v>-1288.4499999999534</v>
      </c>
      <c r="BO48" s="62"/>
      <c r="BP48" s="62"/>
      <c r="BQ48" s="62"/>
    </row>
    <row r="49" spans="1:79" ht="42.75" customHeight="1" x14ac:dyDescent="0.2">
      <c r="A49" s="57" t="s">
        <v>97</v>
      </c>
      <c r="B49" s="57"/>
      <c r="C49" s="58" t="s">
        <v>101</v>
      </c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9"/>
      <c r="AB49" s="60"/>
      <c r="AC49" s="60"/>
      <c r="AD49" s="60"/>
      <c r="AE49" s="61"/>
      <c r="AF49" s="59">
        <v>3396263.49</v>
      </c>
      <c r="AG49" s="60"/>
      <c r="AH49" s="60"/>
      <c r="AI49" s="60"/>
      <c r="AJ49" s="61"/>
      <c r="AK49" s="59">
        <f t="shared" si="0"/>
        <v>3396263.49</v>
      </c>
      <c r="AL49" s="60"/>
      <c r="AM49" s="60"/>
      <c r="AN49" s="60"/>
      <c r="AO49" s="61"/>
      <c r="AP49" s="59"/>
      <c r="AQ49" s="60"/>
      <c r="AR49" s="60"/>
      <c r="AS49" s="60"/>
      <c r="AT49" s="61"/>
      <c r="AU49" s="59">
        <v>3386951.51</v>
      </c>
      <c r="AV49" s="60"/>
      <c r="AW49" s="60"/>
      <c r="AX49" s="60"/>
      <c r="AY49" s="61"/>
      <c r="AZ49" s="59">
        <f t="shared" si="3"/>
        <v>3386951.51</v>
      </c>
      <c r="BA49" s="60"/>
      <c r="BB49" s="60"/>
      <c r="BC49" s="61"/>
      <c r="BD49" s="59"/>
      <c r="BE49" s="60"/>
      <c r="BF49" s="60"/>
      <c r="BG49" s="60"/>
      <c r="BH49" s="61"/>
      <c r="BI49" s="62">
        <f t="shared" si="1"/>
        <v>-9311.980000000447</v>
      </c>
      <c r="BJ49" s="62"/>
      <c r="BK49" s="62"/>
      <c r="BL49" s="62"/>
      <c r="BM49" s="62"/>
      <c r="BN49" s="62">
        <f t="shared" si="2"/>
        <v>-9311.980000000447</v>
      </c>
      <c r="BO49" s="62"/>
      <c r="BP49" s="62"/>
      <c r="BQ49" s="62"/>
    </row>
    <row r="50" spans="1:79" s="20" customFormat="1" ht="15.75" x14ac:dyDescent="0.25">
      <c r="A50" s="104"/>
      <c r="B50" s="104"/>
      <c r="C50" s="105" t="s">
        <v>61</v>
      </c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6"/>
      <c r="AA50" s="63">
        <f>SUM(AA44:AE49)</f>
        <v>645174155.96000004</v>
      </c>
      <c r="AB50" s="63"/>
      <c r="AC50" s="63"/>
      <c r="AD50" s="63"/>
      <c r="AE50" s="63"/>
      <c r="AF50" s="63">
        <f>SUM(AF44:AJ49)</f>
        <v>82182564.809999987</v>
      </c>
      <c r="AG50" s="63"/>
      <c r="AH50" s="63"/>
      <c r="AI50" s="63"/>
      <c r="AJ50" s="63"/>
      <c r="AK50" s="63">
        <f>AA50+AF50</f>
        <v>727356720.76999998</v>
      </c>
      <c r="AL50" s="63"/>
      <c r="AM50" s="63"/>
      <c r="AN50" s="63"/>
      <c r="AO50" s="63"/>
      <c r="AP50" s="63">
        <f>SUM(AP44:AT49)</f>
        <v>638418245.33000004</v>
      </c>
      <c r="AQ50" s="63"/>
      <c r="AR50" s="63"/>
      <c r="AS50" s="63"/>
      <c r="AT50" s="63"/>
      <c r="AU50" s="63">
        <f>SUM(AU44:AY49)</f>
        <v>67360136.379999995</v>
      </c>
      <c r="AV50" s="63"/>
      <c r="AW50" s="63"/>
      <c r="AX50" s="63"/>
      <c r="AY50" s="63"/>
      <c r="AZ50" s="63">
        <f t="shared" si="3"/>
        <v>705778381.71000004</v>
      </c>
      <c r="BA50" s="63"/>
      <c r="BB50" s="63"/>
      <c r="BC50" s="63"/>
      <c r="BD50" s="63">
        <f>AP50-AA50</f>
        <v>-6755910.6299999952</v>
      </c>
      <c r="BE50" s="63"/>
      <c r="BF50" s="63"/>
      <c r="BG50" s="63"/>
      <c r="BH50" s="63"/>
      <c r="BI50" s="63">
        <f t="shared" si="1"/>
        <v>-14822428.429999992</v>
      </c>
      <c r="BJ50" s="63"/>
      <c r="BK50" s="63"/>
      <c r="BL50" s="63"/>
      <c r="BM50" s="63"/>
      <c r="BN50" s="63">
        <f>BD50+BI50</f>
        <v>-21578339.059999987</v>
      </c>
      <c r="BO50" s="63"/>
      <c r="BP50" s="63"/>
      <c r="BQ50" s="63"/>
      <c r="CA50" s="20" t="s">
        <v>24</v>
      </c>
    </row>
    <row r="51" spans="1:79" s="19" customFormat="1" ht="15.75" x14ac:dyDescent="0.2">
      <c r="A51" s="32" t="s">
        <v>68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33"/>
      <c r="CA51" s="19" t="s">
        <v>24</v>
      </c>
    </row>
    <row r="53" spans="1:79" ht="15.75" customHeight="1" x14ac:dyDescent="0.2">
      <c r="A53" s="88" t="s">
        <v>51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</row>
    <row r="54" spans="1:79" ht="15" customHeight="1" x14ac:dyDescent="0.2">
      <c r="A54" s="92" t="s">
        <v>66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</row>
    <row r="55" spans="1:79" ht="28.5" customHeight="1" x14ac:dyDescent="0.2">
      <c r="A55" s="64" t="s">
        <v>33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 t="s">
        <v>29</v>
      </c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 t="s">
        <v>53</v>
      </c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 t="s">
        <v>3</v>
      </c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2"/>
      <c r="BN55" s="2"/>
      <c r="BO55" s="2"/>
      <c r="BP55" s="2"/>
      <c r="BQ55" s="2"/>
    </row>
    <row r="56" spans="1:79" ht="41.25" customHeight="1" x14ac:dyDescent="0.2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 t="s">
        <v>5</v>
      </c>
      <c r="R56" s="64"/>
      <c r="S56" s="64"/>
      <c r="T56" s="64"/>
      <c r="U56" s="64"/>
      <c r="V56" s="64" t="s">
        <v>4</v>
      </c>
      <c r="W56" s="64"/>
      <c r="X56" s="64"/>
      <c r="Y56" s="64"/>
      <c r="Z56" s="64"/>
      <c r="AA56" s="64" t="s">
        <v>30</v>
      </c>
      <c r="AB56" s="64"/>
      <c r="AC56" s="64"/>
      <c r="AD56" s="64"/>
      <c r="AE56" s="64"/>
      <c r="AF56" s="64"/>
      <c r="AG56" s="64" t="s">
        <v>5</v>
      </c>
      <c r="AH56" s="64"/>
      <c r="AI56" s="64"/>
      <c r="AJ56" s="64"/>
      <c r="AK56" s="64"/>
      <c r="AL56" s="64" t="s">
        <v>4</v>
      </c>
      <c r="AM56" s="64"/>
      <c r="AN56" s="64"/>
      <c r="AO56" s="64"/>
      <c r="AP56" s="64"/>
      <c r="AQ56" s="64" t="s">
        <v>30</v>
      </c>
      <c r="AR56" s="64"/>
      <c r="AS56" s="64"/>
      <c r="AT56" s="64"/>
      <c r="AU56" s="64"/>
      <c r="AV56" s="64"/>
      <c r="AW56" s="32" t="s">
        <v>5</v>
      </c>
      <c r="AX56" s="53"/>
      <c r="AY56" s="53"/>
      <c r="AZ56" s="53"/>
      <c r="BA56" s="33"/>
      <c r="BB56" s="32" t="s">
        <v>4</v>
      </c>
      <c r="BC56" s="53"/>
      <c r="BD56" s="53"/>
      <c r="BE56" s="53"/>
      <c r="BF56" s="33"/>
      <c r="BG56" s="64" t="s">
        <v>30</v>
      </c>
      <c r="BH56" s="64"/>
      <c r="BI56" s="64"/>
      <c r="BJ56" s="64"/>
      <c r="BK56" s="64"/>
      <c r="BL56" s="64"/>
      <c r="BM56" s="2"/>
      <c r="BN56" s="2"/>
      <c r="BO56" s="2"/>
      <c r="BP56" s="2"/>
      <c r="BQ56" s="2"/>
    </row>
    <row r="57" spans="1:79" ht="15.95" customHeight="1" x14ac:dyDescent="0.25">
      <c r="A57" s="64">
        <v>1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>
        <v>2</v>
      </c>
      <c r="R57" s="64"/>
      <c r="S57" s="64"/>
      <c r="T57" s="64"/>
      <c r="U57" s="64"/>
      <c r="V57" s="64">
        <v>3</v>
      </c>
      <c r="W57" s="64"/>
      <c r="X57" s="64"/>
      <c r="Y57" s="64"/>
      <c r="Z57" s="64"/>
      <c r="AA57" s="64">
        <v>4</v>
      </c>
      <c r="AB57" s="64"/>
      <c r="AC57" s="64"/>
      <c r="AD57" s="64"/>
      <c r="AE57" s="64"/>
      <c r="AF57" s="64"/>
      <c r="AG57" s="64">
        <v>5</v>
      </c>
      <c r="AH57" s="64"/>
      <c r="AI57" s="64"/>
      <c r="AJ57" s="64"/>
      <c r="AK57" s="64"/>
      <c r="AL57" s="64">
        <v>6</v>
      </c>
      <c r="AM57" s="64"/>
      <c r="AN57" s="64"/>
      <c r="AO57" s="64"/>
      <c r="AP57" s="64"/>
      <c r="AQ57" s="64">
        <v>7</v>
      </c>
      <c r="AR57" s="64"/>
      <c r="AS57" s="64"/>
      <c r="AT57" s="64"/>
      <c r="AU57" s="64"/>
      <c r="AV57" s="64"/>
      <c r="AW57" s="64">
        <v>8</v>
      </c>
      <c r="AX57" s="64"/>
      <c r="AY57" s="64"/>
      <c r="AZ57" s="64"/>
      <c r="BA57" s="64"/>
      <c r="BB57" s="99">
        <v>9</v>
      </c>
      <c r="BC57" s="99"/>
      <c r="BD57" s="99"/>
      <c r="BE57" s="99"/>
      <c r="BF57" s="99"/>
      <c r="BG57" s="99">
        <v>10</v>
      </c>
      <c r="BH57" s="99"/>
      <c r="BI57" s="99"/>
      <c r="BJ57" s="99"/>
      <c r="BK57" s="99"/>
      <c r="BL57" s="99"/>
      <c r="BM57" s="6"/>
      <c r="BN57" s="6"/>
      <c r="BO57" s="6"/>
      <c r="BP57" s="6"/>
      <c r="BQ57" s="6"/>
    </row>
    <row r="58" spans="1:79" ht="18" hidden="1" customHeight="1" x14ac:dyDescent="0.2">
      <c r="A58" s="100" t="s">
        <v>18</v>
      </c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93" t="s">
        <v>14</v>
      </c>
      <c r="R58" s="93"/>
      <c r="S58" s="93"/>
      <c r="T58" s="93"/>
      <c r="U58" s="93"/>
      <c r="V58" s="93" t="s">
        <v>13</v>
      </c>
      <c r="W58" s="93"/>
      <c r="X58" s="93"/>
      <c r="Y58" s="93"/>
      <c r="Z58" s="93"/>
      <c r="AA58" s="94" t="s">
        <v>20</v>
      </c>
      <c r="AB58" s="96"/>
      <c r="AC58" s="96"/>
      <c r="AD58" s="96"/>
      <c r="AE58" s="96"/>
      <c r="AF58" s="96"/>
      <c r="AG58" s="93" t="s">
        <v>15</v>
      </c>
      <c r="AH58" s="93"/>
      <c r="AI58" s="93"/>
      <c r="AJ58" s="93"/>
      <c r="AK58" s="93"/>
      <c r="AL58" s="93" t="s">
        <v>16</v>
      </c>
      <c r="AM58" s="93"/>
      <c r="AN58" s="93"/>
      <c r="AO58" s="93"/>
      <c r="AP58" s="93"/>
      <c r="AQ58" s="94" t="s">
        <v>20</v>
      </c>
      <c r="AR58" s="96"/>
      <c r="AS58" s="96"/>
      <c r="AT58" s="96"/>
      <c r="AU58" s="96"/>
      <c r="AV58" s="96"/>
      <c r="AW58" s="101" t="s">
        <v>21</v>
      </c>
      <c r="AX58" s="102"/>
      <c r="AY58" s="102"/>
      <c r="AZ58" s="102"/>
      <c r="BA58" s="103"/>
      <c r="BB58" s="101" t="s">
        <v>21</v>
      </c>
      <c r="BC58" s="102"/>
      <c r="BD58" s="102"/>
      <c r="BE58" s="102"/>
      <c r="BF58" s="103"/>
      <c r="BG58" s="96" t="s">
        <v>20</v>
      </c>
      <c r="BH58" s="96"/>
      <c r="BI58" s="96"/>
      <c r="BJ58" s="96"/>
      <c r="BK58" s="96"/>
      <c r="BL58" s="96"/>
      <c r="BM58" s="7"/>
      <c r="BN58" s="7"/>
      <c r="BO58" s="7"/>
      <c r="BP58" s="7"/>
      <c r="BQ58" s="7"/>
      <c r="CA58" s="1" t="s">
        <v>25</v>
      </c>
    </row>
    <row r="59" spans="1:79" ht="68.25" customHeight="1" x14ac:dyDescent="0.25">
      <c r="A59" s="108" t="s">
        <v>69</v>
      </c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10"/>
      <c r="Q59" s="52">
        <v>638631736.96000004</v>
      </c>
      <c r="R59" s="52"/>
      <c r="S59" s="52"/>
      <c r="T59" s="52"/>
      <c r="U59" s="52"/>
      <c r="V59" s="52">
        <v>81763960.810000002</v>
      </c>
      <c r="W59" s="52"/>
      <c r="X59" s="52"/>
      <c r="Y59" s="52"/>
      <c r="Z59" s="52"/>
      <c r="AA59" s="52">
        <f>SUM(Q59:Z59)</f>
        <v>720395697.76999998</v>
      </c>
      <c r="AB59" s="52"/>
      <c r="AC59" s="52"/>
      <c r="AD59" s="52"/>
      <c r="AE59" s="52"/>
      <c r="AF59" s="52"/>
      <c r="AG59" s="52">
        <v>638140085.33000004</v>
      </c>
      <c r="AH59" s="52"/>
      <c r="AI59" s="52"/>
      <c r="AJ59" s="52"/>
      <c r="AK59" s="52"/>
      <c r="AL59" s="52">
        <v>66949092.380000003</v>
      </c>
      <c r="AM59" s="52"/>
      <c r="AN59" s="52"/>
      <c r="AO59" s="52"/>
      <c r="AP59" s="52"/>
      <c r="AQ59" s="52">
        <f>AG59+AL59</f>
        <v>705089177.71000004</v>
      </c>
      <c r="AR59" s="52"/>
      <c r="AS59" s="52"/>
      <c r="AT59" s="52"/>
      <c r="AU59" s="52"/>
      <c r="AV59" s="52"/>
      <c r="AW59" s="52">
        <f>AG59-Q59</f>
        <v>-491651.62999999523</v>
      </c>
      <c r="AX59" s="52"/>
      <c r="AY59" s="52"/>
      <c r="AZ59" s="52"/>
      <c r="BA59" s="52"/>
      <c r="BB59" s="52">
        <f>AL59-V59</f>
        <v>-14814868.43</v>
      </c>
      <c r="BC59" s="52"/>
      <c r="BD59" s="52"/>
      <c r="BE59" s="52"/>
      <c r="BF59" s="52"/>
      <c r="BG59" s="52">
        <f>SUM(AW59:BF59)</f>
        <v>-15306520.059999995</v>
      </c>
      <c r="BH59" s="52"/>
      <c r="BI59" s="52"/>
      <c r="BJ59" s="52"/>
      <c r="BK59" s="52"/>
      <c r="BL59" s="52"/>
      <c r="BM59" s="6"/>
      <c r="BN59" s="6"/>
      <c r="BO59" s="6"/>
      <c r="BP59" s="6"/>
      <c r="BQ59" s="6"/>
    </row>
    <row r="60" spans="1:79" ht="68.25" customHeight="1" x14ac:dyDescent="0.25">
      <c r="A60" s="108" t="s">
        <v>102</v>
      </c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10"/>
      <c r="Q60" s="52">
        <v>6261113</v>
      </c>
      <c r="R60" s="52"/>
      <c r="S60" s="52"/>
      <c r="T60" s="52"/>
      <c r="U60" s="52"/>
      <c r="V60" s="52"/>
      <c r="W60" s="52"/>
      <c r="X60" s="52"/>
      <c r="Y60" s="52"/>
      <c r="Z60" s="52"/>
      <c r="AA60" s="52">
        <f>SUM(Q60:Z60)</f>
        <v>6261113</v>
      </c>
      <c r="AB60" s="52"/>
      <c r="AC60" s="52"/>
      <c r="AD60" s="52"/>
      <c r="AE60" s="52"/>
      <c r="AF60" s="52"/>
      <c r="AG60" s="52">
        <v>0</v>
      </c>
      <c r="AH60" s="52"/>
      <c r="AI60" s="52"/>
      <c r="AJ60" s="52"/>
      <c r="AK60" s="52"/>
      <c r="AL60" s="52"/>
      <c r="AM60" s="52"/>
      <c r="AN60" s="52"/>
      <c r="AO60" s="52"/>
      <c r="AP60" s="52"/>
      <c r="AQ60" s="52">
        <v>0</v>
      </c>
      <c r="AR60" s="52"/>
      <c r="AS60" s="52"/>
      <c r="AT60" s="52"/>
      <c r="AU60" s="52"/>
      <c r="AV60" s="52"/>
      <c r="AW60" s="52">
        <f>AG60-Q60</f>
        <v>-6261113</v>
      </c>
      <c r="AX60" s="52"/>
      <c r="AY60" s="52"/>
      <c r="AZ60" s="52"/>
      <c r="BA60" s="52"/>
      <c r="BB60" s="52">
        <f>AL60-V60</f>
        <v>0</v>
      </c>
      <c r="BC60" s="52"/>
      <c r="BD60" s="52"/>
      <c r="BE60" s="52"/>
      <c r="BF60" s="52"/>
      <c r="BG60" s="52">
        <f>SUM(AW60:BF60)</f>
        <v>-6261113</v>
      </c>
      <c r="BH60" s="52"/>
      <c r="BI60" s="52"/>
      <c r="BJ60" s="52"/>
      <c r="BK60" s="52"/>
      <c r="BL60" s="52"/>
      <c r="BM60" s="6"/>
      <c r="BN60" s="6"/>
      <c r="BO60" s="6"/>
      <c r="BP60" s="6"/>
      <c r="BQ60" s="6"/>
    </row>
    <row r="61" spans="1:79" ht="68.25" customHeight="1" x14ac:dyDescent="0.25">
      <c r="A61" s="108" t="s">
        <v>122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10"/>
      <c r="Q61" s="52">
        <v>281306</v>
      </c>
      <c r="R61" s="52"/>
      <c r="S61" s="52"/>
      <c r="T61" s="52"/>
      <c r="U61" s="52"/>
      <c r="V61" s="52">
        <v>418604</v>
      </c>
      <c r="W61" s="52"/>
      <c r="X61" s="52"/>
      <c r="Y61" s="52"/>
      <c r="Z61" s="52"/>
      <c r="AA61" s="52">
        <f>SUM(Q61:Z61)</f>
        <v>699910</v>
      </c>
      <c r="AB61" s="52"/>
      <c r="AC61" s="52"/>
      <c r="AD61" s="52"/>
      <c r="AE61" s="52"/>
      <c r="AF61" s="52"/>
      <c r="AG61" s="52">
        <v>278160</v>
      </c>
      <c r="AH61" s="52"/>
      <c r="AI61" s="52"/>
      <c r="AJ61" s="52"/>
      <c r="AK61" s="52"/>
      <c r="AL61" s="52">
        <v>411044</v>
      </c>
      <c r="AM61" s="52"/>
      <c r="AN61" s="52"/>
      <c r="AO61" s="52"/>
      <c r="AP61" s="52"/>
      <c r="AQ61" s="52">
        <f>AG61+AL61</f>
        <v>689204</v>
      </c>
      <c r="AR61" s="52"/>
      <c r="AS61" s="52"/>
      <c r="AT61" s="52"/>
      <c r="AU61" s="52"/>
      <c r="AV61" s="52"/>
      <c r="AW61" s="52">
        <f>AG61-Q61</f>
        <v>-3146</v>
      </c>
      <c r="AX61" s="52"/>
      <c r="AY61" s="52"/>
      <c r="AZ61" s="52"/>
      <c r="BA61" s="52"/>
      <c r="BB61" s="52">
        <f>AL61-V61</f>
        <v>-7560</v>
      </c>
      <c r="BC61" s="52"/>
      <c r="BD61" s="52"/>
      <c r="BE61" s="52"/>
      <c r="BF61" s="52"/>
      <c r="BG61" s="52">
        <f>SUM(AW61:BF61)</f>
        <v>-10706</v>
      </c>
      <c r="BH61" s="52"/>
      <c r="BI61" s="52"/>
      <c r="BJ61" s="52"/>
      <c r="BK61" s="52"/>
      <c r="BL61" s="52"/>
      <c r="BM61" s="6"/>
      <c r="BN61" s="6"/>
      <c r="BO61" s="6"/>
      <c r="BP61" s="6"/>
      <c r="BQ61" s="6"/>
    </row>
    <row r="62" spans="1:79" s="20" customFormat="1" ht="15.75" x14ac:dyDescent="0.25">
      <c r="A62" s="107" t="s">
        <v>62</v>
      </c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63">
        <f>SUM(Q59:U61)</f>
        <v>645174155.96000004</v>
      </c>
      <c r="R62" s="63"/>
      <c r="S62" s="63"/>
      <c r="T62" s="63"/>
      <c r="U62" s="63"/>
      <c r="V62" s="63">
        <f>SUM(V59:Z61)</f>
        <v>82182564.810000002</v>
      </c>
      <c r="W62" s="63"/>
      <c r="X62" s="63"/>
      <c r="Y62" s="63"/>
      <c r="Z62" s="63"/>
      <c r="AA62" s="63">
        <f>Q62+V62</f>
        <v>727356720.76999998</v>
      </c>
      <c r="AB62" s="63"/>
      <c r="AC62" s="63"/>
      <c r="AD62" s="63"/>
      <c r="AE62" s="63"/>
      <c r="AF62" s="63"/>
      <c r="AG62" s="63">
        <f>AP50</f>
        <v>638418245.33000004</v>
      </c>
      <c r="AH62" s="63"/>
      <c r="AI62" s="63"/>
      <c r="AJ62" s="63"/>
      <c r="AK62" s="63"/>
      <c r="AL62" s="63">
        <f>AU50</f>
        <v>67360136.379999995</v>
      </c>
      <c r="AM62" s="63"/>
      <c r="AN62" s="63"/>
      <c r="AO62" s="63"/>
      <c r="AP62" s="63"/>
      <c r="AQ62" s="63">
        <f>AG62+AL62</f>
        <v>705778381.71000004</v>
      </c>
      <c r="AR62" s="63"/>
      <c r="AS62" s="63"/>
      <c r="AT62" s="63"/>
      <c r="AU62" s="63"/>
      <c r="AV62" s="63"/>
      <c r="AW62" s="63">
        <f>SUM(AW59:BA61)</f>
        <v>-6755910.6299999952</v>
      </c>
      <c r="AX62" s="63"/>
      <c r="AY62" s="63"/>
      <c r="AZ62" s="63"/>
      <c r="BA62" s="63"/>
      <c r="BB62" s="63">
        <f>SUM(BB59:BF61)</f>
        <v>-14822428.43</v>
      </c>
      <c r="BC62" s="63"/>
      <c r="BD62" s="63"/>
      <c r="BE62" s="63"/>
      <c r="BF62" s="63"/>
      <c r="BG62" s="63">
        <f>AW62+BB62</f>
        <v>-21578339.059999995</v>
      </c>
      <c r="BH62" s="63"/>
      <c r="BI62" s="63"/>
      <c r="BJ62" s="63"/>
      <c r="BK62" s="63"/>
      <c r="BL62" s="63"/>
      <c r="BM62" s="21"/>
      <c r="BN62" s="21"/>
      <c r="BO62" s="21"/>
      <c r="BP62" s="21"/>
      <c r="BQ62" s="21"/>
      <c r="CA62" s="20" t="s">
        <v>26</v>
      </c>
    </row>
    <row r="64" spans="1:79" ht="15.75" customHeight="1" x14ac:dyDescent="0.2">
      <c r="A64" s="88" t="s">
        <v>52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</row>
    <row r="66" spans="1:79" ht="45" customHeight="1" x14ac:dyDescent="0.2">
      <c r="A66" s="111" t="s">
        <v>10</v>
      </c>
      <c r="B66" s="112"/>
      <c r="C66" s="111" t="s">
        <v>9</v>
      </c>
      <c r="D66" s="87"/>
      <c r="E66" s="87"/>
      <c r="F66" s="87"/>
      <c r="G66" s="87"/>
      <c r="H66" s="87"/>
      <c r="I66" s="112"/>
      <c r="J66" s="111" t="s">
        <v>8</v>
      </c>
      <c r="K66" s="87"/>
      <c r="L66" s="87"/>
      <c r="M66" s="87"/>
      <c r="N66" s="112"/>
      <c r="O66" s="111" t="s">
        <v>7</v>
      </c>
      <c r="P66" s="87"/>
      <c r="Q66" s="87"/>
      <c r="R66" s="87"/>
      <c r="S66" s="87"/>
      <c r="T66" s="87"/>
      <c r="U66" s="87"/>
      <c r="V66" s="87"/>
      <c r="W66" s="87"/>
      <c r="X66" s="112"/>
      <c r="Y66" s="64" t="s">
        <v>29</v>
      </c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 t="s">
        <v>54</v>
      </c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116" t="s">
        <v>3</v>
      </c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9"/>
      <c r="BS66" s="9"/>
      <c r="BT66" s="9"/>
      <c r="BU66" s="9"/>
      <c r="BV66" s="9"/>
      <c r="BW66" s="9"/>
      <c r="BX66" s="9"/>
      <c r="BY66" s="9"/>
      <c r="BZ66" s="8"/>
    </row>
    <row r="67" spans="1:79" ht="32.25" customHeight="1" x14ac:dyDescent="0.2">
      <c r="A67" s="113"/>
      <c r="B67" s="114"/>
      <c r="C67" s="113"/>
      <c r="D67" s="115"/>
      <c r="E67" s="115"/>
      <c r="F67" s="115"/>
      <c r="G67" s="115"/>
      <c r="H67" s="115"/>
      <c r="I67" s="114"/>
      <c r="J67" s="113"/>
      <c r="K67" s="115"/>
      <c r="L67" s="115"/>
      <c r="M67" s="115"/>
      <c r="N67" s="114"/>
      <c r="O67" s="113"/>
      <c r="P67" s="115"/>
      <c r="Q67" s="115"/>
      <c r="R67" s="115"/>
      <c r="S67" s="115"/>
      <c r="T67" s="115"/>
      <c r="U67" s="115"/>
      <c r="V67" s="115"/>
      <c r="W67" s="115"/>
      <c r="X67" s="114"/>
      <c r="Y67" s="32" t="s">
        <v>5</v>
      </c>
      <c r="Z67" s="53"/>
      <c r="AA67" s="53"/>
      <c r="AB67" s="53"/>
      <c r="AC67" s="33"/>
      <c r="AD67" s="32" t="s">
        <v>4</v>
      </c>
      <c r="AE67" s="53"/>
      <c r="AF67" s="53"/>
      <c r="AG67" s="53"/>
      <c r="AH67" s="33"/>
      <c r="AI67" s="64" t="s">
        <v>30</v>
      </c>
      <c r="AJ67" s="64"/>
      <c r="AK67" s="64"/>
      <c r="AL67" s="64"/>
      <c r="AM67" s="64"/>
      <c r="AN67" s="64" t="s">
        <v>5</v>
      </c>
      <c r="AO67" s="64"/>
      <c r="AP67" s="64"/>
      <c r="AQ67" s="64"/>
      <c r="AR67" s="64"/>
      <c r="AS67" s="64" t="s">
        <v>4</v>
      </c>
      <c r="AT67" s="64"/>
      <c r="AU67" s="64"/>
      <c r="AV67" s="64"/>
      <c r="AW67" s="64"/>
      <c r="AX67" s="64" t="s">
        <v>30</v>
      </c>
      <c r="AY67" s="64"/>
      <c r="AZ67" s="64"/>
      <c r="BA67" s="64"/>
      <c r="BB67" s="64"/>
      <c r="BC67" s="64" t="s">
        <v>5</v>
      </c>
      <c r="BD67" s="64"/>
      <c r="BE67" s="64"/>
      <c r="BF67" s="64"/>
      <c r="BG67" s="64"/>
      <c r="BH67" s="64" t="s">
        <v>4</v>
      </c>
      <c r="BI67" s="64"/>
      <c r="BJ67" s="64"/>
      <c r="BK67" s="64"/>
      <c r="BL67" s="64"/>
      <c r="BM67" s="64" t="s">
        <v>30</v>
      </c>
      <c r="BN67" s="64"/>
      <c r="BO67" s="64"/>
      <c r="BP67" s="64"/>
      <c r="BQ67" s="64"/>
      <c r="BR67" s="2"/>
      <c r="BS67" s="2"/>
      <c r="BT67" s="2"/>
      <c r="BU67" s="2"/>
      <c r="BV67" s="2"/>
      <c r="BW67" s="2"/>
      <c r="BX67" s="2"/>
      <c r="BY67" s="2"/>
      <c r="BZ67" s="8"/>
    </row>
    <row r="68" spans="1:79" ht="15.95" customHeight="1" x14ac:dyDescent="0.2">
      <c r="A68" s="64">
        <v>1</v>
      </c>
      <c r="B68" s="64"/>
      <c r="C68" s="64">
        <v>2</v>
      </c>
      <c r="D68" s="64"/>
      <c r="E68" s="64"/>
      <c r="F68" s="64"/>
      <c r="G68" s="64"/>
      <c r="H68" s="64"/>
      <c r="I68" s="64"/>
      <c r="J68" s="64">
        <v>3</v>
      </c>
      <c r="K68" s="64"/>
      <c r="L68" s="64"/>
      <c r="M68" s="64"/>
      <c r="N68" s="64"/>
      <c r="O68" s="64">
        <v>4</v>
      </c>
      <c r="P68" s="64"/>
      <c r="Q68" s="64"/>
      <c r="R68" s="64"/>
      <c r="S68" s="64"/>
      <c r="T68" s="64"/>
      <c r="U68" s="64"/>
      <c r="V68" s="64"/>
      <c r="W68" s="64"/>
      <c r="X68" s="64"/>
      <c r="Y68" s="64">
        <v>5</v>
      </c>
      <c r="Z68" s="64"/>
      <c r="AA68" s="64"/>
      <c r="AB68" s="64"/>
      <c r="AC68" s="64"/>
      <c r="AD68" s="64">
        <v>6</v>
      </c>
      <c r="AE68" s="64"/>
      <c r="AF68" s="64"/>
      <c r="AG68" s="64"/>
      <c r="AH68" s="64"/>
      <c r="AI68" s="64">
        <v>7</v>
      </c>
      <c r="AJ68" s="64"/>
      <c r="AK68" s="64"/>
      <c r="AL68" s="64"/>
      <c r="AM68" s="64"/>
      <c r="AN68" s="32">
        <v>8</v>
      </c>
      <c r="AO68" s="53"/>
      <c r="AP68" s="53"/>
      <c r="AQ68" s="53"/>
      <c r="AR68" s="33"/>
      <c r="AS68" s="32">
        <v>9</v>
      </c>
      <c r="AT68" s="53"/>
      <c r="AU68" s="53"/>
      <c r="AV68" s="53"/>
      <c r="AW68" s="33"/>
      <c r="AX68" s="32">
        <v>10</v>
      </c>
      <c r="AY68" s="53"/>
      <c r="AZ68" s="53"/>
      <c r="BA68" s="53"/>
      <c r="BB68" s="33"/>
      <c r="BC68" s="32">
        <v>11</v>
      </c>
      <c r="BD68" s="53"/>
      <c r="BE68" s="53"/>
      <c r="BF68" s="53"/>
      <c r="BG68" s="33"/>
      <c r="BH68" s="32">
        <v>12</v>
      </c>
      <c r="BI68" s="53"/>
      <c r="BJ68" s="53"/>
      <c r="BK68" s="53"/>
      <c r="BL68" s="33"/>
      <c r="BM68" s="32">
        <v>13</v>
      </c>
      <c r="BN68" s="53"/>
      <c r="BO68" s="53"/>
      <c r="BP68" s="53"/>
      <c r="BQ68" s="33"/>
      <c r="BR68" s="2"/>
      <c r="BS68" s="2"/>
      <c r="BT68" s="2"/>
      <c r="BU68" s="2"/>
      <c r="BV68" s="2"/>
      <c r="BW68" s="2"/>
      <c r="BX68" s="2"/>
      <c r="BY68" s="2"/>
      <c r="BZ68" s="8"/>
    </row>
    <row r="69" spans="1:79" ht="12.75" hidden="1" customHeight="1" x14ac:dyDescent="0.2">
      <c r="A69" s="80" t="s">
        <v>43</v>
      </c>
      <c r="B69" s="80"/>
      <c r="C69" s="81" t="s">
        <v>18</v>
      </c>
      <c r="D69" s="82"/>
      <c r="E69" s="82"/>
      <c r="F69" s="82"/>
      <c r="G69" s="82"/>
      <c r="H69" s="82"/>
      <c r="I69" s="83"/>
      <c r="J69" s="80" t="s">
        <v>19</v>
      </c>
      <c r="K69" s="80"/>
      <c r="L69" s="80"/>
      <c r="M69" s="80"/>
      <c r="N69" s="80"/>
      <c r="O69" s="100" t="s">
        <v>44</v>
      </c>
      <c r="P69" s="100"/>
      <c r="Q69" s="100"/>
      <c r="R69" s="100"/>
      <c r="S69" s="100"/>
      <c r="T69" s="100"/>
      <c r="U69" s="100"/>
      <c r="V69" s="100"/>
      <c r="W69" s="100"/>
      <c r="X69" s="81"/>
      <c r="Y69" s="93" t="s">
        <v>14</v>
      </c>
      <c r="Z69" s="93"/>
      <c r="AA69" s="93"/>
      <c r="AB69" s="93"/>
      <c r="AC69" s="93"/>
      <c r="AD69" s="93" t="s">
        <v>34</v>
      </c>
      <c r="AE69" s="93"/>
      <c r="AF69" s="93"/>
      <c r="AG69" s="93"/>
      <c r="AH69" s="93"/>
      <c r="AI69" s="93" t="s">
        <v>20</v>
      </c>
      <c r="AJ69" s="93"/>
      <c r="AK69" s="93"/>
      <c r="AL69" s="93"/>
      <c r="AM69" s="93"/>
      <c r="AN69" s="93" t="s">
        <v>35</v>
      </c>
      <c r="AO69" s="93"/>
      <c r="AP69" s="93"/>
      <c r="AQ69" s="93"/>
      <c r="AR69" s="93"/>
      <c r="AS69" s="93" t="s">
        <v>15</v>
      </c>
      <c r="AT69" s="93"/>
      <c r="AU69" s="93"/>
      <c r="AV69" s="93"/>
      <c r="AW69" s="93"/>
      <c r="AX69" s="93" t="s">
        <v>20</v>
      </c>
      <c r="AY69" s="93"/>
      <c r="AZ69" s="93"/>
      <c r="BA69" s="93"/>
      <c r="BB69" s="93"/>
      <c r="BC69" s="93" t="s">
        <v>37</v>
      </c>
      <c r="BD69" s="93"/>
      <c r="BE69" s="93"/>
      <c r="BF69" s="93"/>
      <c r="BG69" s="93"/>
      <c r="BH69" s="93" t="s">
        <v>37</v>
      </c>
      <c r="BI69" s="93"/>
      <c r="BJ69" s="93"/>
      <c r="BK69" s="93"/>
      <c r="BL69" s="93"/>
      <c r="BM69" s="125" t="s">
        <v>20</v>
      </c>
      <c r="BN69" s="125"/>
      <c r="BO69" s="125"/>
      <c r="BP69" s="125"/>
      <c r="BQ69" s="125"/>
      <c r="BR69" s="11"/>
      <c r="BS69" s="11"/>
      <c r="BT69" s="8"/>
      <c r="BU69" s="8"/>
      <c r="BV69" s="8"/>
      <c r="BW69" s="8"/>
      <c r="BX69" s="8"/>
      <c r="BY69" s="8"/>
      <c r="BZ69" s="8"/>
      <c r="CA69" s="1" t="s">
        <v>27</v>
      </c>
    </row>
    <row r="70" spans="1:79" ht="15.75" x14ac:dyDescent="0.2">
      <c r="A70" s="32" t="s">
        <v>11</v>
      </c>
      <c r="B70" s="33"/>
      <c r="C70" s="37" t="s">
        <v>74</v>
      </c>
      <c r="D70" s="38"/>
      <c r="E70" s="38"/>
      <c r="F70" s="38"/>
      <c r="G70" s="38"/>
      <c r="H70" s="38"/>
      <c r="I70" s="39"/>
      <c r="J70" s="37"/>
      <c r="K70" s="38"/>
      <c r="L70" s="38"/>
      <c r="M70" s="38"/>
      <c r="N70" s="39"/>
      <c r="O70" s="37"/>
      <c r="P70" s="38"/>
      <c r="Q70" s="38"/>
      <c r="R70" s="38"/>
      <c r="S70" s="38"/>
      <c r="T70" s="38"/>
      <c r="U70" s="38"/>
      <c r="V70" s="38"/>
      <c r="W70" s="38"/>
      <c r="X70" s="39"/>
      <c r="Y70" s="26"/>
      <c r="Z70" s="27"/>
      <c r="AA70" s="27"/>
      <c r="AB70" s="27"/>
      <c r="AC70" s="28"/>
      <c r="AD70" s="26"/>
      <c r="AE70" s="27"/>
      <c r="AF70" s="27"/>
      <c r="AG70" s="27"/>
      <c r="AH70" s="28"/>
      <c r="AI70" s="26"/>
      <c r="AJ70" s="27"/>
      <c r="AK70" s="27"/>
      <c r="AL70" s="27"/>
      <c r="AM70" s="28"/>
      <c r="AN70" s="26"/>
      <c r="AO70" s="27"/>
      <c r="AP70" s="27"/>
      <c r="AQ70" s="27"/>
      <c r="AR70" s="28"/>
      <c r="AS70" s="26"/>
      <c r="AT70" s="27"/>
      <c r="AU70" s="27"/>
      <c r="AV70" s="27"/>
      <c r="AW70" s="28"/>
      <c r="AX70" s="54"/>
      <c r="AY70" s="55"/>
      <c r="AZ70" s="55"/>
      <c r="BA70" s="55"/>
      <c r="BB70" s="56"/>
      <c r="BC70" s="54"/>
      <c r="BD70" s="55"/>
      <c r="BE70" s="55"/>
      <c r="BF70" s="55"/>
      <c r="BG70" s="56"/>
      <c r="BH70" s="54"/>
      <c r="BI70" s="55"/>
      <c r="BJ70" s="55"/>
      <c r="BK70" s="55"/>
      <c r="BL70" s="56"/>
      <c r="BM70" s="54"/>
      <c r="BN70" s="55"/>
      <c r="BO70" s="55"/>
      <c r="BP70" s="55"/>
      <c r="BQ70" s="56"/>
      <c r="BR70" s="10"/>
      <c r="BS70" s="10"/>
      <c r="BT70" s="10"/>
      <c r="BU70" s="10"/>
      <c r="BV70" s="10"/>
      <c r="BW70" s="10"/>
      <c r="BX70" s="10"/>
      <c r="BY70" s="10"/>
      <c r="BZ70" s="8"/>
      <c r="CA70" s="1" t="s">
        <v>28</v>
      </c>
    </row>
    <row r="71" spans="1:79" ht="41.25" customHeight="1" x14ac:dyDescent="0.2">
      <c r="A71" s="32"/>
      <c r="B71" s="33"/>
      <c r="C71" s="34" t="s">
        <v>103</v>
      </c>
      <c r="D71" s="35"/>
      <c r="E71" s="35"/>
      <c r="F71" s="35"/>
      <c r="G71" s="35"/>
      <c r="H71" s="35"/>
      <c r="I71" s="36"/>
      <c r="J71" s="37" t="s">
        <v>71</v>
      </c>
      <c r="K71" s="38"/>
      <c r="L71" s="38"/>
      <c r="M71" s="38"/>
      <c r="N71" s="39"/>
      <c r="O71" s="37" t="s">
        <v>104</v>
      </c>
      <c r="P71" s="38"/>
      <c r="Q71" s="38"/>
      <c r="R71" s="38"/>
      <c r="S71" s="38"/>
      <c r="T71" s="38"/>
      <c r="U71" s="38"/>
      <c r="V71" s="38"/>
      <c r="W71" s="38"/>
      <c r="X71" s="39"/>
      <c r="Y71" s="26">
        <v>35</v>
      </c>
      <c r="Z71" s="27"/>
      <c r="AA71" s="27"/>
      <c r="AB71" s="27"/>
      <c r="AC71" s="28"/>
      <c r="AD71" s="26"/>
      <c r="AE71" s="27"/>
      <c r="AF71" s="27"/>
      <c r="AG71" s="27"/>
      <c r="AH71" s="28"/>
      <c r="AI71" s="26">
        <f>SUM(Y71:AH71)</f>
        <v>35</v>
      </c>
      <c r="AJ71" s="27"/>
      <c r="AK71" s="27"/>
      <c r="AL71" s="27"/>
      <c r="AM71" s="28"/>
      <c r="AN71" s="26">
        <v>35</v>
      </c>
      <c r="AO71" s="27"/>
      <c r="AP71" s="27"/>
      <c r="AQ71" s="27"/>
      <c r="AR71" s="28"/>
      <c r="AS71" s="26"/>
      <c r="AT71" s="27"/>
      <c r="AU71" s="27"/>
      <c r="AV71" s="27"/>
      <c r="AW71" s="28"/>
      <c r="AX71" s="29">
        <f>SUM(AN71:AW71)</f>
        <v>35</v>
      </c>
      <c r="AY71" s="30"/>
      <c r="AZ71" s="30"/>
      <c r="BA71" s="30"/>
      <c r="BB71" s="31"/>
      <c r="BC71" s="29">
        <f>AN71-Y71</f>
        <v>0</v>
      </c>
      <c r="BD71" s="30"/>
      <c r="BE71" s="30"/>
      <c r="BF71" s="30"/>
      <c r="BG71" s="31"/>
      <c r="BH71" s="29">
        <f>AS71-AD71</f>
        <v>0</v>
      </c>
      <c r="BI71" s="30"/>
      <c r="BJ71" s="30"/>
      <c r="BK71" s="30"/>
      <c r="BL71" s="31"/>
      <c r="BM71" s="29">
        <f>SUM(BC71:BL71)</f>
        <v>0</v>
      </c>
      <c r="BN71" s="30"/>
      <c r="BO71" s="30"/>
      <c r="BP71" s="30"/>
      <c r="BQ71" s="31"/>
      <c r="BR71" s="10"/>
      <c r="BS71" s="10"/>
      <c r="BT71" s="10"/>
      <c r="BU71" s="10"/>
      <c r="BV71" s="10"/>
      <c r="BW71" s="10"/>
      <c r="BX71" s="10"/>
      <c r="BY71" s="10"/>
      <c r="BZ71" s="8"/>
      <c r="CA71" s="1" t="s">
        <v>28</v>
      </c>
    </row>
    <row r="72" spans="1:79" ht="40.5" customHeight="1" x14ac:dyDescent="0.2">
      <c r="A72" s="32"/>
      <c r="B72" s="33"/>
      <c r="C72" s="34" t="s">
        <v>105</v>
      </c>
      <c r="D72" s="35"/>
      <c r="E72" s="35"/>
      <c r="F72" s="35"/>
      <c r="G72" s="35"/>
      <c r="H72" s="35"/>
      <c r="I72" s="36"/>
      <c r="J72" s="37" t="s">
        <v>71</v>
      </c>
      <c r="K72" s="38"/>
      <c r="L72" s="38"/>
      <c r="M72" s="38"/>
      <c r="N72" s="39"/>
      <c r="O72" s="37" t="s">
        <v>104</v>
      </c>
      <c r="P72" s="38"/>
      <c r="Q72" s="38"/>
      <c r="R72" s="38"/>
      <c r="S72" s="38"/>
      <c r="T72" s="38"/>
      <c r="U72" s="38"/>
      <c r="V72" s="38"/>
      <c r="W72" s="38"/>
      <c r="X72" s="39"/>
      <c r="Y72" s="26">
        <v>1178</v>
      </c>
      <c r="Z72" s="27"/>
      <c r="AA72" s="27"/>
      <c r="AB72" s="27"/>
      <c r="AC72" s="28"/>
      <c r="AD72" s="26"/>
      <c r="AE72" s="27"/>
      <c r="AF72" s="27"/>
      <c r="AG72" s="27"/>
      <c r="AH72" s="28"/>
      <c r="AI72" s="26">
        <f t="shared" ref="AI72:AI85" si="4">SUM(Y72:AH72)</f>
        <v>1178</v>
      </c>
      <c r="AJ72" s="27"/>
      <c r="AK72" s="27"/>
      <c r="AL72" s="27"/>
      <c r="AM72" s="28"/>
      <c r="AN72" s="26">
        <v>1178</v>
      </c>
      <c r="AO72" s="27"/>
      <c r="AP72" s="27"/>
      <c r="AQ72" s="27"/>
      <c r="AR72" s="28"/>
      <c r="AS72" s="26"/>
      <c r="AT72" s="27"/>
      <c r="AU72" s="27"/>
      <c r="AV72" s="27"/>
      <c r="AW72" s="28"/>
      <c r="AX72" s="29">
        <f t="shared" ref="AX72:AX78" si="5">SUM(AN72:AW72)</f>
        <v>1178</v>
      </c>
      <c r="AY72" s="30"/>
      <c r="AZ72" s="30"/>
      <c r="BA72" s="30"/>
      <c r="BB72" s="31"/>
      <c r="BC72" s="29">
        <f t="shared" ref="BC72:BC85" si="6">AN72-Y72</f>
        <v>0</v>
      </c>
      <c r="BD72" s="30"/>
      <c r="BE72" s="30"/>
      <c r="BF72" s="30"/>
      <c r="BG72" s="31"/>
      <c r="BH72" s="29">
        <f t="shared" ref="BH72:BH85" si="7">AS72-AD72</f>
        <v>0</v>
      </c>
      <c r="BI72" s="30"/>
      <c r="BJ72" s="30"/>
      <c r="BK72" s="30"/>
      <c r="BL72" s="31"/>
      <c r="BM72" s="29">
        <f t="shared" ref="BM72:BM85" si="8">SUM(BC72:BL72)</f>
        <v>0</v>
      </c>
      <c r="BN72" s="30"/>
      <c r="BO72" s="30"/>
      <c r="BP72" s="30"/>
      <c r="BQ72" s="31"/>
      <c r="BR72" s="10"/>
      <c r="BS72" s="10"/>
      <c r="BT72" s="10"/>
      <c r="BU72" s="10"/>
      <c r="BV72" s="10"/>
      <c r="BW72" s="10"/>
      <c r="BX72" s="10"/>
      <c r="BY72" s="10"/>
      <c r="BZ72" s="8"/>
      <c r="CA72" s="1" t="s">
        <v>28</v>
      </c>
    </row>
    <row r="73" spans="1:79" ht="40.5" customHeight="1" x14ac:dyDescent="0.2">
      <c r="A73" s="32"/>
      <c r="B73" s="33"/>
      <c r="C73" s="34" t="s">
        <v>123</v>
      </c>
      <c r="D73" s="35"/>
      <c r="E73" s="35"/>
      <c r="F73" s="35"/>
      <c r="G73" s="35"/>
      <c r="H73" s="35"/>
      <c r="I73" s="36"/>
      <c r="J73" s="37" t="s">
        <v>71</v>
      </c>
      <c r="K73" s="38"/>
      <c r="L73" s="38"/>
      <c r="M73" s="38"/>
      <c r="N73" s="39"/>
      <c r="O73" s="40" t="s">
        <v>124</v>
      </c>
      <c r="P73" s="41"/>
      <c r="Q73" s="41"/>
      <c r="R73" s="41"/>
      <c r="S73" s="41"/>
      <c r="T73" s="41"/>
      <c r="U73" s="41"/>
      <c r="V73" s="41"/>
      <c r="W73" s="41"/>
      <c r="X73" s="42"/>
      <c r="Y73" s="26">
        <v>19</v>
      </c>
      <c r="Z73" s="27"/>
      <c r="AA73" s="27"/>
      <c r="AB73" s="27"/>
      <c r="AC73" s="28"/>
      <c r="AD73" s="23"/>
      <c r="AE73" s="24"/>
      <c r="AF73" s="24"/>
      <c r="AG73" s="24"/>
      <c r="AH73" s="25"/>
      <c r="AI73" s="26">
        <v>19</v>
      </c>
      <c r="AJ73" s="27"/>
      <c r="AK73" s="27"/>
      <c r="AL73" s="27"/>
      <c r="AM73" s="28"/>
      <c r="AN73" s="26">
        <v>19</v>
      </c>
      <c r="AO73" s="27"/>
      <c r="AP73" s="27"/>
      <c r="AQ73" s="27"/>
      <c r="AR73" s="28"/>
      <c r="AS73" s="23"/>
      <c r="AT73" s="24"/>
      <c r="AU73" s="24"/>
      <c r="AV73" s="24"/>
      <c r="AW73" s="25"/>
      <c r="AX73" s="29">
        <v>19</v>
      </c>
      <c r="AY73" s="30"/>
      <c r="AZ73" s="30"/>
      <c r="BA73" s="30"/>
      <c r="BB73" s="31"/>
      <c r="BC73" s="29">
        <v>0</v>
      </c>
      <c r="BD73" s="30"/>
      <c r="BE73" s="30"/>
      <c r="BF73" s="30"/>
      <c r="BG73" s="31"/>
      <c r="BH73" s="29">
        <v>0</v>
      </c>
      <c r="BI73" s="30"/>
      <c r="BJ73" s="30"/>
      <c r="BK73" s="30"/>
      <c r="BL73" s="31"/>
      <c r="BM73" s="29">
        <v>0</v>
      </c>
      <c r="BN73" s="30"/>
      <c r="BO73" s="30"/>
      <c r="BP73" s="30"/>
      <c r="BQ73" s="31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79" ht="81.75" customHeight="1" x14ac:dyDescent="0.2">
      <c r="A74" s="32"/>
      <c r="B74" s="33"/>
      <c r="C74" s="34" t="s">
        <v>125</v>
      </c>
      <c r="D74" s="35"/>
      <c r="E74" s="35"/>
      <c r="F74" s="35"/>
      <c r="G74" s="35"/>
      <c r="H74" s="35"/>
      <c r="I74" s="36"/>
      <c r="J74" s="37" t="s">
        <v>71</v>
      </c>
      <c r="K74" s="38"/>
      <c r="L74" s="38"/>
      <c r="M74" s="38"/>
      <c r="N74" s="39"/>
      <c r="O74" s="37" t="s">
        <v>73</v>
      </c>
      <c r="P74" s="38"/>
      <c r="Q74" s="38"/>
      <c r="R74" s="38"/>
      <c r="S74" s="38"/>
      <c r="T74" s="38"/>
      <c r="U74" s="38"/>
      <c r="V74" s="38"/>
      <c r="W74" s="38"/>
      <c r="X74" s="39"/>
      <c r="Y74" s="49">
        <v>3016.69</v>
      </c>
      <c r="Z74" s="50"/>
      <c r="AA74" s="50"/>
      <c r="AB74" s="50"/>
      <c r="AC74" s="51"/>
      <c r="AD74" s="49">
        <v>16.899999999999999</v>
      </c>
      <c r="AE74" s="50"/>
      <c r="AF74" s="50"/>
      <c r="AG74" s="50"/>
      <c r="AH74" s="51"/>
      <c r="AI74" s="49">
        <f t="shared" si="4"/>
        <v>3033.59</v>
      </c>
      <c r="AJ74" s="50"/>
      <c r="AK74" s="50"/>
      <c r="AL74" s="50"/>
      <c r="AM74" s="51"/>
      <c r="AN74" s="49">
        <v>3016.69</v>
      </c>
      <c r="AO74" s="50"/>
      <c r="AP74" s="50"/>
      <c r="AQ74" s="50"/>
      <c r="AR74" s="51"/>
      <c r="AS74" s="49">
        <v>16.899999999999999</v>
      </c>
      <c r="AT74" s="50"/>
      <c r="AU74" s="50"/>
      <c r="AV74" s="50"/>
      <c r="AW74" s="51"/>
      <c r="AX74" s="49">
        <f t="shared" si="5"/>
        <v>3033.59</v>
      </c>
      <c r="AY74" s="50"/>
      <c r="AZ74" s="50"/>
      <c r="BA74" s="50"/>
      <c r="BB74" s="51"/>
      <c r="BC74" s="49">
        <f t="shared" si="6"/>
        <v>0</v>
      </c>
      <c r="BD74" s="50"/>
      <c r="BE74" s="50"/>
      <c r="BF74" s="50"/>
      <c r="BG74" s="51"/>
      <c r="BH74" s="49">
        <f t="shared" si="7"/>
        <v>0</v>
      </c>
      <c r="BI74" s="50"/>
      <c r="BJ74" s="50"/>
      <c r="BK74" s="50"/>
      <c r="BL74" s="51"/>
      <c r="BM74" s="49">
        <f t="shared" si="8"/>
        <v>0</v>
      </c>
      <c r="BN74" s="50"/>
      <c r="BO74" s="50"/>
      <c r="BP74" s="50"/>
      <c r="BQ74" s="51"/>
      <c r="BR74" s="10"/>
      <c r="BS74" s="10"/>
      <c r="BT74" s="10"/>
      <c r="BU74" s="10"/>
      <c r="BV74" s="10"/>
      <c r="BW74" s="10"/>
      <c r="BX74" s="10"/>
      <c r="BY74" s="10"/>
      <c r="BZ74" s="8"/>
      <c r="CA74" s="1" t="s">
        <v>28</v>
      </c>
    </row>
    <row r="75" spans="1:79" ht="51" customHeight="1" x14ac:dyDescent="0.2">
      <c r="A75" s="32"/>
      <c r="B75" s="33"/>
      <c r="C75" s="34" t="s">
        <v>70</v>
      </c>
      <c r="D75" s="35"/>
      <c r="E75" s="35"/>
      <c r="F75" s="35"/>
      <c r="G75" s="35"/>
      <c r="H75" s="35"/>
      <c r="I75" s="36"/>
      <c r="J75" s="37" t="s">
        <v>71</v>
      </c>
      <c r="K75" s="38"/>
      <c r="L75" s="38"/>
      <c r="M75" s="38"/>
      <c r="N75" s="39"/>
      <c r="O75" s="37" t="s">
        <v>73</v>
      </c>
      <c r="P75" s="38"/>
      <c r="Q75" s="38"/>
      <c r="R75" s="38"/>
      <c r="S75" s="38"/>
      <c r="T75" s="38"/>
      <c r="U75" s="38"/>
      <c r="V75" s="38"/>
      <c r="W75" s="38"/>
      <c r="X75" s="39"/>
      <c r="Y75" s="49">
        <v>4237.6000000000004</v>
      </c>
      <c r="Z75" s="50"/>
      <c r="AA75" s="50"/>
      <c r="AB75" s="50"/>
      <c r="AC75" s="51"/>
      <c r="AD75" s="49">
        <v>16.899999999999999</v>
      </c>
      <c r="AE75" s="50"/>
      <c r="AF75" s="50"/>
      <c r="AG75" s="50"/>
      <c r="AH75" s="51"/>
      <c r="AI75" s="49">
        <f t="shared" si="4"/>
        <v>4254.5</v>
      </c>
      <c r="AJ75" s="50"/>
      <c r="AK75" s="50"/>
      <c r="AL75" s="50"/>
      <c r="AM75" s="51"/>
      <c r="AN75" s="49">
        <v>4237.6000000000004</v>
      </c>
      <c r="AO75" s="50"/>
      <c r="AP75" s="50"/>
      <c r="AQ75" s="50"/>
      <c r="AR75" s="51"/>
      <c r="AS75" s="49">
        <v>16.899999999999999</v>
      </c>
      <c r="AT75" s="50"/>
      <c r="AU75" s="50"/>
      <c r="AV75" s="50"/>
      <c r="AW75" s="51"/>
      <c r="AX75" s="49">
        <f t="shared" si="5"/>
        <v>4254.5</v>
      </c>
      <c r="AY75" s="50"/>
      <c r="AZ75" s="50"/>
      <c r="BA75" s="50"/>
      <c r="BB75" s="51"/>
      <c r="BC75" s="49">
        <f t="shared" si="6"/>
        <v>0</v>
      </c>
      <c r="BD75" s="50"/>
      <c r="BE75" s="50"/>
      <c r="BF75" s="50"/>
      <c r="BG75" s="51"/>
      <c r="BH75" s="49">
        <f t="shared" si="7"/>
        <v>0</v>
      </c>
      <c r="BI75" s="50"/>
      <c r="BJ75" s="50"/>
      <c r="BK75" s="50"/>
      <c r="BL75" s="51"/>
      <c r="BM75" s="49">
        <f t="shared" si="8"/>
        <v>0</v>
      </c>
      <c r="BN75" s="50"/>
      <c r="BO75" s="50"/>
      <c r="BP75" s="50"/>
      <c r="BQ75" s="51"/>
      <c r="BR75" s="10"/>
      <c r="BS75" s="10"/>
      <c r="BT75" s="10"/>
      <c r="BU75" s="10"/>
      <c r="BV75" s="10"/>
      <c r="BW75" s="10"/>
      <c r="BX75" s="10"/>
      <c r="BY75" s="10"/>
      <c r="BZ75" s="8"/>
      <c r="CA75" s="1" t="s">
        <v>28</v>
      </c>
    </row>
    <row r="76" spans="1:79" ht="112.5" customHeight="1" x14ac:dyDescent="0.2">
      <c r="A76" s="32"/>
      <c r="B76" s="33"/>
      <c r="C76" s="34" t="s">
        <v>126</v>
      </c>
      <c r="D76" s="35"/>
      <c r="E76" s="35"/>
      <c r="F76" s="35"/>
      <c r="G76" s="35"/>
      <c r="H76" s="35"/>
      <c r="I76" s="36"/>
      <c r="J76" s="37" t="s">
        <v>72</v>
      </c>
      <c r="K76" s="38"/>
      <c r="L76" s="38"/>
      <c r="M76" s="38"/>
      <c r="N76" s="39"/>
      <c r="O76" s="40" t="s">
        <v>127</v>
      </c>
      <c r="P76" s="41"/>
      <c r="Q76" s="41"/>
      <c r="R76" s="41"/>
      <c r="S76" s="41"/>
      <c r="T76" s="41"/>
      <c r="U76" s="41"/>
      <c r="V76" s="41"/>
      <c r="W76" s="41"/>
      <c r="X76" s="42"/>
      <c r="Y76" s="49"/>
      <c r="Z76" s="50"/>
      <c r="AA76" s="50"/>
      <c r="AB76" s="50"/>
      <c r="AC76" s="51"/>
      <c r="AD76" s="49">
        <v>3724777.32</v>
      </c>
      <c r="AE76" s="50"/>
      <c r="AF76" s="50"/>
      <c r="AG76" s="50"/>
      <c r="AH76" s="51"/>
      <c r="AI76" s="49">
        <f t="shared" si="4"/>
        <v>3724777.32</v>
      </c>
      <c r="AJ76" s="50"/>
      <c r="AK76" s="50"/>
      <c r="AL76" s="50"/>
      <c r="AM76" s="51"/>
      <c r="AN76" s="49"/>
      <c r="AO76" s="50"/>
      <c r="AP76" s="50"/>
      <c r="AQ76" s="50"/>
      <c r="AR76" s="51"/>
      <c r="AS76" s="49">
        <v>3683431.56</v>
      </c>
      <c r="AT76" s="50"/>
      <c r="AU76" s="50"/>
      <c r="AV76" s="50"/>
      <c r="AW76" s="51"/>
      <c r="AX76" s="49">
        <f>AN76+AS76</f>
        <v>3683431.56</v>
      </c>
      <c r="AY76" s="50"/>
      <c r="AZ76" s="50"/>
      <c r="BA76" s="50"/>
      <c r="BB76" s="51"/>
      <c r="BC76" s="49">
        <f t="shared" si="6"/>
        <v>0</v>
      </c>
      <c r="BD76" s="50"/>
      <c r="BE76" s="50"/>
      <c r="BF76" s="50"/>
      <c r="BG76" s="51"/>
      <c r="BH76" s="49">
        <f t="shared" si="7"/>
        <v>-41345.759999999776</v>
      </c>
      <c r="BI76" s="50"/>
      <c r="BJ76" s="50"/>
      <c r="BK76" s="50"/>
      <c r="BL76" s="51"/>
      <c r="BM76" s="49">
        <f t="shared" si="8"/>
        <v>-41345.759999999776</v>
      </c>
      <c r="BN76" s="50"/>
      <c r="BO76" s="50"/>
      <c r="BP76" s="50"/>
      <c r="BQ76" s="51"/>
      <c r="BR76" s="10"/>
      <c r="BS76" s="10"/>
      <c r="BT76" s="10"/>
      <c r="BU76" s="10"/>
      <c r="BV76" s="10"/>
      <c r="BW76" s="10"/>
      <c r="BX76" s="10"/>
      <c r="BY76" s="10"/>
      <c r="BZ76" s="8"/>
      <c r="CA76" s="1" t="s">
        <v>28</v>
      </c>
    </row>
    <row r="77" spans="1:79" ht="150.75" customHeight="1" x14ac:dyDescent="0.2">
      <c r="A77" s="32"/>
      <c r="B77" s="33"/>
      <c r="C77" s="34" t="s">
        <v>128</v>
      </c>
      <c r="D77" s="35"/>
      <c r="E77" s="35"/>
      <c r="F77" s="35"/>
      <c r="G77" s="35"/>
      <c r="H77" s="35"/>
      <c r="I77" s="36"/>
      <c r="J77" s="37" t="s">
        <v>72</v>
      </c>
      <c r="K77" s="38"/>
      <c r="L77" s="38"/>
      <c r="M77" s="38"/>
      <c r="N77" s="39"/>
      <c r="O77" s="40" t="s">
        <v>129</v>
      </c>
      <c r="P77" s="41"/>
      <c r="Q77" s="41"/>
      <c r="R77" s="41"/>
      <c r="S77" s="41"/>
      <c r="T77" s="41"/>
      <c r="U77" s="41"/>
      <c r="V77" s="41"/>
      <c r="W77" s="41"/>
      <c r="X77" s="42"/>
      <c r="Y77" s="49"/>
      <c r="Z77" s="50"/>
      <c r="AA77" s="50"/>
      <c r="AB77" s="50"/>
      <c r="AC77" s="51"/>
      <c r="AD77" s="49">
        <v>3396263.49</v>
      </c>
      <c r="AE77" s="50"/>
      <c r="AF77" s="50"/>
      <c r="AG77" s="50"/>
      <c r="AH77" s="51"/>
      <c r="AI77" s="49">
        <f t="shared" si="4"/>
        <v>3396263.49</v>
      </c>
      <c r="AJ77" s="50"/>
      <c r="AK77" s="50"/>
      <c r="AL77" s="50"/>
      <c r="AM77" s="51"/>
      <c r="AN77" s="49"/>
      <c r="AO77" s="50"/>
      <c r="AP77" s="50"/>
      <c r="AQ77" s="50"/>
      <c r="AR77" s="51"/>
      <c r="AS77" s="49">
        <v>3386951.51</v>
      </c>
      <c r="AT77" s="50"/>
      <c r="AU77" s="50"/>
      <c r="AV77" s="50"/>
      <c r="AW77" s="51"/>
      <c r="AX77" s="49">
        <f>AN77+AS77</f>
        <v>3386951.51</v>
      </c>
      <c r="AY77" s="50"/>
      <c r="AZ77" s="50"/>
      <c r="BA77" s="50"/>
      <c r="BB77" s="51"/>
      <c r="BC77" s="49">
        <f t="shared" si="6"/>
        <v>0</v>
      </c>
      <c r="BD77" s="50"/>
      <c r="BE77" s="50"/>
      <c r="BF77" s="50"/>
      <c r="BG77" s="51"/>
      <c r="BH77" s="49">
        <f t="shared" si="7"/>
        <v>-9311.980000000447</v>
      </c>
      <c r="BI77" s="50"/>
      <c r="BJ77" s="50"/>
      <c r="BK77" s="50"/>
      <c r="BL77" s="51"/>
      <c r="BM77" s="49">
        <f t="shared" si="8"/>
        <v>-9311.980000000447</v>
      </c>
      <c r="BN77" s="50"/>
      <c r="BO77" s="50"/>
      <c r="BP77" s="50"/>
      <c r="BQ77" s="51"/>
      <c r="BR77" s="10"/>
      <c r="BS77" s="10"/>
      <c r="BT77" s="10"/>
      <c r="BU77" s="10"/>
      <c r="BV77" s="10"/>
      <c r="BW77" s="10"/>
      <c r="BX77" s="10"/>
      <c r="BY77" s="10"/>
      <c r="BZ77" s="8"/>
      <c r="CA77" s="1" t="s">
        <v>28</v>
      </c>
    </row>
    <row r="78" spans="1:79" ht="114.75" customHeight="1" x14ac:dyDescent="0.2">
      <c r="A78" s="32"/>
      <c r="B78" s="33"/>
      <c r="C78" s="34" t="s">
        <v>130</v>
      </c>
      <c r="D78" s="35"/>
      <c r="E78" s="35"/>
      <c r="F78" s="35"/>
      <c r="G78" s="35"/>
      <c r="H78" s="35"/>
      <c r="I78" s="36"/>
      <c r="J78" s="37" t="s">
        <v>72</v>
      </c>
      <c r="K78" s="38"/>
      <c r="L78" s="38"/>
      <c r="M78" s="38"/>
      <c r="N78" s="39"/>
      <c r="O78" s="40" t="s">
        <v>127</v>
      </c>
      <c r="P78" s="41"/>
      <c r="Q78" s="41"/>
      <c r="R78" s="41"/>
      <c r="S78" s="41"/>
      <c r="T78" s="41"/>
      <c r="U78" s="41"/>
      <c r="V78" s="41"/>
      <c r="W78" s="41"/>
      <c r="X78" s="42"/>
      <c r="Y78" s="49"/>
      <c r="Z78" s="50"/>
      <c r="AA78" s="50"/>
      <c r="AB78" s="50"/>
      <c r="AC78" s="51"/>
      <c r="AD78" s="49">
        <v>1497539</v>
      </c>
      <c r="AE78" s="50"/>
      <c r="AF78" s="50"/>
      <c r="AG78" s="50"/>
      <c r="AH78" s="51"/>
      <c r="AI78" s="49">
        <f t="shared" si="4"/>
        <v>1497539</v>
      </c>
      <c r="AJ78" s="50"/>
      <c r="AK78" s="50"/>
      <c r="AL78" s="50"/>
      <c r="AM78" s="51"/>
      <c r="AN78" s="49"/>
      <c r="AO78" s="50"/>
      <c r="AP78" s="50"/>
      <c r="AQ78" s="50"/>
      <c r="AR78" s="51"/>
      <c r="AS78" s="49">
        <v>1497129.65</v>
      </c>
      <c r="AT78" s="50"/>
      <c r="AU78" s="50"/>
      <c r="AV78" s="50"/>
      <c r="AW78" s="51"/>
      <c r="AX78" s="49">
        <f t="shared" si="5"/>
        <v>1497129.65</v>
      </c>
      <c r="AY78" s="50"/>
      <c r="AZ78" s="50"/>
      <c r="BA78" s="50"/>
      <c r="BB78" s="51"/>
      <c r="BC78" s="49">
        <f t="shared" si="6"/>
        <v>0</v>
      </c>
      <c r="BD78" s="50"/>
      <c r="BE78" s="50"/>
      <c r="BF78" s="50"/>
      <c r="BG78" s="51"/>
      <c r="BH78" s="49">
        <f t="shared" si="7"/>
        <v>-409.35000000009313</v>
      </c>
      <c r="BI78" s="50"/>
      <c r="BJ78" s="50"/>
      <c r="BK78" s="50"/>
      <c r="BL78" s="51"/>
      <c r="BM78" s="49">
        <f t="shared" si="8"/>
        <v>-409.35000000009313</v>
      </c>
      <c r="BN78" s="50"/>
      <c r="BO78" s="50"/>
      <c r="BP78" s="50"/>
      <c r="BQ78" s="51"/>
      <c r="BR78" s="10"/>
      <c r="BS78" s="10"/>
      <c r="BT78" s="10"/>
      <c r="BU78" s="10"/>
      <c r="BV78" s="10"/>
      <c r="BW78" s="10"/>
      <c r="BX78" s="10"/>
      <c r="BY78" s="10"/>
      <c r="BZ78" s="8"/>
      <c r="CA78" s="1" t="s">
        <v>28</v>
      </c>
    </row>
    <row r="79" spans="1:79" ht="174" customHeight="1" x14ac:dyDescent="0.2">
      <c r="A79" s="32"/>
      <c r="B79" s="33"/>
      <c r="C79" s="34" t="s">
        <v>131</v>
      </c>
      <c r="D79" s="35"/>
      <c r="E79" s="35"/>
      <c r="F79" s="35"/>
      <c r="G79" s="35"/>
      <c r="H79" s="35"/>
      <c r="I79" s="36"/>
      <c r="J79" s="37" t="s">
        <v>72</v>
      </c>
      <c r="K79" s="38"/>
      <c r="L79" s="38"/>
      <c r="M79" s="38"/>
      <c r="N79" s="39"/>
      <c r="O79" s="40" t="s">
        <v>132</v>
      </c>
      <c r="P79" s="41"/>
      <c r="Q79" s="41"/>
      <c r="R79" s="41"/>
      <c r="S79" s="41"/>
      <c r="T79" s="41"/>
      <c r="U79" s="41"/>
      <c r="V79" s="41"/>
      <c r="W79" s="41"/>
      <c r="X79" s="42"/>
      <c r="Y79" s="49"/>
      <c r="Z79" s="50"/>
      <c r="AA79" s="50"/>
      <c r="AB79" s="50"/>
      <c r="AC79" s="51"/>
      <c r="AD79" s="49">
        <v>3735951</v>
      </c>
      <c r="AE79" s="50"/>
      <c r="AF79" s="50"/>
      <c r="AG79" s="50"/>
      <c r="AH79" s="51"/>
      <c r="AI79" s="49">
        <f t="shared" si="4"/>
        <v>3735951</v>
      </c>
      <c r="AJ79" s="50"/>
      <c r="AK79" s="50"/>
      <c r="AL79" s="50"/>
      <c r="AM79" s="51"/>
      <c r="AN79" s="49"/>
      <c r="AO79" s="50"/>
      <c r="AP79" s="50"/>
      <c r="AQ79" s="50"/>
      <c r="AR79" s="51"/>
      <c r="AS79" s="49">
        <v>2823342.27</v>
      </c>
      <c r="AT79" s="50"/>
      <c r="AU79" s="50"/>
      <c r="AV79" s="50"/>
      <c r="AW79" s="51"/>
      <c r="AX79" s="49">
        <v>2823342.27</v>
      </c>
      <c r="AY79" s="50"/>
      <c r="AZ79" s="50"/>
      <c r="BA79" s="50"/>
      <c r="BB79" s="51"/>
      <c r="BC79" s="49">
        <f t="shared" si="6"/>
        <v>0</v>
      </c>
      <c r="BD79" s="50"/>
      <c r="BE79" s="50"/>
      <c r="BF79" s="50"/>
      <c r="BG79" s="51"/>
      <c r="BH79" s="49">
        <f t="shared" si="7"/>
        <v>-912608.73</v>
      </c>
      <c r="BI79" s="50"/>
      <c r="BJ79" s="50"/>
      <c r="BK79" s="50"/>
      <c r="BL79" s="51"/>
      <c r="BM79" s="49">
        <f t="shared" si="8"/>
        <v>-912608.73</v>
      </c>
      <c r="BN79" s="50"/>
      <c r="BO79" s="50"/>
      <c r="BP79" s="50"/>
      <c r="BQ79" s="51"/>
      <c r="BR79" s="10"/>
      <c r="BS79" s="10"/>
      <c r="BT79" s="10"/>
      <c r="BU79" s="10"/>
      <c r="BV79" s="10"/>
      <c r="BW79" s="10"/>
      <c r="BX79" s="10"/>
      <c r="BY79" s="10"/>
      <c r="BZ79" s="8"/>
      <c r="CA79" s="1" t="s">
        <v>28</v>
      </c>
    </row>
    <row r="80" spans="1:79" ht="166.5" customHeight="1" x14ac:dyDescent="0.2">
      <c r="A80" s="32"/>
      <c r="B80" s="33"/>
      <c r="C80" s="34" t="s">
        <v>133</v>
      </c>
      <c r="D80" s="35"/>
      <c r="E80" s="35"/>
      <c r="F80" s="35"/>
      <c r="G80" s="35"/>
      <c r="H80" s="35"/>
      <c r="I80" s="36"/>
      <c r="J80" s="37" t="s">
        <v>72</v>
      </c>
      <c r="K80" s="38"/>
      <c r="L80" s="38"/>
      <c r="M80" s="38"/>
      <c r="N80" s="39"/>
      <c r="O80" s="40" t="s">
        <v>134</v>
      </c>
      <c r="P80" s="41"/>
      <c r="Q80" s="41"/>
      <c r="R80" s="41"/>
      <c r="S80" s="41"/>
      <c r="T80" s="41"/>
      <c r="U80" s="41"/>
      <c r="V80" s="41"/>
      <c r="W80" s="41"/>
      <c r="X80" s="42"/>
      <c r="Y80" s="49"/>
      <c r="Z80" s="50"/>
      <c r="AA80" s="50"/>
      <c r="AB80" s="50"/>
      <c r="AC80" s="51"/>
      <c r="AD80" s="49">
        <v>970000</v>
      </c>
      <c r="AE80" s="50"/>
      <c r="AF80" s="50"/>
      <c r="AG80" s="50"/>
      <c r="AH80" s="51"/>
      <c r="AI80" s="49">
        <f t="shared" si="4"/>
        <v>970000</v>
      </c>
      <c r="AJ80" s="50"/>
      <c r="AK80" s="50"/>
      <c r="AL80" s="50"/>
      <c r="AM80" s="51"/>
      <c r="AN80" s="49"/>
      <c r="AO80" s="50"/>
      <c r="AP80" s="50"/>
      <c r="AQ80" s="50"/>
      <c r="AR80" s="51"/>
      <c r="AS80" s="49">
        <v>970000</v>
      </c>
      <c r="AT80" s="50"/>
      <c r="AU80" s="50"/>
      <c r="AV80" s="50"/>
      <c r="AW80" s="51"/>
      <c r="AX80" s="49">
        <v>970000</v>
      </c>
      <c r="AY80" s="50"/>
      <c r="AZ80" s="50"/>
      <c r="BA80" s="50"/>
      <c r="BB80" s="51"/>
      <c r="BC80" s="49">
        <f t="shared" si="6"/>
        <v>0</v>
      </c>
      <c r="BD80" s="50"/>
      <c r="BE80" s="50"/>
      <c r="BF80" s="50"/>
      <c r="BG80" s="51"/>
      <c r="BH80" s="49">
        <f t="shared" si="7"/>
        <v>0</v>
      </c>
      <c r="BI80" s="50"/>
      <c r="BJ80" s="50"/>
      <c r="BK80" s="50"/>
      <c r="BL80" s="51"/>
      <c r="BM80" s="49">
        <f t="shared" si="8"/>
        <v>0</v>
      </c>
      <c r="BN80" s="50"/>
      <c r="BO80" s="50"/>
      <c r="BP80" s="50"/>
      <c r="BQ80" s="51"/>
      <c r="BR80" s="10"/>
      <c r="BS80" s="10"/>
      <c r="BT80" s="10"/>
      <c r="BU80" s="10"/>
      <c r="BV80" s="10"/>
      <c r="BW80" s="10"/>
      <c r="BX80" s="10"/>
      <c r="BY80" s="10"/>
      <c r="BZ80" s="8"/>
      <c r="CA80" s="1" t="s">
        <v>28</v>
      </c>
    </row>
    <row r="81" spans="1:79" ht="174.75" customHeight="1" x14ac:dyDescent="0.2">
      <c r="A81" s="32"/>
      <c r="B81" s="33"/>
      <c r="C81" s="34" t="s">
        <v>135</v>
      </c>
      <c r="D81" s="35"/>
      <c r="E81" s="35"/>
      <c r="F81" s="35"/>
      <c r="G81" s="35"/>
      <c r="H81" s="35"/>
      <c r="I81" s="36"/>
      <c r="J81" s="37" t="s">
        <v>72</v>
      </c>
      <c r="K81" s="38"/>
      <c r="L81" s="38"/>
      <c r="M81" s="38"/>
      <c r="N81" s="39"/>
      <c r="O81" s="40" t="s">
        <v>136</v>
      </c>
      <c r="P81" s="41"/>
      <c r="Q81" s="41"/>
      <c r="R81" s="41"/>
      <c r="S81" s="41"/>
      <c r="T81" s="41"/>
      <c r="U81" s="41"/>
      <c r="V81" s="41"/>
      <c r="W81" s="41"/>
      <c r="X81" s="42"/>
      <c r="Y81" s="49"/>
      <c r="Z81" s="50"/>
      <c r="AA81" s="50"/>
      <c r="AB81" s="50"/>
      <c r="AC81" s="51"/>
      <c r="AD81" s="49">
        <v>5719225</v>
      </c>
      <c r="AE81" s="50"/>
      <c r="AF81" s="50"/>
      <c r="AG81" s="50"/>
      <c r="AH81" s="51"/>
      <c r="AI81" s="49">
        <f t="shared" si="4"/>
        <v>5719225</v>
      </c>
      <c r="AJ81" s="50"/>
      <c r="AK81" s="50"/>
      <c r="AL81" s="50"/>
      <c r="AM81" s="51"/>
      <c r="AN81" s="49"/>
      <c r="AO81" s="50"/>
      <c r="AP81" s="50"/>
      <c r="AQ81" s="50"/>
      <c r="AR81" s="51"/>
      <c r="AS81" s="49">
        <v>5628149</v>
      </c>
      <c r="AT81" s="50"/>
      <c r="AU81" s="50"/>
      <c r="AV81" s="50"/>
      <c r="AW81" s="51"/>
      <c r="AX81" s="49">
        <v>5628149</v>
      </c>
      <c r="AY81" s="50"/>
      <c r="AZ81" s="50"/>
      <c r="BA81" s="50"/>
      <c r="BB81" s="51"/>
      <c r="BC81" s="49">
        <f t="shared" si="6"/>
        <v>0</v>
      </c>
      <c r="BD81" s="50"/>
      <c r="BE81" s="50"/>
      <c r="BF81" s="50"/>
      <c r="BG81" s="51"/>
      <c r="BH81" s="49">
        <f t="shared" si="7"/>
        <v>-91076</v>
      </c>
      <c r="BI81" s="50"/>
      <c r="BJ81" s="50"/>
      <c r="BK81" s="50"/>
      <c r="BL81" s="51"/>
      <c r="BM81" s="49">
        <f t="shared" si="8"/>
        <v>-91076</v>
      </c>
      <c r="BN81" s="50"/>
      <c r="BO81" s="50"/>
      <c r="BP81" s="50"/>
      <c r="BQ81" s="51"/>
      <c r="BR81" s="10"/>
      <c r="BS81" s="10"/>
      <c r="BT81" s="10"/>
      <c r="BU81" s="10"/>
      <c r="BV81" s="10"/>
      <c r="BW81" s="10"/>
      <c r="BX81" s="10"/>
      <c r="BY81" s="10"/>
      <c r="BZ81" s="8"/>
      <c r="CA81" s="1" t="s">
        <v>28</v>
      </c>
    </row>
    <row r="82" spans="1:79" ht="183" customHeight="1" x14ac:dyDescent="0.2">
      <c r="A82" s="32"/>
      <c r="B82" s="33"/>
      <c r="C82" s="34" t="s">
        <v>137</v>
      </c>
      <c r="D82" s="35"/>
      <c r="E82" s="35"/>
      <c r="F82" s="35"/>
      <c r="G82" s="35"/>
      <c r="H82" s="35"/>
      <c r="I82" s="36"/>
      <c r="J82" s="37" t="s">
        <v>72</v>
      </c>
      <c r="K82" s="38"/>
      <c r="L82" s="38"/>
      <c r="M82" s="38"/>
      <c r="N82" s="39"/>
      <c r="O82" s="40" t="s">
        <v>134</v>
      </c>
      <c r="P82" s="41"/>
      <c r="Q82" s="41"/>
      <c r="R82" s="41"/>
      <c r="S82" s="41"/>
      <c r="T82" s="41"/>
      <c r="U82" s="41"/>
      <c r="V82" s="41"/>
      <c r="W82" s="41"/>
      <c r="X82" s="42"/>
      <c r="Y82" s="49">
        <v>556237</v>
      </c>
      <c r="Z82" s="50"/>
      <c r="AA82" s="50"/>
      <c r="AB82" s="50"/>
      <c r="AC82" s="51"/>
      <c r="AD82" s="49">
        <v>2291500</v>
      </c>
      <c r="AE82" s="50"/>
      <c r="AF82" s="50"/>
      <c r="AG82" s="50"/>
      <c r="AH82" s="51"/>
      <c r="AI82" s="49">
        <f t="shared" si="4"/>
        <v>2847737</v>
      </c>
      <c r="AJ82" s="50"/>
      <c r="AK82" s="50"/>
      <c r="AL82" s="50"/>
      <c r="AM82" s="51"/>
      <c r="AN82" s="49">
        <v>554599</v>
      </c>
      <c r="AO82" s="50"/>
      <c r="AP82" s="50"/>
      <c r="AQ82" s="50"/>
      <c r="AR82" s="51"/>
      <c r="AS82" s="49">
        <v>2290141.4500000002</v>
      </c>
      <c r="AT82" s="50"/>
      <c r="AU82" s="50"/>
      <c r="AV82" s="50"/>
      <c r="AW82" s="51"/>
      <c r="AX82" s="49">
        <f>AN82+AS82</f>
        <v>2844740.45</v>
      </c>
      <c r="AY82" s="50"/>
      <c r="AZ82" s="50"/>
      <c r="BA82" s="50"/>
      <c r="BB82" s="51"/>
      <c r="BC82" s="49">
        <f t="shared" si="6"/>
        <v>-1638</v>
      </c>
      <c r="BD82" s="50"/>
      <c r="BE82" s="50"/>
      <c r="BF82" s="50"/>
      <c r="BG82" s="51"/>
      <c r="BH82" s="49">
        <f t="shared" si="7"/>
        <v>-1358.5499999998137</v>
      </c>
      <c r="BI82" s="50"/>
      <c r="BJ82" s="50"/>
      <c r="BK82" s="50"/>
      <c r="BL82" s="51"/>
      <c r="BM82" s="49">
        <f t="shared" si="8"/>
        <v>-2996.5499999998137</v>
      </c>
      <c r="BN82" s="50"/>
      <c r="BO82" s="50"/>
      <c r="BP82" s="50"/>
      <c r="BQ82" s="51"/>
      <c r="BR82" s="10"/>
      <c r="BS82" s="10"/>
      <c r="BT82" s="10"/>
      <c r="BU82" s="10"/>
      <c r="BV82" s="10"/>
      <c r="BW82" s="10"/>
      <c r="BX82" s="10"/>
      <c r="BY82" s="10"/>
      <c r="BZ82" s="8"/>
      <c r="CA82" s="1" t="s">
        <v>28</v>
      </c>
    </row>
    <row r="83" spans="1:79" ht="168" customHeight="1" x14ac:dyDescent="0.2">
      <c r="A83" s="32"/>
      <c r="B83" s="33"/>
      <c r="C83" s="34" t="s">
        <v>138</v>
      </c>
      <c r="D83" s="35"/>
      <c r="E83" s="35"/>
      <c r="F83" s="35"/>
      <c r="G83" s="35"/>
      <c r="H83" s="35"/>
      <c r="I83" s="36"/>
      <c r="J83" s="37" t="s">
        <v>72</v>
      </c>
      <c r="K83" s="38"/>
      <c r="L83" s="38"/>
      <c r="M83" s="38"/>
      <c r="N83" s="39"/>
      <c r="O83" s="40" t="s">
        <v>134</v>
      </c>
      <c r="P83" s="41"/>
      <c r="Q83" s="41"/>
      <c r="R83" s="41"/>
      <c r="S83" s="41"/>
      <c r="T83" s="41"/>
      <c r="U83" s="41"/>
      <c r="V83" s="41"/>
      <c r="W83" s="41"/>
      <c r="X83" s="42"/>
      <c r="Y83" s="49"/>
      <c r="Z83" s="50"/>
      <c r="AA83" s="50"/>
      <c r="AB83" s="50"/>
      <c r="AC83" s="51"/>
      <c r="AD83" s="49">
        <v>1968000</v>
      </c>
      <c r="AE83" s="50"/>
      <c r="AF83" s="50"/>
      <c r="AG83" s="50"/>
      <c r="AH83" s="51"/>
      <c r="AI83" s="49">
        <f t="shared" si="4"/>
        <v>1968000</v>
      </c>
      <c r="AJ83" s="50"/>
      <c r="AK83" s="50"/>
      <c r="AL83" s="50"/>
      <c r="AM83" s="51"/>
      <c r="AN83" s="49"/>
      <c r="AO83" s="50"/>
      <c r="AP83" s="50"/>
      <c r="AQ83" s="50"/>
      <c r="AR83" s="51"/>
      <c r="AS83" s="49">
        <v>1967794.45</v>
      </c>
      <c r="AT83" s="50"/>
      <c r="AU83" s="50"/>
      <c r="AV83" s="50"/>
      <c r="AW83" s="51"/>
      <c r="AX83" s="49">
        <v>1967794.45</v>
      </c>
      <c r="AY83" s="50"/>
      <c r="AZ83" s="50"/>
      <c r="BA83" s="50"/>
      <c r="BB83" s="51"/>
      <c r="BC83" s="49">
        <f t="shared" si="6"/>
        <v>0</v>
      </c>
      <c r="BD83" s="50"/>
      <c r="BE83" s="50"/>
      <c r="BF83" s="50"/>
      <c r="BG83" s="51"/>
      <c r="BH83" s="49">
        <f t="shared" si="7"/>
        <v>-205.55000000004657</v>
      </c>
      <c r="BI83" s="50"/>
      <c r="BJ83" s="50"/>
      <c r="BK83" s="50"/>
      <c r="BL83" s="51"/>
      <c r="BM83" s="49">
        <f t="shared" si="8"/>
        <v>-205.55000000004657</v>
      </c>
      <c r="BN83" s="50"/>
      <c r="BO83" s="50"/>
      <c r="BP83" s="50"/>
      <c r="BQ83" s="51"/>
      <c r="BR83" s="10"/>
      <c r="BS83" s="10"/>
      <c r="BT83" s="10"/>
      <c r="BU83" s="10"/>
      <c r="BV83" s="10"/>
      <c r="BW83" s="10"/>
      <c r="BX83" s="10"/>
      <c r="BY83" s="10"/>
      <c r="BZ83" s="8"/>
      <c r="CA83" s="1" t="s">
        <v>28</v>
      </c>
    </row>
    <row r="84" spans="1:79" ht="151.5" customHeight="1" x14ac:dyDescent="0.2">
      <c r="A84" s="32"/>
      <c r="B84" s="33"/>
      <c r="C84" s="34" t="s">
        <v>139</v>
      </c>
      <c r="D84" s="35"/>
      <c r="E84" s="35"/>
      <c r="F84" s="35"/>
      <c r="G84" s="35"/>
      <c r="H84" s="35"/>
      <c r="I84" s="36"/>
      <c r="J84" s="37" t="s">
        <v>72</v>
      </c>
      <c r="K84" s="38"/>
      <c r="L84" s="38"/>
      <c r="M84" s="38"/>
      <c r="N84" s="39"/>
      <c r="O84" s="40" t="s">
        <v>134</v>
      </c>
      <c r="P84" s="41"/>
      <c r="Q84" s="41"/>
      <c r="R84" s="41"/>
      <c r="S84" s="41"/>
      <c r="T84" s="41"/>
      <c r="U84" s="41"/>
      <c r="V84" s="41"/>
      <c r="W84" s="41"/>
      <c r="X84" s="42"/>
      <c r="Y84" s="49">
        <v>699900</v>
      </c>
      <c r="Z84" s="50"/>
      <c r="AA84" s="50"/>
      <c r="AB84" s="50"/>
      <c r="AC84" s="51"/>
      <c r="AD84" s="49"/>
      <c r="AE84" s="50"/>
      <c r="AF84" s="50"/>
      <c r="AG84" s="50"/>
      <c r="AH84" s="51"/>
      <c r="AI84" s="49">
        <f t="shared" si="4"/>
        <v>699900</v>
      </c>
      <c r="AJ84" s="50"/>
      <c r="AK84" s="50"/>
      <c r="AL84" s="50"/>
      <c r="AM84" s="51"/>
      <c r="AN84" s="49">
        <v>699900</v>
      </c>
      <c r="AO84" s="50"/>
      <c r="AP84" s="50"/>
      <c r="AQ84" s="50"/>
      <c r="AR84" s="51"/>
      <c r="AS84" s="49"/>
      <c r="AT84" s="50"/>
      <c r="AU84" s="50"/>
      <c r="AV84" s="50"/>
      <c r="AW84" s="51"/>
      <c r="AX84" s="49">
        <f>AN84+AS84</f>
        <v>699900</v>
      </c>
      <c r="AY84" s="50"/>
      <c r="AZ84" s="50"/>
      <c r="BA84" s="50"/>
      <c r="BB84" s="51"/>
      <c r="BC84" s="49">
        <f t="shared" si="6"/>
        <v>0</v>
      </c>
      <c r="BD84" s="50"/>
      <c r="BE84" s="50"/>
      <c r="BF84" s="50"/>
      <c r="BG84" s="51"/>
      <c r="BH84" s="49">
        <f t="shared" si="7"/>
        <v>0</v>
      </c>
      <c r="BI84" s="50"/>
      <c r="BJ84" s="50"/>
      <c r="BK84" s="50"/>
      <c r="BL84" s="51"/>
      <c r="BM84" s="49">
        <f t="shared" si="8"/>
        <v>0</v>
      </c>
      <c r="BN84" s="50"/>
      <c r="BO84" s="50"/>
      <c r="BP84" s="50"/>
      <c r="BQ84" s="51"/>
      <c r="BR84" s="10"/>
      <c r="BS84" s="10"/>
      <c r="BT84" s="10"/>
      <c r="BU84" s="10"/>
      <c r="BV84" s="10"/>
      <c r="BW84" s="10"/>
      <c r="BX84" s="10"/>
      <c r="BY84" s="10"/>
      <c r="BZ84" s="8"/>
      <c r="CA84" s="1" t="s">
        <v>28</v>
      </c>
    </row>
    <row r="85" spans="1:79" ht="135" customHeight="1" x14ac:dyDescent="0.2">
      <c r="A85" s="32"/>
      <c r="B85" s="33"/>
      <c r="C85" s="34" t="s">
        <v>140</v>
      </c>
      <c r="D85" s="35"/>
      <c r="E85" s="35"/>
      <c r="F85" s="35"/>
      <c r="G85" s="35"/>
      <c r="H85" s="35"/>
      <c r="I85" s="36"/>
      <c r="J85" s="37" t="s">
        <v>72</v>
      </c>
      <c r="K85" s="38"/>
      <c r="L85" s="38"/>
      <c r="M85" s="38"/>
      <c r="N85" s="39"/>
      <c r="O85" s="40" t="s">
        <v>141</v>
      </c>
      <c r="P85" s="41"/>
      <c r="Q85" s="41"/>
      <c r="R85" s="41"/>
      <c r="S85" s="41"/>
      <c r="T85" s="41"/>
      <c r="U85" s="41"/>
      <c r="V85" s="41"/>
      <c r="W85" s="41"/>
      <c r="X85" s="42"/>
      <c r="Y85" s="49">
        <v>1297883</v>
      </c>
      <c r="Z85" s="50"/>
      <c r="AA85" s="50"/>
      <c r="AB85" s="50"/>
      <c r="AC85" s="51"/>
      <c r="AD85" s="49">
        <v>3560511</v>
      </c>
      <c r="AE85" s="50"/>
      <c r="AF85" s="50"/>
      <c r="AG85" s="50"/>
      <c r="AH85" s="51"/>
      <c r="AI85" s="49">
        <f t="shared" si="4"/>
        <v>4858394</v>
      </c>
      <c r="AJ85" s="50"/>
      <c r="AK85" s="50"/>
      <c r="AL85" s="50"/>
      <c r="AM85" s="51"/>
      <c r="AN85" s="49">
        <v>1289196</v>
      </c>
      <c r="AO85" s="50"/>
      <c r="AP85" s="50"/>
      <c r="AQ85" s="50"/>
      <c r="AR85" s="51"/>
      <c r="AS85" s="49">
        <v>3543846.71</v>
      </c>
      <c r="AT85" s="50"/>
      <c r="AU85" s="50"/>
      <c r="AV85" s="50"/>
      <c r="AW85" s="51"/>
      <c r="AX85" s="49">
        <f>AN85+AS85</f>
        <v>4833042.71</v>
      </c>
      <c r="AY85" s="50"/>
      <c r="AZ85" s="50"/>
      <c r="BA85" s="50"/>
      <c r="BB85" s="51"/>
      <c r="BC85" s="49">
        <f t="shared" si="6"/>
        <v>-8687</v>
      </c>
      <c r="BD85" s="50"/>
      <c r="BE85" s="50"/>
      <c r="BF85" s="50"/>
      <c r="BG85" s="51"/>
      <c r="BH85" s="49">
        <f t="shared" si="7"/>
        <v>-16664.290000000037</v>
      </c>
      <c r="BI85" s="50"/>
      <c r="BJ85" s="50"/>
      <c r="BK85" s="50"/>
      <c r="BL85" s="51"/>
      <c r="BM85" s="49">
        <f t="shared" si="8"/>
        <v>-25351.290000000037</v>
      </c>
      <c r="BN85" s="50"/>
      <c r="BO85" s="50"/>
      <c r="BP85" s="50"/>
      <c r="BQ85" s="51"/>
      <c r="BR85" s="10"/>
      <c r="BS85" s="10"/>
      <c r="BT85" s="10"/>
      <c r="BU85" s="10"/>
      <c r="BV85" s="10"/>
      <c r="BW85" s="10"/>
      <c r="BX85" s="10"/>
      <c r="BY85" s="10"/>
      <c r="BZ85" s="8"/>
      <c r="CA85" s="1" t="s">
        <v>28</v>
      </c>
    </row>
    <row r="86" spans="1:79" ht="100.5" customHeight="1" x14ac:dyDescent="0.2">
      <c r="A86" s="32"/>
      <c r="B86" s="33"/>
      <c r="C86" s="34" t="s">
        <v>142</v>
      </c>
      <c r="D86" s="35"/>
      <c r="E86" s="35"/>
      <c r="F86" s="35"/>
      <c r="G86" s="35"/>
      <c r="H86" s="35"/>
      <c r="I86" s="36"/>
      <c r="J86" s="37" t="s">
        <v>72</v>
      </c>
      <c r="K86" s="38"/>
      <c r="L86" s="38"/>
      <c r="M86" s="38"/>
      <c r="N86" s="39"/>
      <c r="O86" s="40" t="s">
        <v>143</v>
      </c>
      <c r="P86" s="41"/>
      <c r="Q86" s="41"/>
      <c r="R86" s="41"/>
      <c r="S86" s="41"/>
      <c r="T86" s="41"/>
      <c r="U86" s="41"/>
      <c r="V86" s="41"/>
      <c r="W86" s="41"/>
      <c r="X86" s="42"/>
      <c r="Y86" s="49">
        <v>398209</v>
      </c>
      <c r="Z86" s="50"/>
      <c r="AA86" s="50"/>
      <c r="AB86" s="50"/>
      <c r="AC86" s="51"/>
      <c r="AD86" s="49"/>
      <c r="AE86" s="50"/>
      <c r="AF86" s="50"/>
      <c r="AG86" s="50"/>
      <c r="AH86" s="51"/>
      <c r="AI86" s="49">
        <f t="shared" ref="AI86:AI92" si="9">SUM(Y86:AH86)</f>
        <v>398209</v>
      </c>
      <c r="AJ86" s="50"/>
      <c r="AK86" s="50"/>
      <c r="AL86" s="50"/>
      <c r="AM86" s="51"/>
      <c r="AN86" s="49">
        <v>398209</v>
      </c>
      <c r="AO86" s="50"/>
      <c r="AP86" s="50"/>
      <c r="AQ86" s="50"/>
      <c r="AR86" s="51"/>
      <c r="AS86" s="49"/>
      <c r="AT86" s="50"/>
      <c r="AU86" s="50"/>
      <c r="AV86" s="50"/>
      <c r="AW86" s="51"/>
      <c r="AX86" s="49">
        <v>398209</v>
      </c>
      <c r="AY86" s="50"/>
      <c r="AZ86" s="50"/>
      <c r="BA86" s="50"/>
      <c r="BB86" s="51"/>
      <c r="BC86" s="49">
        <f t="shared" ref="BC86:BC92" si="10">AN86-Y86</f>
        <v>0</v>
      </c>
      <c r="BD86" s="50"/>
      <c r="BE86" s="50"/>
      <c r="BF86" s="50"/>
      <c r="BG86" s="51"/>
      <c r="BH86" s="49">
        <f t="shared" ref="BH86:BH92" si="11">AS86-AD86</f>
        <v>0</v>
      </c>
      <c r="BI86" s="50"/>
      <c r="BJ86" s="50"/>
      <c r="BK86" s="50"/>
      <c r="BL86" s="51"/>
      <c r="BM86" s="49">
        <f t="shared" ref="BM86:BM92" si="12">SUM(BC86:BL86)</f>
        <v>0</v>
      </c>
      <c r="BN86" s="50"/>
      <c r="BO86" s="50"/>
      <c r="BP86" s="50"/>
      <c r="BQ86" s="51"/>
      <c r="BR86" s="10"/>
      <c r="BS86" s="10"/>
      <c r="BT86" s="10"/>
      <c r="BU86" s="10"/>
      <c r="BV86" s="10"/>
      <c r="BW86" s="10"/>
      <c r="BX86" s="10"/>
      <c r="BY86" s="10"/>
      <c r="BZ86" s="8"/>
      <c r="CA86" s="1" t="s">
        <v>28</v>
      </c>
    </row>
    <row r="87" spans="1:79" ht="84.75" customHeight="1" x14ac:dyDescent="0.2">
      <c r="A87" s="32"/>
      <c r="B87" s="33"/>
      <c r="C87" s="34" t="s">
        <v>144</v>
      </c>
      <c r="D87" s="35"/>
      <c r="E87" s="35"/>
      <c r="F87" s="35"/>
      <c r="G87" s="35"/>
      <c r="H87" s="35"/>
      <c r="I87" s="36"/>
      <c r="J87" s="37" t="s">
        <v>72</v>
      </c>
      <c r="K87" s="38"/>
      <c r="L87" s="38"/>
      <c r="M87" s="38"/>
      <c r="N87" s="39"/>
      <c r="O87" s="40" t="s">
        <v>145</v>
      </c>
      <c r="P87" s="41"/>
      <c r="Q87" s="41"/>
      <c r="R87" s="41"/>
      <c r="S87" s="41"/>
      <c r="T87" s="41"/>
      <c r="U87" s="41"/>
      <c r="V87" s="41"/>
      <c r="W87" s="41"/>
      <c r="X87" s="42"/>
      <c r="Y87" s="49">
        <v>100000</v>
      </c>
      <c r="Z87" s="50"/>
      <c r="AA87" s="50"/>
      <c r="AB87" s="50"/>
      <c r="AC87" s="51"/>
      <c r="AD87" s="49">
        <v>1452531</v>
      </c>
      <c r="AE87" s="50"/>
      <c r="AF87" s="50"/>
      <c r="AG87" s="50"/>
      <c r="AH87" s="51"/>
      <c r="AI87" s="49">
        <f>SUM(Y87:AH87)</f>
        <v>1552531</v>
      </c>
      <c r="AJ87" s="50"/>
      <c r="AK87" s="50"/>
      <c r="AL87" s="50"/>
      <c r="AM87" s="51"/>
      <c r="AN87" s="49">
        <v>100000</v>
      </c>
      <c r="AO87" s="50"/>
      <c r="AP87" s="50"/>
      <c r="AQ87" s="50"/>
      <c r="AR87" s="51"/>
      <c r="AS87" s="49">
        <v>1424846</v>
      </c>
      <c r="AT87" s="50"/>
      <c r="AU87" s="50"/>
      <c r="AV87" s="50"/>
      <c r="AW87" s="51"/>
      <c r="AX87" s="49">
        <f>AN87+AS87</f>
        <v>1524846</v>
      </c>
      <c r="AY87" s="50"/>
      <c r="AZ87" s="50"/>
      <c r="BA87" s="50"/>
      <c r="BB87" s="51"/>
      <c r="BC87" s="49">
        <f>AN87-Y87</f>
        <v>0</v>
      </c>
      <c r="BD87" s="50"/>
      <c r="BE87" s="50"/>
      <c r="BF87" s="50"/>
      <c r="BG87" s="51"/>
      <c r="BH87" s="49">
        <f>AS87-AD87</f>
        <v>-27685</v>
      </c>
      <c r="BI87" s="50"/>
      <c r="BJ87" s="50"/>
      <c r="BK87" s="50"/>
      <c r="BL87" s="51"/>
      <c r="BM87" s="49">
        <f>SUM(BC87:BL87)</f>
        <v>-27685</v>
      </c>
      <c r="BN87" s="50"/>
      <c r="BO87" s="50"/>
      <c r="BP87" s="50"/>
      <c r="BQ87" s="51"/>
      <c r="BR87" s="10"/>
      <c r="BS87" s="10"/>
      <c r="BT87" s="10"/>
      <c r="BU87" s="10"/>
      <c r="BV87" s="10"/>
      <c r="BW87" s="10"/>
      <c r="BX87" s="10"/>
      <c r="BY87" s="10"/>
      <c r="BZ87" s="8"/>
      <c r="CA87" s="1" t="s">
        <v>28</v>
      </c>
    </row>
    <row r="88" spans="1:79" ht="116.25" customHeight="1" x14ac:dyDescent="0.2">
      <c r="A88" s="32"/>
      <c r="B88" s="33"/>
      <c r="C88" s="34" t="s">
        <v>146</v>
      </c>
      <c r="D88" s="35"/>
      <c r="E88" s="35"/>
      <c r="F88" s="35"/>
      <c r="G88" s="35"/>
      <c r="H88" s="35"/>
      <c r="I88" s="36"/>
      <c r="J88" s="37" t="s">
        <v>72</v>
      </c>
      <c r="K88" s="38"/>
      <c r="L88" s="38"/>
      <c r="M88" s="38"/>
      <c r="N88" s="39"/>
      <c r="O88" s="40" t="s">
        <v>145</v>
      </c>
      <c r="P88" s="41"/>
      <c r="Q88" s="41"/>
      <c r="R88" s="41"/>
      <c r="S88" s="41"/>
      <c r="T88" s="41"/>
      <c r="U88" s="41"/>
      <c r="V88" s="41"/>
      <c r="W88" s="41"/>
      <c r="X88" s="42"/>
      <c r="Y88" s="49"/>
      <c r="Z88" s="50"/>
      <c r="AA88" s="50"/>
      <c r="AB88" s="50"/>
      <c r="AC88" s="51"/>
      <c r="AD88" s="49">
        <v>145723</v>
      </c>
      <c r="AE88" s="50"/>
      <c r="AF88" s="50"/>
      <c r="AG88" s="50"/>
      <c r="AH88" s="51"/>
      <c r="AI88" s="49">
        <f>SUM(Y88:AH88)</f>
        <v>145723</v>
      </c>
      <c r="AJ88" s="50"/>
      <c r="AK88" s="50"/>
      <c r="AL88" s="50"/>
      <c r="AM88" s="51"/>
      <c r="AN88" s="49"/>
      <c r="AO88" s="50"/>
      <c r="AP88" s="50"/>
      <c r="AQ88" s="50"/>
      <c r="AR88" s="51"/>
      <c r="AS88" s="49">
        <v>145380</v>
      </c>
      <c r="AT88" s="50"/>
      <c r="AU88" s="50"/>
      <c r="AV88" s="50"/>
      <c r="AW88" s="51"/>
      <c r="AX88" s="49">
        <f>AN88+AS88</f>
        <v>145380</v>
      </c>
      <c r="AY88" s="50"/>
      <c r="AZ88" s="50"/>
      <c r="BA88" s="50"/>
      <c r="BB88" s="51"/>
      <c r="BC88" s="49">
        <f>AN88-Y88</f>
        <v>0</v>
      </c>
      <c r="BD88" s="50"/>
      <c r="BE88" s="50"/>
      <c r="BF88" s="50"/>
      <c r="BG88" s="51"/>
      <c r="BH88" s="49">
        <f>AS88-AD88</f>
        <v>-343</v>
      </c>
      <c r="BI88" s="50"/>
      <c r="BJ88" s="50"/>
      <c r="BK88" s="50"/>
      <c r="BL88" s="51"/>
      <c r="BM88" s="49">
        <f>SUM(BC88:BL88)</f>
        <v>-343</v>
      </c>
      <c r="BN88" s="50"/>
      <c r="BO88" s="50"/>
      <c r="BP88" s="50"/>
      <c r="BQ88" s="51"/>
      <c r="BR88" s="10"/>
      <c r="BS88" s="10"/>
      <c r="BT88" s="10"/>
      <c r="BU88" s="10"/>
      <c r="BV88" s="10"/>
      <c r="BW88" s="10"/>
      <c r="BX88" s="10"/>
      <c r="BY88" s="10"/>
      <c r="BZ88" s="8"/>
      <c r="CA88" s="1" t="s">
        <v>28</v>
      </c>
    </row>
    <row r="89" spans="1:79" ht="289.5" customHeight="1" x14ac:dyDescent="0.2">
      <c r="A89" s="32"/>
      <c r="B89" s="33"/>
      <c r="C89" s="34" t="s">
        <v>147</v>
      </c>
      <c r="D89" s="35"/>
      <c r="E89" s="35"/>
      <c r="F89" s="35"/>
      <c r="G89" s="35"/>
      <c r="H89" s="35"/>
      <c r="I89" s="36"/>
      <c r="J89" s="37" t="s">
        <v>72</v>
      </c>
      <c r="K89" s="38"/>
      <c r="L89" s="38"/>
      <c r="M89" s="38"/>
      <c r="N89" s="39"/>
      <c r="O89" s="40" t="s">
        <v>148</v>
      </c>
      <c r="P89" s="41"/>
      <c r="Q89" s="41"/>
      <c r="R89" s="41"/>
      <c r="S89" s="41"/>
      <c r="T89" s="41"/>
      <c r="U89" s="41"/>
      <c r="V89" s="41"/>
      <c r="W89" s="41"/>
      <c r="X89" s="42"/>
      <c r="Y89" s="49">
        <v>70000</v>
      </c>
      <c r="Z89" s="50"/>
      <c r="AA89" s="50"/>
      <c r="AB89" s="50"/>
      <c r="AC89" s="51"/>
      <c r="AD89" s="49">
        <v>160000</v>
      </c>
      <c r="AE89" s="50"/>
      <c r="AF89" s="50"/>
      <c r="AG89" s="50"/>
      <c r="AH89" s="51"/>
      <c r="AI89" s="49">
        <f>SUM(Y89:AH89)</f>
        <v>230000</v>
      </c>
      <c r="AJ89" s="50"/>
      <c r="AK89" s="50"/>
      <c r="AL89" s="50"/>
      <c r="AM89" s="51"/>
      <c r="AN89" s="49">
        <v>70000</v>
      </c>
      <c r="AO89" s="50"/>
      <c r="AP89" s="50"/>
      <c r="AQ89" s="50"/>
      <c r="AR89" s="51"/>
      <c r="AS89" s="49">
        <v>159996</v>
      </c>
      <c r="AT89" s="50"/>
      <c r="AU89" s="50"/>
      <c r="AV89" s="50"/>
      <c r="AW89" s="51"/>
      <c r="AX89" s="49">
        <f>AN89+AS89</f>
        <v>229996</v>
      </c>
      <c r="AY89" s="50"/>
      <c r="AZ89" s="50"/>
      <c r="BA89" s="50"/>
      <c r="BB89" s="51"/>
      <c r="BC89" s="49">
        <f>AN89-Y89</f>
        <v>0</v>
      </c>
      <c r="BD89" s="50"/>
      <c r="BE89" s="50"/>
      <c r="BF89" s="50"/>
      <c r="BG89" s="51"/>
      <c r="BH89" s="49">
        <f>AS89-AD89</f>
        <v>-4</v>
      </c>
      <c r="BI89" s="50"/>
      <c r="BJ89" s="50"/>
      <c r="BK89" s="50"/>
      <c r="BL89" s="51"/>
      <c r="BM89" s="49">
        <f>SUM(BC89:BL89)</f>
        <v>-4</v>
      </c>
      <c r="BN89" s="50"/>
      <c r="BO89" s="50"/>
      <c r="BP89" s="50"/>
      <c r="BQ89" s="51"/>
      <c r="BR89" s="10"/>
      <c r="BS89" s="10"/>
      <c r="BT89" s="10"/>
      <c r="BU89" s="10"/>
      <c r="BV89" s="10"/>
      <c r="BW89" s="10"/>
      <c r="BX89" s="10"/>
      <c r="BY89" s="10"/>
      <c r="BZ89" s="8"/>
      <c r="CA89" s="1" t="s">
        <v>28</v>
      </c>
    </row>
    <row r="90" spans="1:79" ht="159.75" customHeight="1" x14ac:dyDescent="0.2">
      <c r="A90" s="32"/>
      <c r="B90" s="33"/>
      <c r="C90" s="34" t="s">
        <v>149</v>
      </c>
      <c r="D90" s="35"/>
      <c r="E90" s="35"/>
      <c r="F90" s="35"/>
      <c r="G90" s="35"/>
      <c r="H90" s="35"/>
      <c r="I90" s="36"/>
      <c r="J90" s="37" t="s">
        <v>72</v>
      </c>
      <c r="K90" s="38"/>
      <c r="L90" s="38"/>
      <c r="M90" s="38"/>
      <c r="N90" s="39"/>
      <c r="O90" s="40" t="s">
        <v>150</v>
      </c>
      <c r="P90" s="41"/>
      <c r="Q90" s="41"/>
      <c r="R90" s="41"/>
      <c r="S90" s="41"/>
      <c r="T90" s="41"/>
      <c r="U90" s="41"/>
      <c r="V90" s="41"/>
      <c r="W90" s="41"/>
      <c r="X90" s="42"/>
      <c r="Y90" s="49">
        <v>5023022</v>
      </c>
      <c r="Z90" s="50"/>
      <c r="AA90" s="50"/>
      <c r="AB90" s="50"/>
      <c r="AC90" s="51"/>
      <c r="AD90" s="49"/>
      <c r="AE90" s="50"/>
      <c r="AF90" s="50"/>
      <c r="AG90" s="50"/>
      <c r="AH90" s="51"/>
      <c r="AI90" s="49">
        <f>SUM(Y90:AH90)</f>
        <v>5023022</v>
      </c>
      <c r="AJ90" s="50"/>
      <c r="AK90" s="50"/>
      <c r="AL90" s="50"/>
      <c r="AM90" s="51"/>
      <c r="AN90" s="49">
        <v>5023022</v>
      </c>
      <c r="AO90" s="50"/>
      <c r="AP90" s="50"/>
      <c r="AQ90" s="50"/>
      <c r="AR90" s="51"/>
      <c r="AS90" s="49"/>
      <c r="AT90" s="50"/>
      <c r="AU90" s="50"/>
      <c r="AV90" s="50"/>
      <c r="AW90" s="51"/>
      <c r="AX90" s="49">
        <v>5023022</v>
      </c>
      <c r="AY90" s="50"/>
      <c r="AZ90" s="50"/>
      <c r="BA90" s="50"/>
      <c r="BB90" s="51"/>
      <c r="BC90" s="49">
        <f>AN90-Y90</f>
        <v>0</v>
      </c>
      <c r="BD90" s="50"/>
      <c r="BE90" s="50"/>
      <c r="BF90" s="50"/>
      <c r="BG90" s="51"/>
      <c r="BH90" s="49">
        <f>AS90-AD90</f>
        <v>0</v>
      </c>
      <c r="BI90" s="50"/>
      <c r="BJ90" s="50"/>
      <c r="BK90" s="50"/>
      <c r="BL90" s="51"/>
      <c r="BM90" s="49">
        <f>SUM(BC90:BL90)</f>
        <v>0</v>
      </c>
      <c r="BN90" s="50"/>
      <c r="BO90" s="50"/>
      <c r="BP90" s="50"/>
      <c r="BQ90" s="51"/>
      <c r="BR90" s="10"/>
      <c r="BS90" s="10"/>
      <c r="BT90" s="10"/>
      <c r="BU90" s="10"/>
      <c r="BV90" s="10"/>
      <c r="BW90" s="10"/>
      <c r="BX90" s="10"/>
      <c r="BY90" s="10"/>
      <c r="BZ90" s="8"/>
      <c r="CA90" s="1" t="s">
        <v>28</v>
      </c>
    </row>
    <row r="91" spans="1:79" ht="138" customHeight="1" x14ac:dyDescent="0.2">
      <c r="A91" s="32"/>
      <c r="B91" s="33"/>
      <c r="C91" s="34" t="s">
        <v>106</v>
      </c>
      <c r="D91" s="35"/>
      <c r="E91" s="35"/>
      <c r="F91" s="35"/>
      <c r="G91" s="35"/>
      <c r="H91" s="35"/>
      <c r="I91" s="36"/>
      <c r="J91" s="37" t="s">
        <v>72</v>
      </c>
      <c r="K91" s="38"/>
      <c r="L91" s="38"/>
      <c r="M91" s="38"/>
      <c r="N91" s="39"/>
      <c r="O91" s="37" t="s">
        <v>77</v>
      </c>
      <c r="P91" s="38"/>
      <c r="Q91" s="38"/>
      <c r="R91" s="38"/>
      <c r="S91" s="38"/>
      <c r="T91" s="38"/>
      <c r="U91" s="38"/>
      <c r="V91" s="38"/>
      <c r="W91" s="38"/>
      <c r="X91" s="39"/>
      <c r="Y91" s="49"/>
      <c r="Z91" s="50"/>
      <c r="AA91" s="50"/>
      <c r="AB91" s="50"/>
      <c r="AC91" s="51"/>
      <c r="AD91" s="49">
        <v>1110860</v>
      </c>
      <c r="AE91" s="50"/>
      <c r="AF91" s="50"/>
      <c r="AG91" s="50"/>
      <c r="AH91" s="51"/>
      <c r="AI91" s="49">
        <f t="shared" si="9"/>
        <v>1110860</v>
      </c>
      <c r="AJ91" s="50"/>
      <c r="AK91" s="50"/>
      <c r="AL91" s="50"/>
      <c r="AM91" s="51"/>
      <c r="AN91" s="49"/>
      <c r="AO91" s="50"/>
      <c r="AP91" s="50"/>
      <c r="AQ91" s="50"/>
      <c r="AR91" s="51"/>
      <c r="AS91" s="49">
        <v>1110860</v>
      </c>
      <c r="AT91" s="50"/>
      <c r="AU91" s="50"/>
      <c r="AV91" s="50"/>
      <c r="AW91" s="51"/>
      <c r="AX91" s="49">
        <f>SUM(AN91:AW91)</f>
        <v>1110860</v>
      </c>
      <c r="AY91" s="50"/>
      <c r="AZ91" s="50"/>
      <c r="BA91" s="50"/>
      <c r="BB91" s="51"/>
      <c r="BC91" s="49">
        <f t="shared" si="10"/>
        <v>0</v>
      </c>
      <c r="BD91" s="50"/>
      <c r="BE91" s="50"/>
      <c r="BF91" s="50"/>
      <c r="BG91" s="51"/>
      <c r="BH91" s="49">
        <f t="shared" si="11"/>
        <v>0</v>
      </c>
      <c r="BI91" s="50"/>
      <c r="BJ91" s="50"/>
      <c r="BK91" s="50"/>
      <c r="BL91" s="51"/>
      <c r="BM91" s="49">
        <f t="shared" si="12"/>
        <v>0</v>
      </c>
      <c r="BN91" s="50"/>
      <c r="BO91" s="50"/>
      <c r="BP91" s="50"/>
      <c r="BQ91" s="51"/>
      <c r="BR91" s="10"/>
      <c r="BS91" s="10"/>
      <c r="BT91" s="10"/>
      <c r="BU91" s="10"/>
      <c r="BV91" s="10"/>
      <c r="BW91" s="10"/>
      <c r="BX91" s="10"/>
      <c r="BY91" s="10"/>
      <c r="BZ91" s="8"/>
      <c r="CA91" s="1" t="s">
        <v>28</v>
      </c>
    </row>
    <row r="92" spans="1:79" ht="201" customHeight="1" x14ac:dyDescent="0.2">
      <c r="A92" s="32"/>
      <c r="B92" s="33"/>
      <c r="C92" s="34" t="s">
        <v>151</v>
      </c>
      <c r="D92" s="35"/>
      <c r="E92" s="35"/>
      <c r="F92" s="35"/>
      <c r="G92" s="35"/>
      <c r="H92" s="35"/>
      <c r="I92" s="36"/>
      <c r="J92" s="37" t="s">
        <v>72</v>
      </c>
      <c r="K92" s="38"/>
      <c r="L92" s="38"/>
      <c r="M92" s="38"/>
      <c r="N92" s="39"/>
      <c r="O92" s="40" t="s">
        <v>152</v>
      </c>
      <c r="P92" s="41"/>
      <c r="Q92" s="41"/>
      <c r="R92" s="41"/>
      <c r="S92" s="41"/>
      <c r="T92" s="41"/>
      <c r="U92" s="41"/>
      <c r="V92" s="41"/>
      <c r="W92" s="41"/>
      <c r="X92" s="42"/>
      <c r="Y92" s="49">
        <v>303709.84999999998</v>
      </c>
      <c r="Z92" s="50"/>
      <c r="AA92" s="50"/>
      <c r="AB92" s="50"/>
      <c r="AC92" s="51"/>
      <c r="AD92" s="49">
        <v>58100</v>
      </c>
      <c r="AE92" s="50"/>
      <c r="AF92" s="50"/>
      <c r="AG92" s="50"/>
      <c r="AH92" s="51"/>
      <c r="AI92" s="49">
        <f t="shared" si="9"/>
        <v>361809.85</v>
      </c>
      <c r="AJ92" s="50"/>
      <c r="AK92" s="50"/>
      <c r="AL92" s="50"/>
      <c r="AM92" s="51"/>
      <c r="AN92" s="49">
        <v>303709.84999999998</v>
      </c>
      <c r="AO92" s="50"/>
      <c r="AP92" s="50"/>
      <c r="AQ92" s="50"/>
      <c r="AR92" s="51"/>
      <c r="AS92" s="49">
        <v>58100</v>
      </c>
      <c r="AT92" s="50"/>
      <c r="AU92" s="50"/>
      <c r="AV92" s="50"/>
      <c r="AW92" s="51"/>
      <c r="AX92" s="49">
        <f>AN92+AS92</f>
        <v>361809.85</v>
      </c>
      <c r="AY92" s="50"/>
      <c r="AZ92" s="50"/>
      <c r="BA92" s="50"/>
      <c r="BB92" s="51"/>
      <c r="BC92" s="49">
        <f t="shared" si="10"/>
        <v>0</v>
      </c>
      <c r="BD92" s="50"/>
      <c r="BE92" s="50"/>
      <c r="BF92" s="50"/>
      <c r="BG92" s="51"/>
      <c r="BH92" s="49">
        <f t="shared" si="11"/>
        <v>0</v>
      </c>
      <c r="BI92" s="50"/>
      <c r="BJ92" s="50"/>
      <c r="BK92" s="50"/>
      <c r="BL92" s="51"/>
      <c r="BM92" s="49">
        <f t="shared" si="12"/>
        <v>0</v>
      </c>
      <c r="BN92" s="50"/>
      <c r="BO92" s="50"/>
      <c r="BP92" s="50"/>
      <c r="BQ92" s="51"/>
      <c r="BR92" s="10"/>
      <c r="BS92" s="10"/>
      <c r="BT92" s="10"/>
      <c r="BU92" s="10"/>
      <c r="BV92" s="10"/>
      <c r="BW92" s="10"/>
      <c r="BX92" s="10"/>
      <c r="BY92" s="10"/>
      <c r="BZ92" s="8"/>
      <c r="CA92" s="1" t="s">
        <v>28</v>
      </c>
    </row>
    <row r="93" spans="1:79" ht="177.75" customHeight="1" x14ac:dyDescent="0.2">
      <c r="A93" s="32"/>
      <c r="B93" s="33"/>
      <c r="C93" s="34" t="s">
        <v>153</v>
      </c>
      <c r="D93" s="35"/>
      <c r="E93" s="35"/>
      <c r="F93" s="35"/>
      <c r="G93" s="35"/>
      <c r="H93" s="35"/>
      <c r="I93" s="36"/>
      <c r="J93" s="37" t="s">
        <v>72</v>
      </c>
      <c r="K93" s="38"/>
      <c r="L93" s="38"/>
      <c r="M93" s="38"/>
      <c r="N93" s="39"/>
      <c r="O93" s="40" t="s">
        <v>154</v>
      </c>
      <c r="P93" s="41"/>
      <c r="Q93" s="41"/>
      <c r="R93" s="41"/>
      <c r="S93" s="41"/>
      <c r="T93" s="41"/>
      <c r="U93" s="41"/>
      <c r="V93" s="41"/>
      <c r="W93" s="41"/>
      <c r="X93" s="42"/>
      <c r="Y93" s="49">
        <v>289784.68</v>
      </c>
      <c r="Z93" s="50"/>
      <c r="AA93" s="50"/>
      <c r="AB93" s="50"/>
      <c r="AC93" s="51"/>
      <c r="AD93" s="49">
        <v>0</v>
      </c>
      <c r="AE93" s="50"/>
      <c r="AF93" s="50"/>
      <c r="AG93" s="50"/>
      <c r="AH93" s="51"/>
      <c r="AI93" s="49">
        <f>SUM(Y93:AH93)</f>
        <v>289784.68</v>
      </c>
      <c r="AJ93" s="50"/>
      <c r="AK93" s="50"/>
      <c r="AL93" s="50"/>
      <c r="AM93" s="51"/>
      <c r="AN93" s="49">
        <v>289784.68</v>
      </c>
      <c r="AO93" s="50"/>
      <c r="AP93" s="50"/>
      <c r="AQ93" s="50"/>
      <c r="AR93" s="51"/>
      <c r="AS93" s="49"/>
      <c r="AT93" s="50"/>
      <c r="AU93" s="50"/>
      <c r="AV93" s="50"/>
      <c r="AW93" s="51"/>
      <c r="AX93" s="49">
        <v>289784.68</v>
      </c>
      <c r="AY93" s="50"/>
      <c r="AZ93" s="50"/>
      <c r="BA93" s="50"/>
      <c r="BB93" s="51"/>
      <c r="BC93" s="49">
        <f>AN93-Y93</f>
        <v>0</v>
      </c>
      <c r="BD93" s="50"/>
      <c r="BE93" s="50"/>
      <c r="BF93" s="50"/>
      <c r="BG93" s="51"/>
      <c r="BH93" s="49">
        <f>AS93-AD93</f>
        <v>0</v>
      </c>
      <c r="BI93" s="50"/>
      <c r="BJ93" s="50"/>
      <c r="BK93" s="50"/>
      <c r="BL93" s="51"/>
      <c r="BM93" s="49">
        <f>SUM(BC93:BL93)</f>
        <v>0</v>
      </c>
      <c r="BN93" s="50"/>
      <c r="BO93" s="50"/>
      <c r="BP93" s="50"/>
      <c r="BQ93" s="51"/>
      <c r="BR93" s="10"/>
      <c r="BS93" s="10"/>
      <c r="BT93" s="10"/>
      <c r="BU93" s="10"/>
      <c r="BV93" s="10"/>
      <c r="BW93" s="10"/>
      <c r="BX93" s="10"/>
      <c r="BY93" s="10"/>
      <c r="BZ93" s="8"/>
      <c r="CA93" s="1" t="s">
        <v>28</v>
      </c>
    </row>
    <row r="94" spans="1:79" ht="156.75" customHeight="1" x14ac:dyDescent="0.2">
      <c r="A94" s="32"/>
      <c r="B94" s="33"/>
      <c r="C94" s="34" t="s">
        <v>155</v>
      </c>
      <c r="D94" s="35"/>
      <c r="E94" s="35"/>
      <c r="F94" s="35"/>
      <c r="G94" s="35"/>
      <c r="H94" s="35"/>
      <c r="I94" s="36"/>
      <c r="J94" s="37" t="s">
        <v>72</v>
      </c>
      <c r="K94" s="38"/>
      <c r="L94" s="38"/>
      <c r="M94" s="38"/>
      <c r="N94" s="39"/>
      <c r="O94" s="40" t="s">
        <v>156</v>
      </c>
      <c r="P94" s="41"/>
      <c r="Q94" s="41"/>
      <c r="R94" s="41"/>
      <c r="S94" s="41"/>
      <c r="T94" s="41"/>
      <c r="U94" s="41"/>
      <c r="V94" s="41"/>
      <c r="W94" s="41"/>
      <c r="X94" s="42"/>
      <c r="Y94" s="49">
        <v>222997.97</v>
      </c>
      <c r="Z94" s="50"/>
      <c r="AA94" s="50"/>
      <c r="AB94" s="50"/>
      <c r="AC94" s="51"/>
      <c r="AD94" s="49">
        <v>23000</v>
      </c>
      <c r="AE94" s="50"/>
      <c r="AF94" s="50"/>
      <c r="AG94" s="50"/>
      <c r="AH94" s="51"/>
      <c r="AI94" s="49">
        <f>SUM(Y94:AH94)</f>
        <v>245997.97</v>
      </c>
      <c r="AJ94" s="50"/>
      <c r="AK94" s="50"/>
      <c r="AL94" s="50"/>
      <c r="AM94" s="51"/>
      <c r="AN94" s="49"/>
      <c r="AO94" s="50"/>
      <c r="AP94" s="50"/>
      <c r="AQ94" s="50"/>
      <c r="AR94" s="51"/>
      <c r="AS94" s="49"/>
      <c r="AT94" s="50"/>
      <c r="AU94" s="50"/>
      <c r="AV94" s="50"/>
      <c r="AW94" s="51"/>
      <c r="AX94" s="49"/>
      <c r="AY94" s="50"/>
      <c r="AZ94" s="50"/>
      <c r="BA94" s="50"/>
      <c r="BB94" s="51"/>
      <c r="BC94" s="49">
        <f>AN94-Y94</f>
        <v>-222997.97</v>
      </c>
      <c r="BD94" s="50"/>
      <c r="BE94" s="50"/>
      <c r="BF94" s="50"/>
      <c r="BG94" s="51"/>
      <c r="BH94" s="49">
        <f>AS94-AD94</f>
        <v>-23000</v>
      </c>
      <c r="BI94" s="50"/>
      <c r="BJ94" s="50"/>
      <c r="BK94" s="50"/>
      <c r="BL94" s="51"/>
      <c r="BM94" s="49">
        <f>SUM(BC94:BL94)</f>
        <v>-245997.97</v>
      </c>
      <c r="BN94" s="50"/>
      <c r="BO94" s="50"/>
      <c r="BP94" s="50"/>
      <c r="BQ94" s="51"/>
      <c r="BR94" s="10"/>
      <c r="BS94" s="10"/>
      <c r="BT94" s="10"/>
      <c r="BU94" s="10"/>
      <c r="BV94" s="10"/>
      <c r="BW94" s="10"/>
      <c r="BX94" s="10"/>
      <c r="BY94" s="10"/>
      <c r="BZ94" s="8"/>
      <c r="CA94" s="1" t="s">
        <v>28</v>
      </c>
    </row>
    <row r="95" spans="1:79" ht="143.25" customHeight="1" x14ac:dyDescent="0.2">
      <c r="A95" s="32"/>
      <c r="B95" s="33"/>
      <c r="C95" s="34" t="s">
        <v>157</v>
      </c>
      <c r="D95" s="35"/>
      <c r="E95" s="35"/>
      <c r="F95" s="35"/>
      <c r="G95" s="35"/>
      <c r="H95" s="35"/>
      <c r="I95" s="36"/>
      <c r="J95" s="37" t="s">
        <v>72</v>
      </c>
      <c r="K95" s="38"/>
      <c r="L95" s="38"/>
      <c r="M95" s="38"/>
      <c r="N95" s="39"/>
      <c r="O95" s="40" t="s">
        <v>158</v>
      </c>
      <c r="P95" s="41"/>
      <c r="Q95" s="41"/>
      <c r="R95" s="41"/>
      <c r="S95" s="41"/>
      <c r="T95" s="41"/>
      <c r="U95" s="41"/>
      <c r="V95" s="41"/>
      <c r="W95" s="41"/>
      <c r="X95" s="42"/>
      <c r="Y95" s="49">
        <v>22188</v>
      </c>
      <c r="Z95" s="50"/>
      <c r="AA95" s="50"/>
      <c r="AB95" s="50"/>
      <c r="AC95" s="51"/>
      <c r="AD95" s="49">
        <v>0</v>
      </c>
      <c r="AE95" s="50"/>
      <c r="AF95" s="50"/>
      <c r="AG95" s="50"/>
      <c r="AH95" s="51"/>
      <c r="AI95" s="49">
        <f>SUM(Y95:AH95)</f>
        <v>22188</v>
      </c>
      <c r="AJ95" s="50"/>
      <c r="AK95" s="50"/>
      <c r="AL95" s="50"/>
      <c r="AM95" s="51"/>
      <c r="AN95" s="49">
        <v>22188</v>
      </c>
      <c r="AO95" s="50"/>
      <c r="AP95" s="50"/>
      <c r="AQ95" s="50"/>
      <c r="AR95" s="51"/>
      <c r="AS95" s="49">
        <v>0</v>
      </c>
      <c r="AT95" s="50"/>
      <c r="AU95" s="50"/>
      <c r="AV95" s="50"/>
      <c r="AW95" s="51"/>
      <c r="AX95" s="49">
        <v>22188</v>
      </c>
      <c r="AY95" s="50"/>
      <c r="AZ95" s="50"/>
      <c r="BA95" s="50"/>
      <c r="BB95" s="51"/>
      <c r="BC95" s="49">
        <v>0</v>
      </c>
      <c r="BD95" s="50"/>
      <c r="BE95" s="50"/>
      <c r="BF95" s="50"/>
      <c r="BG95" s="51"/>
      <c r="BH95" s="49">
        <f>AS95-AD95</f>
        <v>0</v>
      </c>
      <c r="BI95" s="50"/>
      <c r="BJ95" s="50"/>
      <c r="BK95" s="50"/>
      <c r="BL95" s="51"/>
      <c r="BM95" s="49">
        <f>SUM(BC95:BL95)</f>
        <v>0</v>
      </c>
      <c r="BN95" s="50"/>
      <c r="BO95" s="50"/>
      <c r="BP95" s="50"/>
      <c r="BQ95" s="51"/>
      <c r="BR95" s="10"/>
      <c r="BS95" s="10"/>
      <c r="BT95" s="10"/>
      <c r="BU95" s="10"/>
      <c r="BV95" s="10"/>
      <c r="BW95" s="10"/>
      <c r="BX95" s="10"/>
      <c r="BY95" s="10"/>
      <c r="BZ95" s="8"/>
      <c r="CA95" s="1" t="s">
        <v>28</v>
      </c>
    </row>
    <row r="96" spans="1:79" ht="151.5" customHeight="1" x14ac:dyDescent="0.2">
      <c r="A96" s="32"/>
      <c r="B96" s="33"/>
      <c r="C96" s="34" t="s">
        <v>159</v>
      </c>
      <c r="D96" s="35"/>
      <c r="E96" s="35"/>
      <c r="F96" s="35"/>
      <c r="G96" s="35"/>
      <c r="H96" s="35"/>
      <c r="I96" s="36"/>
      <c r="J96" s="37" t="s">
        <v>72</v>
      </c>
      <c r="K96" s="38"/>
      <c r="L96" s="38"/>
      <c r="M96" s="38"/>
      <c r="N96" s="39"/>
      <c r="O96" s="40" t="s">
        <v>160</v>
      </c>
      <c r="P96" s="41"/>
      <c r="Q96" s="41"/>
      <c r="R96" s="41"/>
      <c r="S96" s="41"/>
      <c r="T96" s="41"/>
      <c r="U96" s="41"/>
      <c r="V96" s="41"/>
      <c r="W96" s="41"/>
      <c r="X96" s="42"/>
      <c r="Y96" s="49">
        <v>171239</v>
      </c>
      <c r="Z96" s="50"/>
      <c r="AA96" s="50"/>
      <c r="AB96" s="50"/>
      <c r="AC96" s="51"/>
      <c r="AD96" s="49">
        <v>0</v>
      </c>
      <c r="AE96" s="50"/>
      <c r="AF96" s="50"/>
      <c r="AG96" s="50"/>
      <c r="AH96" s="51"/>
      <c r="AI96" s="49">
        <f>SUM(Y96:AH96)</f>
        <v>171239</v>
      </c>
      <c r="AJ96" s="50"/>
      <c r="AK96" s="50"/>
      <c r="AL96" s="50"/>
      <c r="AM96" s="51"/>
      <c r="AN96" s="49">
        <v>165600</v>
      </c>
      <c r="AO96" s="50"/>
      <c r="AP96" s="50"/>
      <c r="AQ96" s="50"/>
      <c r="AR96" s="51"/>
      <c r="AS96" s="49">
        <v>0</v>
      </c>
      <c r="AT96" s="50"/>
      <c r="AU96" s="50"/>
      <c r="AV96" s="50"/>
      <c r="AW96" s="51"/>
      <c r="AX96" s="49">
        <v>165600</v>
      </c>
      <c r="AY96" s="50"/>
      <c r="AZ96" s="50"/>
      <c r="BA96" s="50"/>
      <c r="BB96" s="51"/>
      <c r="BC96" s="49">
        <f>AN96-Y96</f>
        <v>-5639</v>
      </c>
      <c r="BD96" s="50"/>
      <c r="BE96" s="50"/>
      <c r="BF96" s="50"/>
      <c r="BG96" s="51"/>
      <c r="BH96" s="49">
        <f>AS96-AD96</f>
        <v>0</v>
      </c>
      <c r="BI96" s="50"/>
      <c r="BJ96" s="50"/>
      <c r="BK96" s="50"/>
      <c r="BL96" s="51"/>
      <c r="BM96" s="49">
        <f>SUM(BC96:BL96)</f>
        <v>-5639</v>
      </c>
      <c r="BN96" s="50"/>
      <c r="BO96" s="50"/>
      <c r="BP96" s="50"/>
      <c r="BQ96" s="51"/>
      <c r="BR96" s="10"/>
      <c r="BS96" s="10"/>
      <c r="BT96" s="10"/>
      <c r="BU96" s="10"/>
      <c r="BV96" s="10"/>
      <c r="BW96" s="10"/>
      <c r="BX96" s="10"/>
      <c r="BY96" s="10"/>
      <c r="BZ96" s="8"/>
      <c r="CA96" s="1" t="s">
        <v>28</v>
      </c>
    </row>
    <row r="97" spans="1:79" ht="32.25" customHeight="1" x14ac:dyDescent="0.2">
      <c r="A97" s="32" t="s">
        <v>68</v>
      </c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33"/>
      <c r="BR97" s="10"/>
      <c r="BS97" s="10"/>
      <c r="BT97" s="10"/>
      <c r="BU97" s="10"/>
      <c r="BV97" s="10"/>
      <c r="BW97" s="10"/>
      <c r="BX97" s="10"/>
      <c r="BY97" s="10"/>
      <c r="BZ97" s="8"/>
      <c r="CA97" s="1" t="s">
        <v>28</v>
      </c>
    </row>
    <row r="98" spans="1:79" ht="15.75" x14ac:dyDescent="0.2">
      <c r="A98" s="32" t="s">
        <v>40</v>
      </c>
      <c r="B98" s="33"/>
      <c r="C98" s="37" t="s">
        <v>75</v>
      </c>
      <c r="D98" s="38"/>
      <c r="E98" s="38"/>
      <c r="F98" s="38"/>
      <c r="G98" s="38"/>
      <c r="H98" s="38"/>
      <c r="I98" s="39"/>
      <c r="J98" s="37"/>
      <c r="K98" s="38"/>
      <c r="L98" s="38"/>
      <c r="M98" s="38"/>
      <c r="N98" s="39"/>
      <c r="O98" s="37"/>
      <c r="P98" s="38"/>
      <c r="Q98" s="38"/>
      <c r="R98" s="38"/>
      <c r="S98" s="38"/>
      <c r="T98" s="38"/>
      <c r="U98" s="38"/>
      <c r="V98" s="38"/>
      <c r="W98" s="38"/>
      <c r="X98" s="39"/>
      <c r="Y98" s="26"/>
      <c r="Z98" s="27"/>
      <c r="AA98" s="27"/>
      <c r="AB98" s="27"/>
      <c r="AC98" s="28"/>
      <c r="AD98" s="26"/>
      <c r="AE98" s="27"/>
      <c r="AF98" s="27"/>
      <c r="AG98" s="27"/>
      <c r="AH98" s="28"/>
      <c r="AI98" s="26"/>
      <c r="AJ98" s="27"/>
      <c r="AK98" s="27"/>
      <c r="AL98" s="27"/>
      <c r="AM98" s="28"/>
      <c r="AN98" s="26"/>
      <c r="AO98" s="27"/>
      <c r="AP98" s="27"/>
      <c r="AQ98" s="27"/>
      <c r="AR98" s="28"/>
      <c r="AS98" s="26"/>
      <c r="AT98" s="27"/>
      <c r="AU98" s="27"/>
      <c r="AV98" s="27"/>
      <c r="AW98" s="28"/>
      <c r="AX98" s="54"/>
      <c r="AY98" s="55"/>
      <c r="AZ98" s="55"/>
      <c r="BA98" s="55"/>
      <c r="BB98" s="56"/>
      <c r="BC98" s="54"/>
      <c r="BD98" s="55"/>
      <c r="BE98" s="55"/>
      <c r="BF98" s="55"/>
      <c r="BG98" s="56"/>
      <c r="BH98" s="54"/>
      <c r="BI98" s="55"/>
      <c r="BJ98" s="55"/>
      <c r="BK98" s="55"/>
      <c r="BL98" s="56"/>
      <c r="BM98" s="54"/>
      <c r="BN98" s="55"/>
      <c r="BO98" s="55"/>
      <c r="BP98" s="55"/>
      <c r="BQ98" s="56"/>
      <c r="BR98" s="10"/>
      <c r="BS98" s="10"/>
      <c r="BT98" s="10"/>
      <c r="BU98" s="10"/>
      <c r="BV98" s="10"/>
      <c r="BW98" s="10"/>
      <c r="BX98" s="10"/>
      <c r="BY98" s="10"/>
      <c r="BZ98" s="8"/>
      <c r="CA98" s="1" t="s">
        <v>28</v>
      </c>
    </row>
    <row r="99" spans="1:79" ht="63.75" customHeight="1" x14ac:dyDescent="0.2">
      <c r="A99" s="32"/>
      <c r="B99" s="33"/>
      <c r="C99" s="34" t="s">
        <v>107</v>
      </c>
      <c r="D99" s="35"/>
      <c r="E99" s="35"/>
      <c r="F99" s="35"/>
      <c r="G99" s="35"/>
      <c r="H99" s="35"/>
      <c r="I99" s="36"/>
      <c r="J99" s="37" t="s">
        <v>76</v>
      </c>
      <c r="K99" s="38"/>
      <c r="L99" s="38"/>
      <c r="M99" s="38"/>
      <c r="N99" s="39"/>
      <c r="O99" s="37" t="s">
        <v>104</v>
      </c>
      <c r="P99" s="38"/>
      <c r="Q99" s="38"/>
      <c r="R99" s="38"/>
      <c r="S99" s="38"/>
      <c r="T99" s="38"/>
      <c r="U99" s="38"/>
      <c r="V99" s="38"/>
      <c r="W99" s="38"/>
      <c r="X99" s="39"/>
      <c r="Y99" s="26">
        <v>35439</v>
      </c>
      <c r="Z99" s="27"/>
      <c r="AA99" s="27"/>
      <c r="AB99" s="27"/>
      <c r="AC99" s="28"/>
      <c r="AD99" s="26"/>
      <c r="AE99" s="27"/>
      <c r="AF99" s="27"/>
      <c r="AG99" s="27"/>
      <c r="AH99" s="28"/>
      <c r="AI99" s="26">
        <f>SUM(Y99:AH99)</f>
        <v>35439</v>
      </c>
      <c r="AJ99" s="27"/>
      <c r="AK99" s="27"/>
      <c r="AL99" s="27"/>
      <c r="AM99" s="28"/>
      <c r="AN99" s="26">
        <v>35439</v>
      </c>
      <c r="AO99" s="27"/>
      <c r="AP99" s="27"/>
      <c r="AQ99" s="27"/>
      <c r="AR99" s="28"/>
      <c r="AS99" s="26"/>
      <c r="AT99" s="27"/>
      <c r="AU99" s="27"/>
      <c r="AV99" s="27"/>
      <c r="AW99" s="28"/>
      <c r="AX99" s="29">
        <f>SUM(AN99:AW99)</f>
        <v>35439</v>
      </c>
      <c r="AY99" s="30"/>
      <c r="AZ99" s="30"/>
      <c r="BA99" s="30"/>
      <c r="BB99" s="31"/>
      <c r="BC99" s="29">
        <f>AN99-Y99</f>
        <v>0</v>
      </c>
      <c r="BD99" s="30"/>
      <c r="BE99" s="30"/>
      <c r="BF99" s="30"/>
      <c r="BG99" s="31"/>
      <c r="BH99" s="29">
        <f>AS99-AD99</f>
        <v>0</v>
      </c>
      <c r="BI99" s="30"/>
      <c r="BJ99" s="30"/>
      <c r="BK99" s="30"/>
      <c r="BL99" s="31"/>
      <c r="BM99" s="29">
        <f>SUM(BC99:BL99)</f>
        <v>0</v>
      </c>
      <c r="BN99" s="30"/>
      <c r="BO99" s="30"/>
      <c r="BP99" s="30"/>
      <c r="BQ99" s="31"/>
      <c r="BR99" s="10"/>
      <c r="BS99" s="10"/>
      <c r="BT99" s="10"/>
      <c r="BU99" s="10"/>
      <c r="BV99" s="10"/>
      <c r="BW99" s="10"/>
      <c r="BX99" s="10"/>
      <c r="BY99" s="10"/>
      <c r="BZ99" s="8"/>
      <c r="CA99" s="1" t="s">
        <v>28</v>
      </c>
    </row>
    <row r="100" spans="1:79" ht="55.5" customHeight="1" x14ac:dyDescent="0.2">
      <c r="A100" s="32"/>
      <c r="B100" s="33"/>
      <c r="C100" s="34" t="s">
        <v>108</v>
      </c>
      <c r="D100" s="35"/>
      <c r="E100" s="35"/>
      <c r="F100" s="35"/>
      <c r="G100" s="35"/>
      <c r="H100" s="35"/>
      <c r="I100" s="36"/>
      <c r="J100" s="37" t="s">
        <v>76</v>
      </c>
      <c r="K100" s="38"/>
      <c r="L100" s="38"/>
      <c r="M100" s="38"/>
      <c r="N100" s="39"/>
      <c r="O100" s="37" t="s">
        <v>104</v>
      </c>
      <c r="P100" s="38"/>
      <c r="Q100" s="38"/>
      <c r="R100" s="38"/>
      <c r="S100" s="38"/>
      <c r="T100" s="38"/>
      <c r="U100" s="38"/>
      <c r="V100" s="38"/>
      <c r="W100" s="38"/>
      <c r="X100" s="39"/>
      <c r="Y100" s="26">
        <v>291</v>
      </c>
      <c r="Z100" s="27"/>
      <c r="AA100" s="27"/>
      <c r="AB100" s="27"/>
      <c r="AC100" s="28"/>
      <c r="AD100" s="26"/>
      <c r="AE100" s="27"/>
      <c r="AF100" s="27"/>
      <c r="AG100" s="27"/>
      <c r="AH100" s="28"/>
      <c r="AI100" s="26">
        <f>SUM(Y100:AH100)</f>
        <v>291</v>
      </c>
      <c r="AJ100" s="27"/>
      <c r="AK100" s="27"/>
      <c r="AL100" s="27"/>
      <c r="AM100" s="28"/>
      <c r="AN100" s="26">
        <v>291</v>
      </c>
      <c r="AO100" s="27"/>
      <c r="AP100" s="27"/>
      <c r="AQ100" s="27"/>
      <c r="AR100" s="28"/>
      <c r="AS100" s="26"/>
      <c r="AT100" s="27"/>
      <c r="AU100" s="27"/>
      <c r="AV100" s="27"/>
      <c r="AW100" s="28"/>
      <c r="AX100" s="29">
        <f t="shared" ref="AX100:AX110" si="13">SUM(AN100:AW100)</f>
        <v>291</v>
      </c>
      <c r="AY100" s="30"/>
      <c r="AZ100" s="30"/>
      <c r="BA100" s="30"/>
      <c r="BB100" s="31"/>
      <c r="BC100" s="29">
        <f>AN100-Y100</f>
        <v>0</v>
      </c>
      <c r="BD100" s="30"/>
      <c r="BE100" s="30"/>
      <c r="BF100" s="30"/>
      <c r="BG100" s="31"/>
      <c r="BH100" s="29">
        <f>AS100-AD100</f>
        <v>0</v>
      </c>
      <c r="BI100" s="30"/>
      <c r="BJ100" s="30"/>
      <c r="BK100" s="30"/>
      <c r="BL100" s="31"/>
      <c r="BM100" s="29">
        <f>SUM(BC100:BL100)</f>
        <v>0</v>
      </c>
      <c r="BN100" s="30"/>
      <c r="BO100" s="30"/>
      <c r="BP100" s="30"/>
      <c r="BQ100" s="31"/>
      <c r="BR100" s="10"/>
      <c r="BS100" s="10"/>
      <c r="BT100" s="10"/>
      <c r="BU100" s="10"/>
      <c r="BV100" s="10"/>
      <c r="BW100" s="10"/>
      <c r="BX100" s="10"/>
      <c r="BY100" s="10"/>
      <c r="BZ100" s="8"/>
      <c r="CA100" s="1" t="s">
        <v>28</v>
      </c>
    </row>
    <row r="101" spans="1:79" ht="55.5" customHeight="1" x14ac:dyDescent="0.2">
      <c r="A101" s="32"/>
      <c r="B101" s="33"/>
      <c r="C101" s="34" t="s">
        <v>161</v>
      </c>
      <c r="D101" s="35"/>
      <c r="E101" s="35"/>
      <c r="F101" s="35"/>
      <c r="G101" s="35"/>
      <c r="H101" s="35"/>
      <c r="I101" s="36"/>
      <c r="J101" s="37" t="s">
        <v>76</v>
      </c>
      <c r="K101" s="38"/>
      <c r="L101" s="38"/>
      <c r="M101" s="38"/>
      <c r="N101" s="39"/>
      <c r="O101" s="40" t="s">
        <v>124</v>
      </c>
      <c r="P101" s="41"/>
      <c r="Q101" s="41"/>
      <c r="R101" s="41"/>
      <c r="S101" s="41"/>
      <c r="T101" s="41"/>
      <c r="U101" s="41"/>
      <c r="V101" s="41"/>
      <c r="W101" s="41"/>
      <c r="X101" s="42"/>
      <c r="Y101" s="26">
        <v>648</v>
      </c>
      <c r="Z101" s="27"/>
      <c r="AA101" s="27"/>
      <c r="AB101" s="27"/>
      <c r="AC101" s="28"/>
      <c r="AD101" s="26"/>
      <c r="AE101" s="27"/>
      <c r="AF101" s="27"/>
      <c r="AG101" s="27"/>
      <c r="AH101" s="28"/>
      <c r="AI101" s="26">
        <v>648</v>
      </c>
      <c r="AJ101" s="27"/>
      <c r="AK101" s="27"/>
      <c r="AL101" s="27"/>
      <c r="AM101" s="28"/>
      <c r="AN101" s="26">
        <v>648</v>
      </c>
      <c r="AO101" s="27"/>
      <c r="AP101" s="27"/>
      <c r="AQ101" s="27"/>
      <c r="AR101" s="28"/>
      <c r="AS101" s="26"/>
      <c r="AT101" s="27"/>
      <c r="AU101" s="27"/>
      <c r="AV101" s="27"/>
      <c r="AW101" s="28"/>
      <c r="AX101" s="29">
        <v>648</v>
      </c>
      <c r="AY101" s="30"/>
      <c r="AZ101" s="30"/>
      <c r="BA101" s="30"/>
      <c r="BB101" s="31"/>
      <c r="BC101" s="29"/>
      <c r="BD101" s="30"/>
      <c r="BE101" s="30"/>
      <c r="BF101" s="30"/>
      <c r="BG101" s="31"/>
      <c r="BH101" s="29"/>
      <c r="BI101" s="30"/>
      <c r="BJ101" s="30"/>
      <c r="BK101" s="30"/>
      <c r="BL101" s="31"/>
      <c r="BM101" s="29"/>
      <c r="BN101" s="30"/>
      <c r="BO101" s="30"/>
      <c r="BP101" s="30"/>
      <c r="BQ101" s="31"/>
      <c r="BR101" s="10"/>
      <c r="BS101" s="10"/>
      <c r="BT101" s="10"/>
      <c r="BU101" s="10"/>
      <c r="BV101" s="10"/>
      <c r="BW101" s="10"/>
      <c r="BX101" s="10"/>
      <c r="BY101" s="10"/>
      <c r="BZ101" s="8"/>
    </row>
    <row r="102" spans="1:79" ht="147.75" customHeight="1" x14ac:dyDescent="0.2">
      <c r="A102" s="32"/>
      <c r="B102" s="33"/>
      <c r="C102" s="34" t="s">
        <v>162</v>
      </c>
      <c r="D102" s="35"/>
      <c r="E102" s="35"/>
      <c r="F102" s="35"/>
      <c r="G102" s="35"/>
      <c r="H102" s="35"/>
      <c r="I102" s="36"/>
      <c r="J102" s="37" t="s">
        <v>71</v>
      </c>
      <c r="K102" s="38"/>
      <c r="L102" s="38"/>
      <c r="M102" s="38"/>
      <c r="N102" s="39"/>
      <c r="O102" s="40" t="s">
        <v>163</v>
      </c>
      <c r="P102" s="41"/>
      <c r="Q102" s="41"/>
      <c r="R102" s="41"/>
      <c r="S102" s="41"/>
      <c r="T102" s="41"/>
      <c r="U102" s="41"/>
      <c r="V102" s="41"/>
      <c r="W102" s="41"/>
      <c r="X102" s="42"/>
      <c r="Y102" s="26"/>
      <c r="Z102" s="27"/>
      <c r="AA102" s="27"/>
      <c r="AB102" s="27"/>
      <c r="AC102" s="28"/>
      <c r="AD102" s="26">
        <v>3</v>
      </c>
      <c r="AE102" s="27"/>
      <c r="AF102" s="27"/>
      <c r="AG102" s="27"/>
      <c r="AH102" s="28"/>
      <c r="AI102" s="26">
        <f>SUM(Y102:AH102)</f>
        <v>3</v>
      </c>
      <c r="AJ102" s="27"/>
      <c r="AK102" s="27"/>
      <c r="AL102" s="27"/>
      <c r="AM102" s="28"/>
      <c r="AN102" s="26"/>
      <c r="AO102" s="27"/>
      <c r="AP102" s="27"/>
      <c r="AQ102" s="27"/>
      <c r="AR102" s="28"/>
      <c r="AS102" s="26">
        <v>3</v>
      </c>
      <c r="AT102" s="27"/>
      <c r="AU102" s="27"/>
      <c r="AV102" s="27"/>
      <c r="AW102" s="28"/>
      <c r="AX102" s="29">
        <f t="shared" si="13"/>
        <v>3</v>
      </c>
      <c r="AY102" s="30"/>
      <c r="AZ102" s="30"/>
      <c r="BA102" s="30"/>
      <c r="BB102" s="31"/>
      <c r="BC102" s="29">
        <f t="shared" ref="BC102:BC112" si="14">AN102-Y102</f>
        <v>0</v>
      </c>
      <c r="BD102" s="30"/>
      <c r="BE102" s="30"/>
      <c r="BF102" s="30"/>
      <c r="BG102" s="31"/>
      <c r="BH102" s="29">
        <f t="shared" ref="BH102:BH112" si="15">AS102-AD102</f>
        <v>0</v>
      </c>
      <c r="BI102" s="30"/>
      <c r="BJ102" s="30"/>
      <c r="BK102" s="30"/>
      <c r="BL102" s="31"/>
      <c r="BM102" s="29">
        <f t="shared" ref="BM102:BM112" si="16">SUM(BC102:BL102)</f>
        <v>0</v>
      </c>
      <c r="BN102" s="30"/>
      <c r="BO102" s="30"/>
      <c r="BP102" s="30"/>
      <c r="BQ102" s="31"/>
      <c r="BR102" s="10"/>
      <c r="BS102" s="10"/>
      <c r="BT102" s="10"/>
      <c r="BU102" s="10"/>
      <c r="BV102" s="10"/>
      <c r="BW102" s="10"/>
      <c r="BX102" s="10"/>
      <c r="BY102" s="10"/>
      <c r="BZ102" s="8"/>
      <c r="CA102" s="1" t="s">
        <v>28</v>
      </c>
    </row>
    <row r="103" spans="1:79" ht="123" customHeight="1" x14ac:dyDescent="0.2">
      <c r="A103" s="32"/>
      <c r="B103" s="33"/>
      <c r="C103" s="34" t="s">
        <v>164</v>
      </c>
      <c r="D103" s="35"/>
      <c r="E103" s="35"/>
      <c r="F103" s="35"/>
      <c r="G103" s="35"/>
      <c r="H103" s="35"/>
      <c r="I103" s="36"/>
      <c r="J103" s="37" t="s">
        <v>71</v>
      </c>
      <c r="K103" s="38"/>
      <c r="L103" s="38"/>
      <c r="M103" s="38"/>
      <c r="N103" s="39"/>
      <c r="O103" s="40" t="s">
        <v>163</v>
      </c>
      <c r="P103" s="41"/>
      <c r="Q103" s="41"/>
      <c r="R103" s="41"/>
      <c r="S103" s="41"/>
      <c r="T103" s="41"/>
      <c r="U103" s="41"/>
      <c r="V103" s="41"/>
      <c r="W103" s="41"/>
      <c r="X103" s="42"/>
      <c r="Y103" s="26">
        <v>5</v>
      </c>
      <c r="Z103" s="27"/>
      <c r="AA103" s="27"/>
      <c r="AB103" s="27"/>
      <c r="AC103" s="28"/>
      <c r="AD103" s="26"/>
      <c r="AE103" s="27"/>
      <c r="AF103" s="27"/>
      <c r="AG103" s="27"/>
      <c r="AH103" s="28"/>
      <c r="AI103" s="26">
        <f>SUM(Y103:AH103)</f>
        <v>5</v>
      </c>
      <c r="AJ103" s="27"/>
      <c r="AK103" s="27"/>
      <c r="AL103" s="27"/>
      <c r="AM103" s="28"/>
      <c r="AN103" s="26">
        <v>5</v>
      </c>
      <c r="AO103" s="27"/>
      <c r="AP103" s="27"/>
      <c r="AQ103" s="27"/>
      <c r="AR103" s="28"/>
      <c r="AS103" s="26"/>
      <c r="AT103" s="27"/>
      <c r="AU103" s="27"/>
      <c r="AV103" s="27"/>
      <c r="AW103" s="28"/>
      <c r="AX103" s="29">
        <f t="shared" si="13"/>
        <v>5</v>
      </c>
      <c r="AY103" s="30"/>
      <c r="AZ103" s="30"/>
      <c r="BA103" s="30"/>
      <c r="BB103" s="31"/>
      <c r="BC103" s="29">
        <f t="shared" si="14"/>
        <v>0</v>
      </c>
      <c r="BD103" s="30"/>
      <c r="BE103" s="30"/>
      <c r="BF103" s="30"/>
      <c r="BG103" s="31"/>
      <c r="BH103" s="29">
        <f t="shared" si="15"/>
        <v>0</v>
      </c>
      <c r="BI103" s="30"/>
      <c r="BJ103" s="30"/>
      <c r="BK103" s="30"/>
      <c r="BL103" s="31"/>
      <c r="BM103" s="29">
        <f t="shared" si="16"/>
        <v>0</v>
      </c>
      <c r="BN103" s="30"/>
      <c r="BO103" s="30"/>
      <c r="BP103" s="30"/>
      <c r="BQ103" s="31"/>
      <c r="BR103" s="10"/>
      <c r="BS103" s="10"/>
      <c r="BT103" s="10"/>
      <c r="BU103" s="10"/>
      <c r="BV103" s="10"/>
      <c r="BW103" s="10"/>
      <c r="BX103" s="10"/>
      <c r="BY103" s="10"/>
      <c r="BZ103" s="8"/>
      <c r="CA103" s="1" t="s">
        <v>28</v>
      </c>
    </row>
    <row r="104" spans="1:79" ht="183" customHeight="1" x14ac:dyDescent="0.2">
      <c r="A104" s="32"/>
      <c r="B104" s="33"/>
      <c r="C104" s="34" t="s">
        <v>165</v>
      </c>
      <c r="D104" s="35"/>
      <c r="E104" s="35"/>
      <c r="F104" s="35"/>
      <c r="G104" s="35"/>
      <c r="H104" s="35"/>
      <c r="I104" s="36"/>
      <c r="J104" s="37" t="s">
        <v>71</v>
      </c>
      <c r="K104" s="38"/>
      <c r="L104" s="38"/>
      <c r="M104" s="38"/>
      <c r="N104" s="39"/>
      <c r="O104" s="40" t="s">
        <v>163</v>
      </c>
      <c r="P104" s="41"/>
      <c r="Q104" s="41"/>
      <c r="R104" s="41"/>
      <c r="S104" s="41"/>
      <c r="T104" s="41"/>
      <c r="U104" s="41"/>
      <c r="V104" s="41"/>
      <c r="W104" s="41"/>
      <c r="X104" s="42"/>
      <c r="Y104" s="26"/>
      <c r="Z104" s="27"/>
      <c r="AA104" s="27"/>
      <c r="AB104" s="27"/>
      <c r="AC104" s="28"/>
      <c r="AD104" s="26">
        <v>1</v>
      </c>
      <c r="AE104" s="27"/>
      <c r="AF104" s="27"/>
      <c r="AG104" s="27"/>
      <c r="AH104" s="28"/>
      <c r="AI104" s="26">
        <f>SUM(Y104:AH104)</f>
        <v>1</v>
      </c>
      <c r="AJ104" s="27"/>
      <c r="AK104" s="27"/>
      <c r="AL104" s="27"/>
      <c r="AM104" s="28"/>
      <c r="AN104" s="26"/>
      <c r="AO104" s="27"/>
      <c r="AP104" s="27"/>
      <c r="AQ104" s="27"/>
      <c r="AR104" s="28"/>
      <c r="AS104" s="26">
        <v>1</v>
      </c>
      <c r="AT104" s="27"/>
      <c r="AU104" s="27"/>
      <c r="AV104" s="27"/>
      <c r="AW104" s="28"/>
      <c r="AX104" s="29">
        <v>1</v>
      </c>
      <c r="AY104" s="30"/>
      <c r="AZ104" s="30"/>
      <c r="BA104" s="30"/>
      <c r="BB104" s="31"/>
      <c r="BC104" s="29">
        <f t="shared" si="14"/>
        <v>0</v>
      </c>
      <c r="BD104" s="30"/>
      <c r="BE104" s="30"/>
      <c r="BF104" s="30"/>
      <c r="BG104" s="31"/>
      <c r="BH104" s="29">
        <f t="shared" si="15"/>
        <v>0</v>
      </c>
      <c r="BI104" s="30"/>
      <c r="BJ104" s="30"/>
      <c r="BK104" s="30"/>
      <c r="BL104" s="31"/>
      <c r="BM104" s="29">
        <f t="shared" si="16"/>
        <v>0</v>
      </c>
      <c r="BN104" s="30"/>
      <c r="BO104" s="30"/>
      <c r="BP104" s="30"/>
      <c r="BQ104" s="31"/>
      <c r="BR104" s="10"/>
      <c r="BS104" s="10"/>
      <c r="BT104" s="10"/>
      <c r="BU104" s="10"/>
      <c r="BV104" s="10"/>
      <c r="BW104" s="10"/>
      <c r="BX104" s="10"/>
      <c r="BY104" s="10"/>
      <c r="BZ104" s="8"/>
      <c r="CA104" s="1" t="s">
        <v>28</v>
      </c>
    </row>
    <row r="105" spans="1:79" ht="169.5" customHeight="1" x14ac:dyDescent="0.2">
      <c r="A105" s="32"/>
      <c r="B105" s="33"/>
      <c r="C105" s="34" t="s">
        <v>166</v>
      </c>
      <c r="D105" s="35"/>
      <c r="E105" s="35"/>
      <c r="F105" s="35"/>
      <c r="G105" s="35"/>
      <c r="H105" s="35"/>
      <c r="I105" s="36"/>
      <c r="J105" s="37" t="s">
        <v>71</v>
      </c>
      <c r="K105" s="38"/>
      <c r="L105" s="38"/>
      <c r="M105" s="38"/>
      <c r="N105" s="39"/>
      <c r="O105" s="40" t="s">
        <v>134</v>
      </c>
      <c r="P105" s="41"/>
      <c r="Q105" s="41"/>
      <c r="R105" s="41"/>
      <c r="S105" s="41"/>
      <c r="T105" s="41"/>
      <c r="U105" s="41"/>
      <c r="V105" s="41"/>
      <c r="W105" s="41"/>
      <c r="X105" s="42"/>
      <c r="Y105" s="26"/>
      <c r="Z105" s="27"/>
      <c r="AA105" s="27"/>
      <c r="AB105" s="27"/>
      <c r="AC105" s="28"/>
      <c r="AD105" s="26">
        <v>4</v>
      </c>
      <c r="AE105" s="27"/>
      <c r="AF105" s="27"/>
      <c r="AG105" s="27"/>
      <c r="AH105" s="28"/>
      <c r="AI105" s="26">
        <f>SUM(Y105:AH105)</f>
        <v>4</v>
      </c>
      <c r="AJ105" s="27"/>
      <c r="AK105" s="27"/>
      <c r="AL105" s="27"/>
      <c r="AM105" s="28"/>
      <c r="AN105" s="26"/>
      <c r="AO105" s="27"/>
      <c r="AP105" s="27"/>
      <c r="AQ105" s="27"/>
      <c r="AR105" s="28"/>
      <c r="AS105" s="26">
        <v>4</v>
      </c>
      <c r="AT105" s="27"/>
      <c r="AU105" s="27"/>
      <c r="AV105" s="27"/>
      <c r="AW105" s="28"/>
      <c r="AX105" s="29">
        <f t="shared" si="13"/>
        <v>4</v>
      </c>
      <c r="AY105" s="30"/>
      <c r="AZ105" s="30"/>
      <c r="BA105" s="30"/>
      <c r="BB105" s="31"/>
      <c r="BC105" s="29">
        <f t="shared" si="14"/>
        <v>0</v>
      </c>
      <c r="BD105" s="30"/>
      <c r="BE105" s="30"/>
      <c r="BF105" s="30"/>
      <c r="BG105" s="31"/>
      <c r="BH105" s="29">
        <f t="shared" si="15"/>
        <v>0</v>
      </c>
      <c r="BI105" s="30"/>
      <c r="BJ105" s="30"/>
      <c r="BK105" s="30"/>
      <c r="BL105" s="31"/>
      <c r="BM105" s="29">
        <f t="shared" si="16"/>
        <v>0</v>
      </c>
      <c r="BN105" s="30"/>
      <c r="BO105" s="30"/>
      <c r="BP105" s="30"/>
      <c r="BQ105" s="31"/>
      <c r="BR105" s="10"/>
      <c r="BS105" s="10"/>
      <c r="BT105" s="10"/>
      <c r="BU105" s="10"/>
      <c r="BV105" s="10"/>
      <c r="BW105" s="10"/>
      <c r="BX105" s="10"/>
      <c r="BY105" s="10"/>
      <c r="BZ105" s="8"/>
      <c r="CA105" s="1" t="s">
        <v>28</v>
      </c>
    </row>
    <row r="106" spans="1:79" ht="96" customHeight="1" x14ac:dyDescent="0.2">
      <c r="A106" s="32"/>
      <c r="B106" s="33"/>
      <c r="C106" s="34" t="s">
        <v>167</v>
      </c>
      <c r="D106" s="35"/>
      <c r="E106" s="35"/>
      <c r="F106" s="35"/>
      <c r="G106" s="35"/>
      <c r="H106" s="35"/>
      <c r="I106" s="36"/>
      <c r="J106" s="37" t="s">
        <v>71</v>
      </c>
      <c r="K106" s="38"/>
      <c r="L106" s="38"/>
      <c r="M106" s="38"/>
      <c r="N106" s="39"/>
      <c r="O106" s="40" t="s">
        <v>134</v>
      </c>
      <c r="P106" s="41"/>
      <c r="Q106" s="41"/>
      <c r="R106" s="41"/>
      <c r="S106" s="41"/>
      <c r="T106" s="41"/>
      <c r="U106" s="41"/>
      <c r="V106" s="41"/>
      <c r="W106" s="41"/>
      <c r="X106" s="42"/>
      <c r="Y106" s="26"/>
      <c r="Z106" s="27"/>
      <c r="AA106" s="27"/>
      <c r="AB106" s="27"/>
      <c r="AC106" s="28"/>
      <c r="AD106" s="26">
        <v>5</v>
      </c>
      <c r="AE106" s="27"/>
      <c r="AF106" s="27"/>
      <c r="AG106" s="27"/>
      <c r="AH106" s="28"/>
      <c r="AI106" s="26">
        <f>SUM(Y106:AH106)</f>
        <v>5</v>
      </c>
      <c r="AJ106" s="27"/>
      <c r="AK106" s="27"/>
      <c r="AL106" s="27"/>
      <c r="AM106" s="28"/>
      <c r="AN106" s="26"/>
      <c r="AO106" s="27"/>
      <c r="AP106" s="27"/>
      <c r="AQ106" s="27"/>
      <c r="AR106" s="28"/>
      <c r="AS106" s="26">
        <v>5</v>
      </c>
      <c r="AT106" s="27"/>
      <c r="AU106" s="27"/>
      <c r="AV106" s="27"/>
      <c r="AW106" s="28"/>
      <c r="AX106" s="29">
        <f>SUM(AN106:AW106)</f>
        <v>5</v>
      </c>
      <c r="AY106" s="30"/>
      <c r="AZ106" s="30"/>
      <c r="BA106" s="30"/>
      <c r="BB106" s="31"/>
      <c r="BC106" s="29">
        <f t="shared" si="14"/>
        <v>0</v>
      </c>
      <c r="BD106" s="30"/>
      <c r="BE106" s="30"/>
      <c r="BF106" s="30"/>
      <c r="BG106" s="31"/>
      <c r="BH106" s="29">
        <f t="shared" si="15"/>
        <v>0</v>
      </c>
      <c r="BI106" s="30"/>
      <c r="BJ106" s="30"/>
      <c r="BK106" s="30"/>
      <c r="BL106" s="31"/>
      <c r="BM106" s="29">
        <f t="shared" si="16"/>
        <v>0</v>
      </c>
      <c r="BN106" s="30"/>
      <c r="BO106" s="30"/>
      <c r="BP106" s="30"/>
      <c r="BQ106" s="31"/>
      <c r="BR106" s="10"/>
      <c r="BS106" s="10"/>
      <c r="BT106" s="10"/>
      <c r="BU106" s="10"/>
      <c r="BV106" s="10"/>
      <c r="BW106" s="10"/>
      <c r="BX106" s="10"/>
      <c r="BY106" s="10"/>
      <c r="BZ106" s="8"/>
      <c r="CA106" s="1" t="s">
        <v>28</v>
      </c>
    </row>
    <row r="107" spans="1:79" ht="96" customHeight="1" x14ac:dyDescent="0.2">
      <c r="A107" s="32"/>
      <c r="B107" s="33"/>
      <c r="C107" s="34" t="s">
        <v>109</v>
      </c>
      <c r="D107" s="35"/>
      <c r="E107" s="35"/>
      <c r="F107" s="35"/>
      <c r="G107" s="35"/>
      <c r="H107" s="35"/>
      <c r="I107" s="36"/>
      <c r="J107" s="37" t="s">
        <v>71</v>
      </c>
      <c r="K107" s="38"/>
      <c r="L107" s="38"/>
      <c r="M107" s="38"/>
      <c r="N107" s="39"/>
      <c r="O107" s="40" t="s">
        <v>134</v>
      </c>
      <c r="P107" s="41"/>
      <c r="Q107" s="41"/>
      <c r="R107" s="41"/>
      <c r="S107" s="41"/>
      <c r="T107" s="41"/>
      <c r="U107" s="41"/>
      <c r="V107" s="41"/>
      <c r="W107" s="41"/>
      <c r="X107" s="42"/>
      <c r="Y107" s="26"/>
      <c r="Z107" s="27"/>
      <c r="AA107" s="27"/>
      <c r="AB107" s="27"/>
      <c r="AC107" s="28"/>
      <c r="AD107" s="26">
        <v>2</v>
      </c>
      <c r="AE107" s="27"/>
      <c r="AF107" s="27"/>
      <c r="AG107" s="27"/>
      <c r="AH107" s="28"/>
      <c r="AI107" s="26">
        <v>2</v>
      </c>
      <c r="AJ107" s="27"/>
      <c r="AK107" s="27"/>
      <c r="AL107" s="27"/>
      <c r="AM107" s="28"/>
      <c r="AN107" s="26"/>
      <c r="AO107" s="27"/>
      <c r="AP107" s="27"/>
      <c r="AQ107" s="27"/>
      <c r="AR107" s="28"/>
      <c r="AS107" s="26">
        <v>2</v>
      </c>
      <c r="AT107" s="27"/>
      <c r="AU107" s="27"/>
      <c r="AV107" s="27"/>
      <c r="AW107" s="28"/>
      <c r="AX107" s="29">
        <f>SUM(AN107:AW107)</f>
        <v>2</v>
      </c>
      <c r="AY107" s="30"/>
      <c r="AZ107" s="30"/>
      <c r="BA107" s="30"/>
      <c r="BB107" s="31"/>
      <c r="BC107" s="29">
        <f t="shared" si="14"/>
        <v>0</v>
      </c>
      <c r="BD107" s="30"/>
      <c r="BE107" s="30"/>
      <c r="BF107" s="30"/>
      <c r="BG107" s="31"/>
      <c r="BH107" s="29">
        <f t="shared" si="15"/>
        <v>0</v>
      </c>
      <c r="BI107" s="30"/>
      <c r="BJ107" s="30"/>
      <c r="BK107" s="30"/>
      <c r="BL107" s="31"/>
      <c r="BM107" s="29">
        <f t="shared" si="16"/>
        <v>0</v>
      </c>
      <c r="BN107" s="30"/>
      <c r="BO107" s="30"/>
      <c r="BP107" s="30"/>
      <c r="BQ107" s="31"/>
      <c r="BR107" s="10"/>
      <c r="BS107" s="10"/>
      <c r="BT107" s="10"/>
      <c r="BU107" s="10"/>
      <c r="BV107" s="10"/>
      <c r="BW107" s="10"/>
      <c r="BX107" s="10"/>
      <c r="BY107" s="10"/>
      <c r="BZ107" s="8"/>
      <c r="CA107" s="1" t="s">
        <v>28</v>
      </c>
    </row>
    <row r="108" spans="1:79" ht="96" customHeight="1" x14ac:dyDescent="0.2">
      <c r="A108" s="32"/>
      <c r="B108" s="33"/>
      <c r="C108" s="34" t="s">
        <v>168</v>
      </c>
      <c r="D108" s="35"/>
      <c r="E108" s="35"/>
      <c r="F108" s="35"/>
      <c r="G108" s="35"/>
      <c r="H108" s="35"/>
      <c r="I108" s="36"/>
      <c r="J108" s="37" t="s">
        <v>71</v>
      </c>
      <c r="K108" s="38"/>
      <c r="L108" s="38"/>
      <c r="M108" s="38"/>
      <c r="N108" s="39"/>
      <c r="O108" s="40" t="s">
        <v>134</v>
      </c>
      <c r="P108" s="41"/>
      <c r="Q108" s="41"/>
      <c r="R108" s="41"/>
      <c r="S108" s="41"/>
      <c r="T108" s="41"/>
      <c r="U108" s="41"/>
      <c r="V108" s="41"/>
      <c r="W108" s="41"/>
      <c r="X108" s="42"/>
      <c r="Y108" s="26"/>
      <c r="Z108" s="27"/>
      <c r="AA108" s="27"/>
      <c r="AB108" s="27"/>
      <c r="AC108" s="28"/>
      <c r="AD108" s="26">
        <v>25</v>
      </c>
      <c r="AE108" s="27"/>
      <c r="AF108" s="27"/>
      <c r="AG108" s="27"/>
      <c r="AH108" s="28"/>
      <c r="AI108" s="26">
        <f>SUM(Y108:AH108)</f>
        <v>25</v>
      </c>
      <c r="AJ108" s="27"/>
      <c r="AK108" s="27"/>
      <c r="AL108" s="27"/>
      <c r="AM108" s="28"/>
      <c r="AN108" s="26"/>
      <c r="AO108" s="27"/>
      <c r="AP108" s="27"/>
      <c r="AQ108" s="27"/>
      <c r="AR108" s="28"/>
      <c r="AS108" s="26">
        <v>25</v>
      </c>
      <c r="AT108" s="27"/>
      <c r="AU108" s="27"/>
      <c r="AV108" s="27"/>
      <c r="AW108" s="28"/>
      <c r="AX108" s="29">
        <f>SUM(AN108:AW108)</f>
        <v>25</v>
      </c>
      <c r="AY108" s="30"/>
      <c r="AZ108" s="30"/>
      <c r="BA108" s="30"/>
      <c r="BB108" s="31"/>
      <c r="BC108" s="29">
        <f t="shared" si="14"/>
        <v>0</v>
      </c>
      <c r="BD108" s="30"/>
      <c r="BE108" s="30"/>
      <c r="BF108" s="30"/>
      <c r="BG108" s="31"/>
      <c r="BH108" s="29">
        <f t="shared" si="15"/>
        <v>0</v>
      </c>
      <c r="BI108" s="30"/>
      <c r="BJ108" s="30"/>
      <c r="BK108" s="30"/>
      <c r="BL108" s="31"/>
      <c r="BM108" s="29">
        <f t="shared" si="16"/>
        <v>0</v>
      </c>
      <c r="BN108" s="30"/>
      <c r="BO108" s="30"/>
      <c r="BP108" s="30"/>
      <c r="BQ108" s="31"/>
      <c r="BR108" s="10"/>
      <c r="BS108" s="10"/>
      <c r="BT108" s="10"/>
      <c r="BU108" s="10"/>
      <c r="BV108" s="10"/>
      <c r="BW108" s="10"/>
      <c r="BX108" s="10"/>
      <c r="BY108" s="10"/>
      <c r="BZ108" s="8"/>
      <c r="CA108" s="1" t="s">
        <v>28</v>
      </c>
    </row>
    <row r="109" spans="1:79" ht="96" customHeight="1" x14ac:dyDescent="0.2">
      <c r="A109" s="32"/>
      <c r="B109" s="33"/>
      <c r="C109" s="34" t="s">
        <v>169</v>
      </c>
      <c r="D109" s="35"/>
      <c r="E109" s="35"/>
      <c r="F109" s="35"/>
      <c r="G109" s="35"/>
      <c r="H109" s="35"/>
      <c r="I109" s="36"/>
      <c r="J109" s="37" t="s">
        <v>71</v>
      </c>
      <c r="K109" s="38"/>
      <c r="L109" s="38"/>
      <c r="M109" s="38"/>
      <c r="N109" s="39"/>
      <c r="O109" s="40" t="s">
        <v>143</v>
      </c>
      <c r="P109" s="41"/>
      <c r="Q109" s="41"/>
      <c r="R109" s="41"/>
      <c r="S109" s="41"/>
      <c r="T109" s="41"/>
      <c r="U109" s="41"/>
      <c r="V109" s="41"/>
      <c r="W109" s="41"/>
      <c r="X109" s="42"/>
      <c r="Y109" s="26">
        <v>2</v>
      </c>
      <c r="Z109" s="27"/>
      <c r="AA109" s="27"/>
      <c r="AB109" s="27"/>
      <c r="AC109" s="28"/>
      <c r="AD109" s="26">
        <v>0</v>
      </c>
      <c r="AE109" s="27"/>
      <c r="AF109" s="27"/>
      <c r="AG109" s="27"/>
      <c r="AH109" s="28"/>
      <c r="AI109" s="26">
        <f>SUM(Y109:AH109)</f>
        <v>2</v>
      </c>
      <c r="AJ109" s="27"/>
      <c r="AK109" s="27"/>
      <c r="AL109" s="27"/>
      <c r="AM109" s="28"/>
      <c r="AN109" s="26">
        <v>2</v>
      </c>
      <c r="AO109" s="27"/>
      <c r="AP109" s="27"/>
      <c r="AQ109" s="27"/>
      <c r="AR109" s="28"/>
      <c r="AS109" s="26">
        <v>0</v>
      </c>
      <c r="AT109" s="27"/>
      <c r="AU109" s="27"/>
      <c r="AV109" s="27"/>
      <c r="AW109" s="28"/>
      <c r="AX109" s="29">
        <f>SUM(AN109:AW109)</f>
        <v>2</v>
      </c>
      <c r="AY109" s="30"/>
      <c r="AZ109" s="30"/>
      <c r="BA109" s="30"/>
      <c r="BB109" s="31"/>
      <c r="BC109" s="29">
        <f t="shared" si="14"/>
        <v>0</v>
      </c>
      <c r="BD109" s="30"/>
      <c r="BE109" s="30"/>
      <c r="BF109" s="30"/>
      <c r="BG109" s="31"/>
      <c r="BH109" s="29">
        <f t="shared" si="15"/>
        <v>0</v>
      </c>
      <c r="BI109" s="30"/>
      <c r="BJ109" s="30"/>
      <c r="BK109" s="30"/>
      <c r="BL109" s="31"/>
      <c r="BM109" s="29">
        <f t="shared" si="16"/>
        <v>0</v>
      </c>
      <c r="BN109" s="30"/>
      <c r="BO109" s="30"/>
      <c r="BP109" s="30"/>
      <c r="BQ109" s="31"/>
      <c r="BR109" s="10"/>
      <c r="BS109" s="10"/>
      <c r="BT109" s="10"/>
      <c r="BU109" s="10"/>
      <c r="BV109" s="10"/>
      <c r="BW109" s="10"/>
      <c r="BX109" s="10"/>
      <c r="BY109" s="10"/>
      <c r="BZ109" s="8"/>
      <c r="CA109" s="1" t="s">
        <v>28</v>
      </c>
    </row>
    <row r="110" spans="1:79" ht="162.75" customHeight="1" x14ac:dyDescent="0.2">
      <c r="A110" s="32"/>
      <c r="B110" s="33"/>
      <c r="C110" s="34" t="s">
        <v>170</v>
      </c>
      <c r="D110" s="35"/>
      <c r="E110" s="35"/>
      <c r="F110" s="35"/>
      <c r="G110" s="35"/>
      <c r="H110" s="35"/>
      <c r="I110" s="36"/>
      <c r="J110" s="37" t="s">
        <v>71</v>
      </c>
      <c r="K110" s="38"/>
      <c r="L110" s="38"/>
      <c r="M110" s="38"/>
      <c r="N110" s="39"/>
      <c r="O110" s="40" t="s">
        <v>152</v>
      </c>
      <c r="P110" s="41"/>
      <c r="Q110" s="41"/>
      <c r="R110" s="41"/>
      <c r="S110" s="41"/>
      <c r="T110" s="41"/>
      <c r="U110" s="41"/>
      <c r="V110" s="41"/>
      <c r="W110" s="41"/>
      <c r="X110" s="42"/>
      <c r="Y110" s="26">
        <v>4</v>
      </c>
      <c r="Z110" s="27"/>
      <c r="AA110" s="27"/>
      <c r="AB110" s="27"/>
      <c r="AC110" s="28"/>
      <c r="AD110" s="26">
        <v>2</v>
      </c>
      <c r="AE110" s="27"/>
      <c r="AF110" s="27"/>
      <c r="AG110" s="27"/>
      <c r="AH110" s="28"/>
      <c r="AI110" s="26">
        <f>SUM(Y110:AH110)</f>
        <v>6</v>
      </c>
      <c r="AJ110" s="27"/>
      <c r="AK110" s="27"/>
      <c r="AL110" s="27"/>
      <c r="AM110" s="28"/>
      <c r="AN110" s="26">
        <v>4</v>
      </c>
      <c r="AO110" s="27"/>
      <c r="AP110" s="27"/>
      <c r="AQ110" s="27"/>
      <c r="AR110" s="28"/>
      <c r="AS110" s="26">
        <v>2</v>
      </c>
      <c r="AT110" s="27"/>
      <c r="AU110" s="27"/>
      <c r="AV110" s="27"/>
      <c r="AW110" s="28"/>
      <c r="AX110" s="29">
        <f t="shared" si="13"/>
        <v>6</v>
      </c>
      <c r="AY110" s="30"/>
      <c r="AZ110" s="30"/>
      <c r="BA110" s="30"/>
      <c r="BB110" s="31"/>
      <c r="BC110" s="29">
        <f t="shared" si="14"/>
        <v>0</v>
      </c>
      <c r="BD110" s="30"/>
      <c r="BE110" s="30"/>
      <c r="BF110" s="30"/>
      <c r="BG110" s="31"/>
      <c r="BH110" s="29">
        <f t="shared" si="15"/>
        <v>0</v>
      </c>
      <c r="BI110" s="30"/>
      <c r="BJ110" s="30"/>
      <c r="BK110" s="30"/>
      <c r="BL110" s="31"/>
      <c r="BM110" s="29">
        <f t="shared" si="16"/>
        <v>0</v>
      </c>
      <c r="BN110" s="30"/>
      <c r="BO110" s="30"/>
      <c r="BP110" s="30"/>
      <c r="BQ110" s="31"/>
      <c r="BR110" s="10"/>
      <c r="BS110" s="10"/>
      <c r="BT110" s="10"/>
      <c r="BU110" s="10"/>
      <c r="BV110" s="10"/>
      <c r="BW110" s="10"/>
      <c r="BX110" s="10"/>
      <c r="BY110" s="10"/>
      <c r="BZ110" s="8"/>
      <c r="CA110" s="1" t="s">
        <v>28</v>
      </c>
    </row>
    <row r="111" spans="1:79" ht="111" customHeight="1" x14ac:dyDescent="0.2">
      <c r="A111" s="32"/>
      <c r="B111" s="33"/>
      <c r="C111" s="34" t="s">
        <v>171</v>
      </c>
      <c r="D111" s="35"/>
      <c r="E111" s="35"/>
      <c r="F111" s="35"/>
      <c r="G111" s="35"/>
      <c r="H111" s="35"/>
      <c r="I111" s="36"/>
      <c r="J111" s="37" t="s">
        <v>71</v>
      </c>
      <c r="K111" s="38"/>
      <c r="L111" s="38"/>
      <c r="M111" s="38"/>
      <c r="N111" s="39"/>
      <c r="O111" s="40" t="s">
        <v>172</v>
      </c>
      <c r="P111" s="41"/>
      <c r="Q111" s="41"/>
      <c r="R111" s="41"/>
      <c r="S111" s="41"/>
      <c r="T111" s="41"/>
      <c r="U111" s="41"/>
      <c r="V111" s="41"/>
      <c r="W111" s="41"/>
      <c r="X111" s="42"/>
      <c r="Y111" s="26">
        <v>9</v>
      </c>
      <c r="Z111" s="27"/>
      <c r="AA111" s="27"/>
      <c r="AB111" s="27"/>
      <c r="AC111" s="28"/>
      <c r="AD111" s="26">
        <v>0</v>
      </c>
      <c r="AE111" s="27"/>
      <c r="AF111" s="27"/>
      <c r="AG111" s="27"/>
      <c r="AH111" s="28"/>
      <c r="AI111" s="26">
        <f>SUM(Y111:AH111)</f>
        <v>9</v>
      </c>
      <c r="AJ111" s="27"/>
      <c r="AK111" s="27"/>
      <c r="AL111" s="27"/>
      <c r="AM111" s="28"/>
      <c r="AN111" s="26">
        <v>9</v>
      </c>
      <c r="AO111" s="27"/>
      <c r="AP111" s="27"/>
      <c r="AQ111" s="27"/>
      <c r="AR111" s="28"/>
      <c r="AS111" s="26">
        <v>0</v>
      </c>
      <c r="AT111" s="27"/>
      <c r="AU111" s="27"/>
      <c r="AV111" s="27"/>
      <c r="AW111" s="28"/>
      <c r="AX111" s="29">
        <f>SUM(AN111:AW111)</f>
        <v>9</v>
      </c>
      <c r="AY111" s="30"/>
      <c r="AZ111" s="30"/>
      <c r="BA111" s="30"/>
      <c r="BB111" s="31"/>
      <c r="BC111" s="29">
        <f t="shared" si="14"/>
        <v>0</v>
      </c>
      <c r="BD111" s="30"/>
      <c r="BE111" s="30"/>
      <c r="BF111" s="30"/>
      <c r="BG111" s="31"/>
      <c r="BH111" s="29">
        <f t="shared" si="15"/>
        <v>0</v>
      </c>
      <c r="BI111" s="30"/>
      <c r="BJ111" s="30"/>
      <c r="BK111" s="30"/>
      <c r="BL111" s="31"/>
      <c r="BM111" s="29">
        <f t="shared" si="16"/>
        <v>0</v>
      </c>
      <c r="BN111" s="30"/>
      <c r="BO111" s="30"/>
      <c r="BP111" s="30"/>
      <c r="BQ111" s="31"/>
      <c r="BR111" s="10"/>
      <c r="BS111" s="10"/>
      <c r="BT111" s="10"/>
      <c r="BU111" s="10"/>
      <c r="BV111" s="10"/>
      <c r="BW111" s="10"/>
      <c r="BX111" s="10"/>
      <c r="BY111" s="10"/>
      <c r="BZ111" s="8"/>
      <c r="CA111" s="1" t="s">
        <v>28</v>
      </c>
    </row>
    <row r="112" spans="1:79" ht="163.5" customHeight="1" x14ac:dyDescent="0.2">
      <c r="A112" s="32"/>
      <c r="B112" s="33"/>
      <c r="C112" s="34" t="s">
        <v>173</v>
      </c>
      <c r="D112" s="35"/>
      <c r="E112" s="35"/>
      <c r="F112" s="35"/>
      <c r="G112" s="35"/>
      <c r="H112" s="35"/>
      <c r="I112" s="36"/>
      <c r="J112" s="37" t="s">
        <v>71</v>
      </c>
      <c r="K112" s="38"/>
      <c r="L112" s="38"/>
      <c r="M112" s="38"/>
      <c r="N112" s="39"/>
      <c r="O112" s="40" t="s">
        <v>156</v>
      </c>
      <c r="P112" s="41"/>
      <c r="Q112" s="41"/>
      <c r="R112" s="41"/>
      <c r="S112" s="41"/>
      <c r="T112" s="41"/>
      <c r="U112" s="41"/>
      <c r="V112" s="41"/>
      <c r="W112" s="41"/>
      <c r="X112" s="42"/>
      <c r="Y112" s="26">
        <v>2</v>
      </c>
      <c r="Z112" s="27"/>
      <c r="AA112" s="27"/>
      <c r="AB112" s="27"/>
      <c r="AC112" s="28"/>
      <c r="AD112" s="26">
        <v>1</v>
      </c>
      <c r="AE112" s="27"/>
      <c r="AF112" s="27"/>
      <c r="AG112" s="27"/>
      <c r="AH112" s="28"/>
      <c r="AI112" s="26">
        <f>SUM(Y112:AH112)</f>
        <v>3</v>
      </c>
      <c r="AJ112" s="27"/>
      <c r="AK112" s="27"/>
      <c r="AL112" s="27"/>
      <c r="AM112" s="28"/>
      <c r="AN112" s="26">
        <v>2</v>
      </c>
      <c r="AO112" s="27"/>
      <c r="AP112" s="27"/>
      <c r="AQ112" s="27"/>
      <c r="AR112" s="28"/>
      <c r="AS112" s="26">
        <v>1</v>
      </c>
      <c r="AT112" s="27"/>
      <c r="AU112" s="27"/>
      <c r="AV112" s="27"/>
      <c r="AW112" s="28"/>
      <c r="AX112" s="29">
        <f>SUM(AN112:AW112)</f>
        <v>3</v>
      </c>
      <c r="AY112" s="30"/>
      <c r="AZ112" s="30"/>
      <c r="BA112" s="30"/>
      <c r="BB112" s="31"/>
      <c r="BC112" s="29">
        <f t="shared" si="14"/>
        <v>0</v>
      </c>
      <c r="BD112" s="30"/>
      <c r="BE112" s="30"/>
      <c r="BF112" s="30"/>
      <c r="BG112" s="31"/>
      <c r="BH112" s="29">
        <f t="shared" si="15"/>
        <v>0</v>
      </c>
      <c r="BI112" s="30"/>
      <c r="BJ112" s="30"/>
      <c r="BK112" s="30"/>
      <c r="BL112" s="31"/>
      <c r="BM112" s="29">
        <f t="shared" si="16"/>
        <v>0</v>
      </c>
      <c r="BN112" s="30"/>
      <c r="BO112" s="30"/>
      <c r="BP112" s="30"/>
      <c r="BQ112" s="31"/>
      <c r="BR112" s="10"/>
      <c r="BS112" s="10"/>
      <c r="BT112" s="10"/>
      <c r="BU112" s="10"/>
      <c r="BV112" s="10"/>
      <c r="BW112" s="10"/>
      <c r="BX112" s="10"/>
      <c r="BY112" s="10"/>
      <c r="BZ112" s="8"/>
      <c r="CA112" s="1" t="s">
        <v>28</v>
      </c>
    </row>
    <row r="113" spans="1:79" ht="24" customHeight="1" x14ac:dyDescent="0.2">
      <c r="A113" s="32" t="s">
        <v>78</v>
      </c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  <c r="BG113" s="53"/>
      <c r="BH113" s="53"/>
      <c r="BI113" s="53"/>
      <c r="BJ113" s="53"/>
      <c r="BK113" s="53"/>
      <c r="BL113" s="53"/>
      <c r="BM113" s="53"/>
      <c r="BN113" s="53"/>
      <c r="BO113" s="53"/>
      <c r="BP113" s="53"/>
      <c r="BQ113" s="33"/>
      <c r="BR113" s="10"/>
      <c r="BS113" s="10"/>
      <c r="BT113" s="10"/>
      <c r="BU113" s="10"/>
      <c r="BV113" s="10"/>
      <c r="BW113" s="10"/>
      <c r="BX113" s="10"/>
      <c r="BY113" s="10"/>
      <c r="BZ113" s="8"/>
      <c r="CA113" s="1" t="s">
        <v>28</v>
      </c>
    </row>
    <row r="114" spans="1:79" ht="22.5" customHeight="1" x14ac:dyDescent="0.2">
      <c r="A114" s="32" t="s">
        <v>79</v>
      </c>
      <c r="B114" s="33"/>
      <c r="C114" s="37" t="s">
        <v>80</v>
      </c>
      <c r="D114" s="38"/>
      <c r="E114" s="38"/>
      <c r="F114" s="38"/>
      <c r="G114" s="38"/>
      <c r="H114" s="38"/>
      <c r="I114" s="39"/>
      <c r="J114" s="37"/>
      <c r="K114" s="38"/>
      <c r="L114" s="38"/>
      <c r="M114" s="38"/>
      <c r="N114" s="39"/>
      <c r="O114" s="37"/>
      <c r="P114" s="38"/>
      <c r="Q114" s="38"/>
      <c r="R114" s="38"/>
      <c r="S114" s="38"/>
      <c r="T114" s="38"/>
      <c r="U114" s="38"/>
      <c r="V114" s="38"/>
      <c r="W114" s="38"/>
      <c r="X114" s="39"/>
      <c r="Y114" s="26"/>
      <c r="Z114" s="27"/>
      <c r="AA114" s="27"/>
      <c r="AB114" s="27"/>
      <c r="AC114" s="28"/>
      <c r="AD114" s="26"/>
      <c r="AE114" s="27"/>
      <c r="AF114" s="27"/>
      <c r="AG114" s="27"/>
      <c r="AH114" s="28"/>
      <c r="AI114" s="26"/>
      <c r="AJ114" s="27"/>
      <c r="AK114" s="27"/>
      <c r="AL114" s="27"/>
      <c r="AM114" s="28"/>
      <c r="AN114" s="26"/>
      <c r="AO114" s="27"/>
      <c r="AP114" s="27"/>
      <c r="AQ114" s="27"/>
      <c r="AR114" s="28"/>
      <c r="AS114" s="26"/>
      <c r="AT114" s="27"/>
      <c r="AU114" s="27"/>
      <c r="AV114" s="27"/>
      <c r="AW114" s="28"/>
      <c r="AX114" s="54"/>
      <c r="AY114" s="55"/>
      <c r="AZ114" s="55"/>
      <c r="BA114" s="55"/>
      <c r="BB114" s="56"/>
      <c r="BC114" s="54"/>
      <c r="BD114" s="55"/>
      <c r="BE114" s="55"/>
      <c r="BF114" s="55"/>
      <c r="BG114" s="56"/>
      <c r="BH114" s="54"/>
      <c r="BI114" s="55"/>
      <c r="BJ114" s="55"/>
      <c r="BK114" s="55"/>
      <c r="BL114" s="56"/>
      <c r="BM114" s="54"/>
      <c r="BN114" s="55"/>
      <c r="BO114" s="55"/>
      <c r="BP114" s="55"/>
      <c r="BQ114" s="56"/>
      <c r="BR114" s="10"/>
      <c r="BS114" s="10"/>
      <c r="BT114" s="10"/>
      <c r="BU114" s="10"/>
      <c r="BV114" s="10"/>
      <c r="BW114" s="10"/>
      <c r="BX114" s="10"/>
      <c r="BY114" s="10"/>
      <c r="BZ114" s="8"/>
      <c r="CA114" s="1" t="s">
        <v>28</v>
      </c>
    </row>
    <row r="115" spans="1:79" ht="65.25" customHeight="1" x14ac:dyDescent="0.2">
      <c r="A115" s="32"/>
      <c r="B115" s="33"/>
      <c r="C115" s="34" t="s">
        <v>110</v>
      </c>
      <c r="D115" s="35"/>
      <c r="E115" s="35"/>
      <c r="F115" s="35"/>
      <c r="G115" s="35"/>
      <c r="H115" s="35"/>
      <c r="I115" s="36"/>
      <c r="J115" s="37" t="s">
        <v>72</v>
      </c>
      <c r="K115" s="38"/>
      <c r="L115" s="38"/>
      <c r="M115" s="38"/>
      <c r="N115" s="39"/>
      <c r="O115" s="37" t="s">
        <v>111</v>
      </c>
      <c r="P115" s="38"/>
      <c r="Q115" s="38"/>
      <c r="R115" s="38"/>
      <c r="S115" s="38"/>
      <c r="T115" s="38"/>
      <c r="U115" s="38"/>
      <c r="V115" s="38"/>
      <c r="W115" s="38"/>
      <c r="X115" s="39"/>
      <c r="Y115" s="46">
        <v>18205</v>
      </c>
      <c r="Z115" s="47"/>
      <c r="AA115" s="47"/>
      <c r="AB115" s="47"/>
      <c r="AC115" s="48"/>
      <c r="AD115" s="46">
        <v>2319</v>
      </c>
      <c r="AE115" s="47"/>
      <c r="AF115" s="47"/>
      <c r="AG115" s="47"/>
      <c r="AH115" s="48"/>
      <c r="AI115" s="46">
        <f>SUM(Y115:AH115)</f>
        <v>20524</v>
      </c>
      <c r="AJ115" s="47"/>
      <c r="AK115" s="47"/>
      <c r="AL115" s="47"/>
      <c r="AM115" s="48"/>
      <c r="AN115" s="46">
        <v>17691</v>
      </c>
      <c r="AO115" s="47"/>
      <c r="AP115" s="47"/>
      <c r="AQ115" s="47"/>
      <c r="AR115" s="48"/>
      <c r="AS115" s="46">
        <v>1867</v>
      </c>
      <c r="AT115" s="47"/>
      <c r="AU115" s="47"/>
      <c r="AV115" s="47"/>
      <c r="AW115" s="48"/>
      <c r="AX115" s="46">
        <f>AN115+AS115</f>
        <v>19558</v>
      </c>
      <c r="AY115" s="47"/>
      <c r="AZ115" s="47"/>
      <c r="BA115" s="47"/>
      <c r="BB115" s="48"/>
      <c r="BC115" s="46">
        <f>AN115-Y115</f>
        <v>-514</v>
      </c>
      <c r="BD115" s="47"/>
      <c r="BE115" s="47"/>
      <c r="BF115" s="47"/>
      <c r="BG115" s="48"/>
      <c r="BH115" s="46">
        <f>AS115-AD115</f>
        <v>-452</v>
      </c>
      <c r="BI115" s="47"/>
      <c r="BJ115" s="47"/>
      <c r="BK115" s="47"/>
      <c r="BL115" s="48"/>
      <c r="BM115" s="46">
        <f>SUM(BC115:BL115)</f>
        <v>-966</v>
      </c>
      <c r="BN115" s="47"/>
      <c r="BO115" s="47"/>
      <c r="BP115" s="47"/>
      <c r="BQ115" s="48"/>
      <c r="BR115" s="10"/>
      <c r="BS115" s="10"/>
      <c r="BT115" s="10"/>
      <c r="BU115" s="10"/>
      <c r="BV115" s="10"/>
      <c r="BW115" s="10"/>
      <c r="BX115" s="10"/>
      <c r="BY115" s="10"/>
      <c r="BZ115" s="8"/>
      <c r="CA115" s="1" t="s">
        <v>28</v>
      </c>
    </row>
    <row r="116" spans="1:79" ht="77.25" customHeight="1" x14ac:dyDescent="0.2">
      <c r="A116" s="32"/>
      <c r="B116" s="33"/>
      <c r="C116" s="34" t="s">
        <v>112</v>
      </c>
      <c r="D116" s="35"/>
      <c r="E116" s="35"/>
      <c r="F116" s="35"/>
      <c r="G116" s="35"/>
      <c r="H116" s="35"/>
      <c r="I116" s="36"/>
      <c r="J116" s="37" t="s">
        <v>76</v>
      </c>
      <c r="K116" s="38"/>
      <c r="L116" s="38"/>
      <c r="M116" s="38"/>
      <c r="N116" s="39"/>
      <c r="O116" s="37" t="s">
        <v>81</v>
      </c>
      <c r="P116" s="38"/>
      <c r="Q116" s="38"/>
      <c r="R116" s="38"/>
      <c r="S116" s="38"/>
      <c r="T116" s="38"/>
      <c r="U116" s="38"/>
      <c r="V116" s="38"/>
      <c r="W116" s="38"/>
      <c r="X116" s="39"/>
      <c r="Y116" s="43">
        <v>30</v>
      </c>
      <c r="Z116" s="44"/>
      <c r="AA116" s="44"/>
      <c r="AB116" s="44"/>
      <c r="AC116" s="45"/>
      <c r="AD116" s="43"/>
      <c r="AE116" s="44"/>
      <c r="AF116" s="44"/>
      <c r="AG116" s="44"/>
      <c r="AH116" s="45"/>
      <c r="AI116" s="43">
        <f>SUM(Y116:AH116)</f>
        <v>30</v>
      </c>
      <c r="AJ116" s="44"/>
      <c r="AK116" s="44"/>
      <c r="AL116" s="44"/>
      <c r="AM116" s="45"/>
      <c r="AN116" s="43">
        <v>30</v>
      </c>
      <c r="AO116" s="44"/>
      <c r="AP116" s="44"/>
      <c r="AQ116" s="44"/>
      <c r="AR116" s="45"/>
      <c r="AS116" s="43"/>
      <c r="AT116" s="44"/>
      <c r="AU116" s="44"/>
      <c r="AV116" s="44"/>
      <c r="AW116" s="45"/>
      <c r="AX116" s="43">
        <f>SUM(AN116:AW116)</f>
        <v>30</v>
      </c>
      <c r="AY116" s="44"/>
      <c r="AZ116" s="44"/>
      <c r="BA116" s="44"/>
      <c r="BB116" s="45"/>
      <c r="BC116" s="46">
        <f>AN116-Y116</f>
        <v>0</v>
      </c>
      <c r="BD116" s="47"/>
      <c r="BE116" s="47"/>
      <c r="BF116" s="47"/>
      <c r="BG116" s="48"/>
      <c r="BH116" s="46">
        <f>AS116-AD116</f>
        <v>0</v>
      </c>
      <c r="BI116" s="47"/>
      <c r="BJ116" s="47"/>
      <c r="BK116" s="47"/>
      <c r="BL116" s="48"/>
      <c r="BM116" s="46">
        <f>SUM(BC116:BL116)</f>
        <v>0</v>
      </c>
      <c r="BN116" s="47"/>
      <c r="BO116" s="47"/>
      <c r="BP116" s="47"/>
      <c r="BQ116" s="48"/>
      <c r="BR116" s="10"/>
      <c r="BS116" s="10"/>
      <c r="BT116" s="10"/>
      <c r="BU116" s="10"/>
      <c r="BV116" s="10"/>
      <c r="BW116" s="10"/>
      <c r="BX116" s="10"/>
      <c r="BY116" s="10"/>
      <c r="BZ116" s="8"/>
      <c r="CA116" s="1" t="s">
        <v>28</v>
      </c>
    </row>
    <row r="117" spans="1:79" ht="87.75" customHeight="1" x14ac:dyDescent="0.2">
      <c r="A117" s="32"/>
      <c r="B117" s="33"/>
      <c r="C117" s="34" t="s">
        <v>174</v>
      </c>
      <c r="D117" s="35"/>
      <c r="E117" s="35"/>
      <c r="F117" s="35"/>
      <c r="G117" s="35"/>
      <c r="H117" s="35"/>
      <c r="I117" s="36"/>
      <c r="J117" s="37" t="s">
        <v>72</v>
      </c>
      <c r="K117" s="38"/>
      <c r="L117" s="38"/>
      <c r="M117" s="38"/>
      <c r="N117" s="39"/>
      <c r="O117" s="37" t="s">
        <v>81</v>
      </c>
      <c r="P117" s="38"/>
      <c r="Q117" s="38"/>
      <c r="R117" s="38"/>
      <c r="S117" s="38"/>
      <c r="T117" s="38"/>
      <c r="U117" s="38"/>
      <c r="V117" s="38"/>
      <c r="W117" s="38"/>
      <c r="X117" s="39"/>
      <c r="Y117" s="49"/>
      <c r="Z117" s="50"/>
      <c r="AA117" s="50"/>
      <c r="AB117" s="50"/>
      <c r="AC117" s="51"/>
      <c r="AD117" s="49">
        <v>199200</v>
      </c>
      <c r="AE117" s="50"/>
      <c r="AF117" s="50"/>
      <c r="AG117" s="50"/>
      <c r="AH117" s="51"/>
      <c r="AI117" s="49">
        <f>SUM(Y117:AH117)</f>
        <v>199200</v>
      </c>
      <c r="AJ117" s="50"/>
      <c r="AK117" s="50"/>
      <c r="AL117" s="50"/>
      <c r="AM117" s="51"/>
      <c r="AN117" s="49"/>
      <c r="AO117" s="50"/>
      <c r="AP117" s="50"/>
      <c r="AQ117" s="50"/>
      <c r="AR117" s="51"/>
      <c r="AS117" s="49">
        <v>199200</v>
      </c>
      <c r="AT117" s="50"/>
      <c r="AU117" s="50"/>
      <c r="AV117" s="50"/>
      <c r="AW117" s="51"/>
      <c r="AX117" s="49">
        <v>199200</v>
      </c>
      <c r="AY117" s="50"/>
      <c r="AZ117" s="50"/>
      <c r="BA117" s="50"/>
      <c r="BB117" s="51"/>
      <c r="BC117" s="49">
        <f>AN117-Y117</f>
        <v>0</v>
      </c>
      <c r="BD117" s="50"/>
      <c r="BE117" s="50"/>
      <c r="BF117" s="50"/>
      <c r="BG117" s="51"/>
      <c r="BH117" s="49">
        <f>AS117-AD117</f>
        <v>0</v>
      </c>
      <c r="BI117" s="50"/>
      <c r="BJ117" s="50"/>
      <c r="BK117" s="50"/>
      <c r="BL117" s="51"/>
      <c r="BM117" s="49">
        <f>SUM(BC117:BL117)</f>
        <v>0</v>
      </c>
      <c r="BN117" s="50"/>
      <c r="BO117" s="50"/>
      <c r="BP117" s="50"/>
      <c r="BQ117" s="51"/>
      <c r="BR117" s="10"/>
      <c r="BS117" s="10"/>
      <c r="BT117" s="10"/>
      <c r="BU117" s="10"/>
      <c r="BV117" s="10"/>
      <c r="BW117" s="10"/>
      <c r="BX117" s="10"/>
      <c r="BY117" s="10"/>
      <c r="BZ117" s="8"/>
      <c r="CA117" s="1" t="s">
        <v>28</v>
      </c>
    </row>
    <row r="118" spans="1:79" ht="105" customHeight="1" x14ac:dyDescent="0.2">
      <c r="A118" s="32"/>
      <c r="B118" s="33"/>
      <c r="C118" s="34" t="s">
        <v>175</v>
      </c>
      <c r="D118" s="35"/>
      <c r="E118" s="35"/>
      <c r="F118" s="35"/>
      <c r="G118" s="35"/>
      <c r="H118" s="35"/>
      <c r="I118" s="36"/>
      <c r="J118" s="37" t="s">
        <v>72</v>
      </c>
      <c r="K118" s="38"/>
      <c r="L118" s="38"/>
      <c r="M118" s="38"/>
      <c r="N118" s="39"/>
      <c r="O118" s="37" t="s">
        <v>81</v>
      </c>
      <c r="P118" s="38"/>
      <c r="Q118" s="38"/>
      <c r="R118" s="38"/>
      <c r="S118" s="38"/>
      <c r="T118" s="38"/>
      <c r="U118" s="38"/>
      <c r="V118" s="38"/>
      <c r="W118" s="38"/>
      <c r="X118" s="39"/>
      <c r="Y118" s="46"/>
      <c r="Z118" s="47"/>
      <c r="AA118" s="47"/>
      <c r="AB118" s="47"/>
      <c r="AC118" s="48"/>
      <c r="AD118" s="49">
        <v>99975</v>
      </c>
      <c r="AE118" s="50"/>
      <c r="AF118" s="50"/>
      <c r="AG118" s="50"/>
      <c r="AH118" s="51"/>
      <c r="AI118" s="49">
        <f>SUM(Y118:AH118)</f>
        <v>99975</v>
      </c>
      <c r="AJ118" s="50"/>
      <c r="AK118" s="50"/>
      <c r="AL118" s="50"/>
      <c r="AM118" s="51"/>
      <c r="AN118" s="49"/>
      <c r="AO118" s="50"/>
      <c r="AP118" s="50"/>
      <c r="AQ118" s="50"/>
      <c r="AR118" s="51"/>
      <c r="AS118" s="49">
        <v>99975</v>
      </c>
      <c r="AT118" s="50"/>
      <c r="AU118" s="50"/>
      <c r="AV118" s="50"/>
      <c r="AW118" s="51"/>
      <c r="AX118" s="49">
        <v>99975</v>
      </c>
      <c r="AY118" s="50"/>
      <c r="AZ118" s="50"/>
      <c r="BA118" s="50"/>
      <c r="BB118" s="51"/>
      <c r="BC118" s="49">
        <f>AN118-Y118</f>
        <v>0</v>
      </c>
      <c r="BD118" s="50"/>
      <c r="BE118" s="50"/>
      <c r="BF118" s="50"/>
      <c r="BG118" s="51"/>
      <c r="BH118" s="49">
        <f>AS118-AD118</f>
        <v>0</v>
      </c>
      <c r="BI118" s="50"/>
      <c r="BJ118" s="50"/>
      <c r="BK118" s="50"/>
      <c r="BL118" s="51"/>
      <c r="BM118" s="49">
        <f>SUM(BC118:BL118)</f>
        <v>0</v>
      </c>
      <c r="BN118" s="50"/>
      <c r="BO118" s="50"/>
      <c r="BP118" s="50"/>
      <c r="BQ118" s="51"/>
      <c r="BR118" s="10"/>
      <c r="BS118" s="10"/>
      <c r="BT118" s="10"/>
      <c r="BU118" s="10"/>
      <c r="BV118" s="10"/>
      <c r="BW118" s="10"/>
      <c r="BX118" s="10"/>
      <c r="BY118" s="10"/>
      <c r="BZ118" s="8"/>
      <c r="CA118" s="1" t="s">
        <v>28</v>
      </c>
    </row>
    <row r="119" spans="1:79" ht="77.25" customHeight="1" x14ac:dyDescent="0.2">
      <c r="A119" s="32"/>
      <c r="B119" s="33"/>
      <c r="C119" s="34" t="s">
        <v>176</v>
      </c>
      <c r="D119" s="35"/>
      <c r="E119" s="35"/>
      <c r="F119" s="35"/>
      <c r="G119" s="35"/>
      <c r="H119" s="35"/>
      <c r="I119" s="36"/>
      <c r="J119" s="37" t="s">
        <v>72</v>
      </c>
      <c r="K119" s="38"/>
      <c r="L119" s="38"/>
      <c r="M119" s="38"/>
      <c r="N119" s="39"/>
      <c r="O119" s="37" t="s">
        <v>81</v>
      </c>
      <c r="P119" s="38"/>
      <c r="Q119" s="38"/>
      <c r="R119" s="38"/>
      <c r="S119" s="38"/>
      <c r="T119" s="38"/>
      <c r="U119" s="38"/>
      <c r="V119" s="38"/>
      <c r="W119" s="38"/>
      <c r="X119" s="39"/>
      <c r="Y119" s="46"/>
      <c r="Z119" s="47"/>
      <c r="AA119" s="47"/>
      <c r="AB119" s="47"/>
      <c r="AC119" s="48"/>
      <c r="AD119" s="46">
        <v>105574</v>
      </c>
      <c r="AE119" s="47"/>
      <c r="AF119" s="47"/>
      <c r="AG119" s="47"/>
      <c r="AH119" s="48"/>
      <c r="AI119" s="46">
        <f>SUM(Y119:AH119)</f>
        <v>105574</v>
      </c>
      <c r="AJ119" s="47"/>
      <c r="AK119" s="47"/>
      <c r="AL119" s="47"/>
      <c r="AM119" s="48"/>
      <c r="AN119" s="46"/>
      <c r="AO119" s="47"/>
      <c r="AP119" s="47"/>
      <c r="AQ119" s="47"/>
      <c r="AR119" s="48"/>
      <c r="AS119" s="46">
        <v>105574</v>
      </c>
      <c r="AT119" s="47"/>
      <c r="AU119" s="47"/>
      <c r="AV119" s="47"/>
      <c r="AW119" s="48"/>
      <c r="AX119" s="46">
        <v>105574</v>
      </c>
      <c r="AY119" s="47"/>
      <c r="AZ119" s="47"/>
      <c r="BA119" s="47"/>
      <c r="BB119" s="48"/>
      <c r="BC119" s="46">
        <f>AN119-Y119</f>
        <v>0</v>
      </c>
      <c r="BD119" s="47"/>
      <c r="BE119" s="47"/>
      <c r="BF119" s="47"/>
      <c r="BG119" s="48"/>
      <c r="BH119" s="46">
        <f>AS119-AD119</f>
        <v>0</v>
      </c>
      <c r="BI119" s="47"/>
      <c r="BJ119" s="47"/>
      <c r="BK119" s="47"/>
      <c r="BL119" s="48"/>
      <c r="BM119" s="46">
        <f>SUM(BC119:BL119)</f>
        <v>0</v>
      </c>
      <c r="BN119" s="47"/>
      <c r="BO119" s="47"/>
      <c r="BP119" s="47"/>
      <c r="BQ119" s="48"/>
      <c r="BR119" s="10"/>
      <c r="BS119" s="10"/>
      <c r="BT119" s="10"/>
      <c r="BU119" s="10"/>
      <c r="BV119" s="10"/>
      <c r="BW119" s="10"/>
      <c r="BX119" s="10"/>
      <c r="BY119" s="10"/>
      <c r="BZ119" s="8"/>
      <c r="CA119" s="1" t="s">
        <v>28</v>
      </c>
    </row>
    <row r="120" spans="1:79" ht="66.75" customHeight="1" x14ac:dyDescent="0.2">
      <c r="A120" s="32"/>
      <c r="B120" s="33"/>
      <c r="C120" s="34" t="s">
        <v>177</v>
      </c>
      <c r="D120" s="35"/>
      <c r="E120" s="35"/>
      <c r="F120" s="35"/>
      <c r="G120" s="35"/>
      <c r="H120" s="35"/>
      <c r="I120" s="36"/>
      <c r="J120" s="37" t="s">
        <v>72</v>
      </c>
      <c r="K120" s="38"/>
      <c r="L120" s="38"/>
      <c r="M120" s="38"/>
      <c r="N120" s="39"/>
      <c r="O120" s="37" t="s">
        <v>81</v>
      </c>
      <c r="P120" s="38"/>
      <c r="Q120" s="38"/>
      <c r="R120" s="38"/>
      <c r="S120" s="38"/>
      <c r="T120" s="38"/>
      <c r="U120" s="38"/>
      <c r="V120" s="38"/>
      <c r="W120" s="38"/>
      <c r="X120" s="39"/>
      <c r="Y120" s="49">
        <v>199104.5</v>
      </c>
      <c r="Z120" s="50"/>
      <c r="AA120" s="50"/>
      <c r="AB120" s="50"/>
      <c r="AC120" s="51"/>
      <c r="AD120" s="49"/>
      <c r="AE120" s="50"/>
      <c r="AF120" s="50"/>
      <c r="AG120" s="50"/>
      <c r="AH120" s="51"/>
      <c r="AI120" s="49">
        <f t="shared" ref="AI120:AI126" si="17">SUM(Y120:AH120)</f>
        <v>199104.5</v>
      </c>
      <c r="AJ120" s="50"/>
      <c r="AK120" s="50"/>
      <c r="AL120" s="50"/>
      <c r="AM120" s="51"/>
      <c r="AN120" s="49">
        <v>199104.5</v>
      </c>
      <c r="AO120" s="50"/>
      <c r="AP120" s="50"/>
      <c r="AQ120" s="50"/>
      <c r="AR120" s="51"/>
      <c r="AS120" s="49"/>
      <c r="AT120" s="50"/>
      <c r="AU120" s="50"/>
      <c r="AV120" s="50"/>
      <c r="AW120" s="51"/>
      <c r="AX120" s="49">
        <v>199104.5</v>
      </c>
      <c r="AY120" s="50"/>
      <c r="AZ120" s="50"/>
      <c r="BA120" s="50"/>
      <c r="BB120" s="51"/>
      <c r="BC120" s="49">
        <f t="shared" ref="BC120:BC127" si="18">AN120-Y120</f>
        <v>0</v>
      </c>
      <c r="BD120" s="50"/>
      <c r="BE120" s="50"/>
      <c r="BF120" s="50"/>
      <c r="BG120" s="51"/>
      <c r="BH120" s="49">
        <f t="shared" ref="BH120:BH127" si="19">AS120-AD120</f>
        <v>0</v>
      </c>
      <c r="BI120" s="50"/>
      <c r="BJ120" s="50"/>
      <c r="BK120" s="50"/>
      <c r="BL120" s="51"/>
      <c r="BM120" s="49">
        <f t="shared" ref="BM120:BM126" si="20">SUM(BC120:BL120)</f>
        <v>0</v>
      </c>
      <c r="BN120" s="50"/>
      <c r="BO120" s="50"/>
      <c r="BP120" s="50"/>
      <c r="BQ120" s="51"/>
      <c r="BR120" s="10"/>
      <c r="BS120" s="10"/>
      <c r="BT120" s="10"/>
      <c r="BU120" s="10"/>
      <c r="BV120" s="10"/>
      <c r="BW120" s="10"/>
      <c r="BX120" s="10"/>
      <c r="BY120" s="10"/>
      <c r="BZ120" s="8"/>
      <c r="CA120" s="1" t="s">
        <v>28</v>
      </c>
    </row>
    <row r="121" spans="1:79" ht="24" customHeight="1" x14ac:dyDescent="0.2">
      <c r="A121" s="32" t="s">
        <v>68</v>
      </c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  <c r="BF121" s="53"/>
      <c r="BG121" s="53"/>
      <c r="BH121" s="53"/>
      <c r="BI121" s="53"/>
      <c r="BJ121" s="53"/>
      <c r="BK121" s="53"/>
      <c r="BL121" s="53"/>
      <c r="BM121" s="53"/>
      <c r="BN121" s="53"/>
      <c r="BO121" s="53"/>
      <c r="BP121" s="53"/>
      <c r="BQ121" s="33"/>
      <c r="BR121" s="10"/>
      <c r="BS121" s="10"/>
      <c r="BT121" s="10"/>
      <c r="BU121" s="10"/>
      <c r="BV121" s="10"/>
      <c r="BW121" s="10"/>
      <c r="BX121" s="10"/>
      <c r="BY121" s="10"/>
      <c r="BZ121" s="8"/>
      <c r="CA121" s="1" t="s">
        <v>28</v>
      </c>
    </row>
    <row r="122" spans="1:79" ht="22.5" customHeight="1" x14ac:dyDescent="0.2">
      <c r="A122" s="32" t="s">
        <v>82</v>
      </c>
      <c r="B122" s="33"/>
      <c r="C122" s="37" t="s">
        <v>83</v>
      </c>
      <c r="D122" s="38"/>
      <c r="E122" s="38"/>
      <c r="F122" s="38"/>
      <c r="G122" s="38"/>
      <c r="H122" s="38"/>
      <c r="I122" s="39"/>
      <c r="J122" s="37"/>
      <c r="K122" s="38"/>
      <c r="L122" s="38"/>
      <c r="M122" s="38"/>
      <c r="N122" s="39"/>
      <c r="O122" s="37"/>
      <c r="P122" s="38"/>
      <c r="Q122" s="38"/>
      <c r="R122" s="38"/>
      <c r="S122" s="38"/>
      <c r="T122" s="38"/>
      <c r="U122" s="38"/>
      <c r="V122" s="38"/>
      <c r="W122" s="38"/>
      <c r="X122" s="39"/>
      <c r="Y122" s="26"/>
      <c r="Z122" s="27"/>
      <c r="AA122" s="27"/>
      <c r="AB122" s="27"/>
      <c r="AC122" s="28"/>
      <c r="AD122" s="26"/>
      <c r="AE122" s="27"/>
      <c r="AF122" s="27"/>
      <c r="AG122" s="27"/>
      <c r="AH122" s="28"/>
      <c r="AI122" s="26"/>
      <c r="AJ122" s="27"/>
      <c r="AK122" s="27"/>
      <c r="AL122" s="27"/>
      <c r="AM122" s="28"/>
      <c r="AN122" s="26"/>
      <c r="AO122" s="27"/>
      <c r="AP122" s="27"/>
      <c r="AQ122" s="27"/>
      <c r="AR122" s="28"/>
      <c r="AS122" s="26"/>
      <c r="AT122" s="27"/>
      <c r="AU122" s="27"/>
      <c r="AV122" s="27"/>
      <c r="AW122" s="28"/>
      <c r="AX122" s="54"/>
      <c r="AY122" s="55"/>
      <c r="AZ122" s="55"/>
      <c r="BA122" s="55"/>
      <c r="BB122" s="56"/>
      <c r="BC122" s="54"/>
      <c r="BD122" s="55"/>
      <c r="BE122" s="55"/>
      <c r="BF122" s="55"/>
      <c r="BG122" s="56"/>
      <c r="BH122" s="54"/>
      <c r="BI122" s="55"/>
      <c r="BJ122" s="55"/>
      <c r="BK122" s="55"/>
      <c r="BL122" s="56"/>
      <c r="BM122" s="54"/>
      <c r="BN122" s="55"/>
      <c r="BO122" s="55"/>
      <c r="BP122" s="55"/>
      <c r="BQ122" s="56"/>
      <c r="BR122" s="10"/>
      <c r="BS122" s="10"/>
      <c r="BT122" s="10"/>
      <c r="BU122" s="10"/>
      <c r="BV122" s="10"/>
      <c r="BW122" s="10"/>
      <c r="BX122" s="10"/>
      <c r="BY122" s="10"/>
      <c r="BZ122" s="8"/>
      <c r="CA122" s="1" t="s">
        <v>28</v>
      </c>
    </row>
    <row r="123" spans="1:79" ht="57" customHeight="1" x14ac:dyDescent="0.2">
      <c r="A123" s="32"/>
      <c r="B123" s="33"/>
      <c r="C123" s="34" t="s">
        <v>113</v>
      </c>
      <c r="D123" s="35"/>
      <c r="E123" s="35"/>
      <c r="F123" s="35"/>
      <c r="G123" s="35"/>
      <c r="H123" s="35"/>
      <c r="I123" s="36"/>
      <c r="J123" s="37" t="s">
        <v>76</v>
      </c>
      <c r="K123" s="38"/>
      <c r="L123" s="38"/>
      <c r="M123" s="38"/>
      <c r="N123" s="39"/>
      <c r="O123" s="37" t="s">
        <v>87</v>
      </c>
      <c r="P123" s="38"/>
      <c r="Q123" s="38"/>
      <c r="R123" s="38"/>
      <c r="S123" s="38"/>
      <c r="T123" s="38"/>
      <c r="U123" s="38"/>
      <c r="V123" s="38"/>
      <c r="W123" s="38"/>
      <c r="X123" s="39"/>
      <c r="Y123" s="46">
        <v>1579</v>
      </c>
      <c r="Z123" s="47"/>
      <c r="AA123" s="47"/>
      <c r="AB123" s="47"/>
      <c r="AC123" s="48"/>
      <c r="AD123" s="46"/>
      <c r="AE123" s="47"/>
      <c r="AF123" s="47"/>
      <c r="AG123" s="47"/>
      <c r="AH123" s="48"/>
      <c r="AI123" s="46">
        <f t="shared" si="17"/>
        <v>1579</v>
      </c>
      <c r="AJ123" s="47"/>
      <c r="AK123" s="47"/>
      <c r="AL123" s="47"/>
      <c r="AM123" s="48"/>
      <c r="AN123" s="46">
        <v>1579</v>
      </c>
      <c r="AO123" s="47"/>
      <c r="AP123" s="47"/>
      <c r="AQ123" s="47"/>
      <c r="AR123" s="48"/>
      <c r="AS123" s="46"/>
      <c r="AT123" s="47"/>
      <c r="AU123" s="47"/>
      <c r="AV123" s="47"/>
      <c r="AW123" s="48"/>
      <c r="AX123" s="46">
        <f>SUM(AN123:AW123)</f>
        <v>1579</v>
      </c>
      <c r="AY123" s="47"/>
      <c r="AZ123" s="47"/>
      <c r="BA123" s="47"/>
      <c r="BB123" s="48"/>
      <c r="BC123" s="46">
        <f t="shared" si="18"/>
        <v>0</v>
      </c>
      <c r="BD123" s="47"/>
      <c r="BE123" s="47"/>
      <c r="BF123" s="47"/>
      <c r="BG123" s="48"/>
      <c r="BH123" s="46">
        <f t="shared" si="19"/>
        <v>0</v>
      </c>
      <c r="BI123" s="47"/>
      <c r="BJ123" s="47"/>
      <c r="BK123" s="47"/>
      <c r="BL123" s="48"/>
      <c r="BM123" s="46">
        <f t="shared" si="20"/>
        <v>0</v>
      </c>
      <c r="BN123" s="47"/>
      <c r="BO123" s="47"/>
      <c r="BP123" s="47"/>
      <c r="BQ123" s="48"/>
      <c r="BR123" s="10"/>
      <c r="BS123" s="10"/>
      <c r="BT123" s="10"/>
      <c r="BU123" s="10"/>
      <c r="BV123" s="10"/>
      <c r="BW123" s="10"/>
      <c r="BX123" s="10"/>
      <c r="BY123" s="10"/>
      <c r="BZ123" s="8"/>
      <c r="CA123" s="1" t="s">
        <v>28</v>
      </c>
    </row>
    <row r="124" spans="1:79" ht="36.75" customHeight="1" x14ac:dyDescent="0.2">
      <c r="A124" s="32"/>
      <c r="B124" s="33"/>
      <c r="C124" s="34" t="s">
        <v>114</v>
      </c>
      <c r="D124" s="35"/>
      <c r="E124" s="35"/>
      <c r="F124" s="35"/>
      <c r="G124" s="35"/>
      <c r="H124" s="35"/>
      <c r="I124" s="36"/>
      <c r="J124" s="37" t="s">
        <v>86</v>
      </c>
      <c r="K124" s="38"/>
      <c r="L124" s="38"/>
      <c r="M124" s="38"/>
      <c r="N124" s="39"/>
      <c r="O124" s="37" t="s">
        <v>87</v>
      </c>
      <c r="P124" s="38"/>
      <c r="Q124" s="38"/>
      <c r="R124" s="38"/>
      <c r="S124" s="38"/>
      <c r="T124" s="38"/>
      <c r="U124" s="38"/>
      <c r="V124" s="38"/>
      <c r="W124" s="38"/>
      <c r="X124" s="39"/>
      <c r="Y124" s="43">
        <v>8.8000000000000007</v>
      </c>
      <c r="Z124" s="44"/>
      <c r="AA124" s="44"/>
      <c r="AB124" s="44"/>
      <c r="AC124" s="45"/>
      <c r="AD124" s="46"/>
      <c r="AE124" s="47"/>
      <c r="AF124" s="47"/>
      <c r="AG124" s="47"/>
      <c r="AH124" s="48"/>
      <c r="AI124" s="43">
        <v>8.8000000000000007</v>
      </c>
      <c r="AJ124" s="44"/>
      <c r="AK124" s="44"/>
      <c r="AL124" s="44"/>
      <c r="AM124" s="45"/>
      <c r="AN124" s="43">
        <v>8.8000000000000007</v>
      </c>
      <c r="AO124" s="44"/>
      <c r="AP124" s="44"/>
      <c r="AQ124" s="44"/>
      <c r="AR124" s="45"/>
      <c r="AS124" s="49"/>
      <c r="AT124" s="50"/>
      <c r="AU124" s="50"/>
      <c r="AV124" s="50"/>
      <c r="AW124" s="51"/>
      <c r="AX124" s="43">
        <v>8.8000000000000007</v>
      </c>
      <c r="AY124" s="44"/>
      <c r="AZ124" s="44"/>
      <c r="BA124" s="44"/>
      <c r="BB124" s="45"/>
      <c r="BC124" s="46">
        <f>AN124-Y124</f>
        <v>0</v>
      </c>
      <c r="BD124" s="47"/>
      <c r="BE124" s="47"/>
      <c r="BF124" s="47"/>
      <c r="BG124" s="48"/>
      <c r="BH124" s="46">
        <f>AS124-AD124</f>
        <v>0</v>
      </c>
      <c r="BI124" s="47"/>
      <c r="BJ124" s="47"/>
      <c r="BK124" s="47"/>
      <c r="BL124" s="48"/>
      <c r="BM124" s="46">
        <v>-0.4</v>
      </c>
      <c r="BN124" s="47"/>
      <c r="BO124" s="47"/>
      <c r="BP124" s="47"/>
      <c r="BQ124" s="48"/>
      <c r="BR124" s="10"/>
      <c r="BS124" s="10"/>
      <c r="BT124" s="10"/>
      <c r="BU124" s="10"/>
      <c r="BV124" s="10"/>
      <c r="BW124" s="10"/>
      <c r="BX124" s="10"/>
      <c r="BY124" s="10"/>
      <c r="BZ124" s="8"/>
      <c r="CA124" s="1" t="s">
        <v>28</v>
      </c>
    </row>
    <row r="125" spans="1:79" ht="32.25" customHeight="1" x14ac:dyDescent="0.2">
      <c r="A125" s="32"/>
      <c r="B125" s="33"/>
      <c r="C125" s="34" t="s">
        <v>115</v>
      </c>
      <c r="D125" s="35"/>
      <c r="E125" s="35"/>
      <c r="F125" s="35"/>
      <c r="G125" s="35"/>
      <c r="H125" s="35"/>
      <c r="I125" s="36"/>
      <c r="J125" s="37" t="s">
        <v>86</v>
      </c>
      <c r="K125" s="38"/>
      <c r="L125" s="38"/>
      <c r="M125" s="38"/>
      <c r="N125" s="39"/>
      <c r="O125" s="37" t="s">
        <v>87</v>
      </c>
      <c r="P125" s="38"/>
      <c r="Q125" s="38"/>
      <c r="R125" s="38"/>
      <c r="S125" s="38"/>
      <c r="T125" s="38"/>
      <c r="U125" s="38"/>
      <c r="V125" s="38"/>
      <c r="W125" s="38"/>
      <c r="X125" s="39"/>
      <c r="Y125" s="43">
        <v>2.6</v>
      </c>
      <c r="Z125" s="44"/>
      <c r="AA125" s="44"/>
      <c r="AB125" s="44"/>
      <c r="AC125" s="45"/>
      <c r="AD125" s="43"/>
      <c r="AE125" s="44"/>
      <c r="AF125" s="44"/>
      <c r="AG125" s="44"/>
      <c r="AH125" s="45"/>
      <c r="AI125" s="43">
        <v>2.6</v>
      </c>
      <c r="AJ125" s="44"/>
      <c r="AK125" s="44"/>
      <c r="AL125" s="44"/>
      <c r="AM125" s="45"/>
      <c r="AN125" s="43">
        <v>2.6</v>
      </c>
      <c r="AO125" s="44"/>
      <c r="AP125" s="44"/>
      <c r="AQ125" s="44"/>
      <c r="AR125" s="45"/>
      <c r="AS125" s="43"/>
      <c r="AT125" s="44"/>
      <c r="AU125" s="44"/>
      <c r="AV125" s="44"/>
      <c r="AW125" s="45"/>
      <c r="AX125" s="43">
        <v>2.6</v>
      </c>
      <c r="AY125" s="44"/>
      <c r="AZ125" s="44"/>
      <c r="BA125" s="44"/>
      <c r="BB125" s="45"/>
      <c r="BC125" s="43">
        <f t="shared" si="18"/>
        <v>0</v>
      </c>
      <c r="BD125" s="44"/>
      <c r="BE125" s="44"/>
      <c r="BF125" s="44"/>
      <c r="BG125" s="45"/>
      <c r="BH125" s="46">
        <f t="shared" si="19"/>
        <v>0</v>
      </c>
      <c r="BI125" s="47"/>
      <c r="BJ125" s="47"/>
      <c r="BK125" s="47"/>
      <c r="BL125" s="48"/>
      <c r="BM125" s="46">
        <f t="shared" si="20"/>
        <v>0</v>
      </c>
      <c r="BN125" s="47"/>
      <c r="BO125" s="47"/>
      <c r="BP125" s="47"/>
      <c r="BQ125" s="48"/>
      <c r="BR125" s="10"/>
      <c r="BS125" s="10"/>
      <c r="BT125" s="10"/>
      <c r="BU125" s="10"/>
      <c r="BV125" s="10"/>
      <c r="BW125" s="10"/>
      <c r="BX125" s="10"/>
      <c r="BY125" s="10"/>
      <c r="BZ125" s="8"/>
      <c r="CA125" s="1" t="s">
        <v>28</v>
      </c>
    </row>
    <row r="126" spans="1:79" ht="78.75" customHeight="1" x14ac:dyDescent="0.2">
      <c r="A126" s="32"/>
      <c r="B126" s="33"/>
      <c r="C126" s="34" t="s">
        <v>84</v>
      </c>
      <c r="D126" s="35"/>
      <c r="E126" s="35"/>
      <c r="F126" s="35"/>
      <c r="G126" s="35"/>
      <c r="H126" s="35"/>
      <c r="I126" s="36"/>
      <c r="J126" s="37" t="s">
        <v>86</v>
      </c>
      <c r="K126" s="38"/>
      <c r="L126" s="38"/>
      <c r="M126" s="38"/>
      <c r="N126" s="39"/>
      <c r="O126" s="37" t="s">
        <v>81</v>
      </c>
      <c r="P126" s="38"/>
      <c r="Q126" s="38"/>
      <c r="R126" s="38"/>
      <c r="S126" s="38"/>
      <c r="T126" s="38"/>
      <c r="U126" s="38"/>
      <c r="V126" s="38"/>
      <c r="W126" s="38"/>
      <c r="X126" s="39"/>
      <c r="Y126" s="46"/>
      <c r="Z126" s="47"/>
      <c r="AA126" s="47"/>
      <c r="AB126" s="47"/>
      <c r="AC126" s="48"/>
      <c r="AD126" s="43">
        <v>68.3</v>
      </c>
      <c r="AE126" s="44"/>
      <c r="AF126" s="44"/>
      <c r="AG126" s="44"/>
      <c r="AH126" s="45"/>
      <c r="AI126" s="43">
        <f t="shared" si="17"/>
        <v>68.3</v>
      </c>
      <c r="AJ126" s="44"/>
      <c r="AK126" s="44"/>
      <c r="AL126" s="44"/>
      <c r="AM126" s="45"/>
      <c r="AN126" s="43"/>
      <c r="AO126" s="44"/>
      <c r="AP126" s="44"/>
      <c r="AQ126" s="44"/>
      <c r="AR126" s="45"/>
      <c r="AS126" s="43">
        <v>68.3</v>
      </c>
      <c r="AT126" s="44"/>
      <c r="AU126" s="44"/>
      <c r="AV126" s="44"/>
      <c r="AW126" s="45"/>
      <c r="AX126" s="43">
        <f>SUM(AN126:AW126)</f>
        <v>68.3</v>
      </c>
      <c r="AY126" s="44"/>
      <c r="AZ126" s="44"/>
      <c r="BA126" s="44"/>
      <c r="BB126" s="45"/>
      <c r="BC126" s="43">
        <f t="shared" si="18"/>
        <v>0</v>
      </c>
      <c r="BD126" s="44"/>
      <c r="BE126" s="44"/>
      <c r="BF126" s="44"/>
      <c r="BG126" s="45"/>
      <c r="BH126" s="43">
        <f t="shared" si="19"/>
        <v>0</v>
      </c>
      <c r="BI126" s="44"/>
      <c r="BJ126" s="44"/>
      <c r="BK126" s="44"/>
      <c r="BL126" s="45"/>
      <c r="BM126" s="43">
        <f t="shared" si="20"/>
        <v>0</v>
      </c>
      <c r="BN126" s="44"/>
      <c r="BO126" s="44"/>
      <c r="BP126" s="44"/>
      <c r="BQ126" s="45"/>
      <c r="BR126" s="10"/>
      <c r="BS126" s="10"/>
      <c r="BT126" s="10"/>
      <c r="BU126" s="10"/>
      <c r="BV126" s="10"/>
      <c r="BW126" s="10"/>
      <c r="BX126" s="10"/>
      <c r="BY126" s="10"/>
      <c r="BZ126" s="8"/>
      <c r="CA126" s="1" t="s">
        <v>28</v>
      </c>
    </row>
    <row r="127" spans="1:79" ht="74.25" customHeight="1" x14ac:dyDescent="0.2">
      <c r="A127" s="32"/>
      <c r="B127" s="33"/>
      <c r="C127" s="34" t="s">
        <v>85</v>
      </c>
      <c r="D127" s="35"/>
      <c r="E127" s="35"/>
      <c r="F127" s="35"/>
      <c r="G127" s="35"/>
      <c r="H127" s="35"/>
      <c r="I127" s="36"/>
      <c r="J127" s="37" t="s">
        <v>86</v>
      </c>
      <c r="K127" s="38"/>
      <c r="L127" s="38"/>
      <c r="M127" s="38"/>
      <c r="N127" s="39"/>
      <c r="O127" s="37" t="s">
        <v>81</v>
      </c>
      <c r="P127" s="38"/>
      <c r="Q127" s="38"/>
      <c r="R127" s="38"/>
      <c r="S127" s="38"/>
      <c r="T127" s="38"/>
      <c r="U127" s="38"/>
      <c r="V127" s="38"/>
      <c r="W127" s="38"/>
      <c r="X127" s="39"/>
      <c r="Y127" s="43">
        <v>96.7</v>
      </c>
      <c r="Z127" s="44"/>
      <c r="AA127" s="44"/>
      <c r="AB127" s="44"/>
      <c r="AC127" s="45"/>
      <c r="AD127" s="43">
        <v>53.3</v>
      </c>
      <c r="AE127" s="44"/>
      <c r="AF127" s="44"/>
      <c r="AG127" s="44"/>
      <c r="AH127" s="45"/>
      <c r="AI127" s="43">
        <v>91.8</v>
      </c>
      <c r="AJ127" s="44"/>
      <c r="AK127" s="44"/>
      <c r="AL127" s="44"/>
      <c r="AM127" s="45"/>
      <c r="AN127" s="43">
        <v>96.7</v>
      </c>
      <c r="AO127" s="44"/>
      <c r="AP127" s="44"/>
      <c r="AQ127" s="44"/>
      <c r="AR127" s="45"/>
      <c r="AS127" s="43">
        <v>53.3</v>
      </c>
      <c r="AT127" s="44"/>
      <c r="AU127" s="44"/>
      <c r="AV127" s="44"/>
      <c r="AW127" s="45"/>
      <c r="AX127" s="43">
        <v>91.8</v>
      </c>
      <c r="AY127" s="44"/>
      <c r="AZ127" s="44"/>
      <c r="BA127" s="44"/>
      <c r="BB127" s="45"/>
      <c r="BC127" s="43">
        <f t="shared" si="18"/>
        <v>0</v>
      </c>
      <c r="BD127" s="44"/>
      <c r="BE127" s="44"/>
      <c r="BF127" s="44"/>
      <c r="BG127" s="45"/>
      <c r="BH127" s="43">
        <f t="shared" si="19"/>
        <v>0</v>
      </c>
      <c r="BI127" s="44"/>
      <c r="BJ127" s="44"/>
      <c r="BK127" s="44"/>
      <c r="BL127" s="45"/>
      <c r="BM127" s="43">
        <v>-0.2</v>
      </c>
      <c r="BN127" s="44"/>
      <c r="BO127" s="44"/>
      <c r="BP127" s="44"/>
      <c r="BQ127" s="45"/>
      <c r="BR127" s="10"/>
      <c r="BS127" s="10"/>
      <c r="BT127" s="10"/>
      <c r="BU127" s="10"/>
      <c r="BV127" s="10"/>
      <c r="BW127" s="10"/>
      <c r="BX127" s="10"/>
      <c r="BY127" s="10"/>
      <c r="BZ127" s="8"/>
      <c r="CA127" s="1" t="s">
        <v>28</v>
      </c>
    </row>
    <row r="128" spans="1:79" ht="24" customHeight="1" x14ac:dyDescent="0.2">
      <c r="A128" s="32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3"/>
      <c r="BC128" s="53"/>
      <c r="BD128" s="53"/>
      <c r="BE128" s="53"/>
      <c r="BF128" s="53"/>
      <c r="BG128" s="53"/>
      <c r="BH128" s="53"/>
      <c r="BI128" s="53"/>
      <c r="BJ128" s="53"/>
      <c r="BK128" s="53"/>
      <c r="BL128" s="53"/>
      <c r="BM128" s="53"/>
      <c r="BN128" s="53"/>
      <c r="BO128" s="53"/>
      <c r="BP128" s="53"/>
      <c r="BQ128" s="33"/>
      <c r="BR128" s="10"/>
      <c r="BS128" s="10"/>
      <c r="BT128" s="10"/>
      <c r="BU128" s="10"/>
      <c r="BV128" s="10"/>
      <c r="BW128" s="10"/>
      <c r="BX128" s="10"/>
      <c r="BY128" s="10"/>
      <c r="BZ128" s="8"/>
      <c r="CA128" s="1" t="s">
        <v>28</v>
      </c>
    </row>
    <row r="129" spans="1:79" ht="24" customHeight="1" x14ac:dyDescent="0.2">
      <c r="A129" s="32" t="s">
        <v>68</v>
      </c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  <c r="BF129" s="53"/>
      <c r="BG129" s="53"/>
      <c r="BH129" s="53"/>
      <c r="BI129" s="53"/>
      <c r="BJ129" s="53"/>
      <c r="BK129" s="53"/>
      <c r="BL129" s="53"/>
      <c r="BM129" s="53"/>
      <c r="BN129" s="53"/>
      <c r="BO129" s="53"/>
      <c r="BP129" s="53"/>
      <c r="BQ129" s="33"/>
      <c r="BR129" s="10"/>
      <c r="BS129" s="10"/>
      <c r="BT129" s="10"/>
      <c r="BU129" s="10"/>
      <c r="BV129" s="10"/>
      <c r="BW129" s="10"/>
      <c r="BX129" s="10"/>
      <c r="BY129" s="10"/>
      <c r="BZ129" s="8"/>
      <c r="CA129" s="1" t="s">
        <v>28</v>
      </c>
    </row>
    <row r="131" spans="1:79" ht="15.95" customHeight="1" x14ac:dyDescent="0.2">
      <c r="A131" s="88" t="s">
        <v>55</v>
      </c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8"/>
      <c r="BC131" s="88"/>
      <c r="BD131" s="88"/>
      <c r="BE131" s="88"/>
      <c r="BF131" s="88"/>
      <c r="BG131" s="88"/>
      <c r="BH131" s="88"/>
      <c r="BI131" s="88"/>
      <c r="BJ131" s="88"/>
      <c r="BK131" s="88"/>
      <c r="BL131" s="88"/>
    </row>
    <row r="132" spans="1:79" ht="45" customHeight="1" x14ac:dyDescent="0.2">
      <c r="A132" s="124" t="s">
        <v>116</v>
      </c>
      <c r="B132" s="124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  <c r="R132" s="124"/>
      <c r="S132" s="124"/>
      <c r="T132" s="124"/>
      <c r="U132" s="124"/>
      <c r="V132" s="124"/>
      <c r="W132" s="124"/>
      <c r="X132" s="124"/>
      <c r="Y132" s="124"/>
      <c r="Z132" s="124"/>
      <c r="AA132" s="124"/>
      <c r="AB132" s="124"/>
      <c r="AC132" s="124"/>
      <c r="AD132" s="124"/>
      <c r="AE132" s="124"/>
      <c r="AF132" s="124"/>
      <c r="AG132" s="124"/>
      <c r="AH132" s="124"/>
      <c r="AI132" s="124"/>
      <c r="AJ132" s="124"/>
      <c r="AK132" s="124"/>
      <c r="AL132" s="124"/>
      <c r="AM132" s="124"/>
      <c r="AN132" s="124"/>
      <c r="AO132" s="124"/>
      <c r="AP132" s="124"/>
      <c r="AQ132" s="124"/>
      <c r="AR132" s="124"/>
      <c r="AS132" s="124"/>
      <c r="AT132" s="124"/>
      <c r="AU132" s="124"/>
      <c r="AV132" s="124"/>
      <c r="AW132" s="124"/>
      <c r="AX132" s="124"/>
      <c r="AY132" s="124"/>
      <c r="AZ132" s="124"/>
      <c r="BA132" s="124"/>
      <c r="BB132" s="124"/>
      <c r="BC132" s="124"/>
      <c r="BD132" s="124"/>
      <c r="BE132" s="124"/>
      <c r="BF132" s="124"/>
      <c r="BG132" s="124"/>
      <c r="BH132" s="124"/>
      <c r="BI132" s="124"/>
      <c r="BJ132" s="124"/>
      <c r="BK132" s="124"/>
      <c r="BL132" s="124"/>
    </row>
    <row r="133" spans="1:79" ht="15.95" customHeight="1" x14ac:dyDescent="0.2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</row>
    <row r="134" spans="1:79" ht="15.95" customHeight="1" x14ac:dyDescent="0.2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</row>
    <row r="135" spans="1:79" ht="42" customHeight="1" x14ac:dyDescent="0.25">
      <c r="A135" s="118" t="s">
        <v>118</v>
      </c>
      <c r="B135" s="118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  <c r="AH135" s="119"/>
      <c r="AI135" s="119"/>
      <c r="AJ135" s="119"/>
      <c r="AK135" s="119"/>
      <c r="AL135" s="119"/>
      <c r="AM135" s="119"/>
      <c r="AN135" s="22"/>
      <c r="AO135" s="22"/>
      <c r="AP135" s="120" t="s">
        <v>119</v>
      </c>
      <c r="AQ135" s="120"/>
      <c r="AR135" s="120"/>
      <c r="AS135" s="120"/>
      <c r="AT135" s="120"/>
      <c r="AU135" s="120"/>
      <c r="AV135" s="120"/>
      <c r="AW135" s="120"/>
      <c r="AX135" s="120"/>
      <c r="AY135" s="120"/>
      <c r="AZ135" s="120"/>
      <c r="BA135" s="120"/>
      <c r="BB135" s="120"/>
      <c r="BC135" s="120"/>
      <c r="BD135" s="120"/>
      <c r="BE135" s="120"/>
      <c r="BF135" s="120"/>
      <c r="BG135" s="120"/>
      <c r="BH135" s="120"/>
    </row>
    <row r="136" spans="1:79" ht="18.75" customHeight="1" x14ac:dyDescent="0.2">
      <c r="W136" s="117" t="s">
        <v>12</v>
      </c>
      <c r="X136" s="117"/>
      <c r="Y136" s="117"/>
      <c r="Z136" s="117"/>
      <c r="AA136" s="117"/>
      <c r="AB136" s="117"/>
      <c r="AC136" s="117"/>
      <c r="AD136" s="117"/>
      <c r="AE136" s="117"/>
      <c r="AF136" s="117"/>
      <c r="AG136" s="117"/>
      <c r="AH136" s="117"/>
      <c r="AI136" s="117"/>
      <c r="AJ136" s="117"/>
      <c r="AK136" s="117"/>
      <c r="AL136" s="117"/>
      <c r="AM136" s="117"/>
      <c r="AN136" s="4"/>
      <c r="AO136" s="4"/>
      <c r="AP136" s="117" t="s">
        <v>89</v>
      </c>
      <c r="AQ136" s="117"/>
      <c r="AR136" s="117"/>
      <c r="AS136" s="117"/>
      <c r="AT136" s="117"/>
      <c r="AU136" s="117"/>
      <c r="AV136" s="117"/>
      <c r="AW136" s="117"/>
      <c r="AX136" s="117"/>
      <c r="AY136" s="117"/>
      <c r="AZ136" s="117"/>
      <c r="BA136" s="117"/>
      <c r="BB136" s="117"/>
      <c r="BC136" s="117"/>
      <c r="BD136" s="117"/>
      <c r="BE136" s="117"/>
      <c r="BF136" s="117"/>
      <c r="BG136" s="117"/>
      <c r="BH136" s="117"/>
    </row>
    <row r="137" spans="1:79" x14ac:dyDescent="0.2"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</row>
    <row r="138" spans="1:79" x14ac:dyDescent="0.2"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</row>
    <row r="139" spans="1:79" ht="15.95" customHeight="1" x14ac:dyDescent="0.2">
      <c r="A139" s="121" t="s">
        <v>90</v>
      </c>
      <c r="B139" s="121"/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2"/>
      <c r="X139" s="122"/>
      <c r="Y139" s="122"/>
      <c r="Z139" s="122"/>
      <c r="AA139" s="122"/>
      <c r="AB139" s="122"/>
      <c r="AC139" s="122"/>
      <c r="AD139" s="122"/>
      <c r="AE139" s="122"/>
      <c r="AF139" s="122"/>
      <c r="AG139" s="122"/>
      <c r="AH139" s="122"/>
      <c r="AI139" s="122"/>
      <c r="AJ139" s="122"/>
      <c r="AK139" s="122"/>
      <c r="AL139" s="122"/>
      <c r="AM139" s="122"/>
      <c r="AN139" s="3"/>
      <c r="AO139" s="3"/>
      <c r="AP139" s="123" t="s">
        <v>88</v>
      </c>
      <c r="AQ139" s="123"/>
      <c r="AR139" s="123"/>
      <c r="AS139" s="123"/>
      <c r="AT139" s="123"/>
      <c r="AU139" s="123"/>
      <c r="AV139" s="123"/>
      <c r="AW139" s="123"/>
      <c r="AX139" s="123"/>
      <c r="AY139" s="123"/>
      <c r="AZ139" s="123"/>
      <c r="BA139" s="123"/>
      <c r="BB139" s="123"/>
      <c r="BC139" s="123"/>
      <c r="BD139" s="123"/>
      <c r="BE139" s="123"/>
      <c r="BF139" s="123"/>
      <c r="BG139" s="123"/>
      <c r="BH139" s="123"/>
    </row>
    <row r="140" spans="1:79" ht="24" customHeight="1" x14ac:dyDescent="0.2">
      <c r="W140" s="117" t="s">
        <v>12</v>
      </c>
      <c r="X140" s="117"/>
      <c r="Y140" s="117"/>
      <c r="Z140" s="117"/>
      <c r="AA140" s="117"/>
      <c r="AB140" s="117"/>
      <c r="AC140" s="117"/>
      <c r="AD140" s="117"/>
      <c r="AE140" s="117"/>
      <c r="AF140" s="117"/>
      <c r="AG140" s="117"/>
      <c r="AH140" s="117"/>
      <c r="AI140" s="117"/>
      <c r="AJ140" s="117"/>
      <c r="AK140" s="117"/>
      <c r="AL140" s="117"/>
      <c r="AM140" s="117"/>
      <c r="AN140" s="4"/>
      <c r="AO140" s="4"/>
      <c r="AP140" s="117" t="s">
        <v>89</v>
      </c>
      <c r="AQ140" s="117"/>
      <c r="AR140" s="117"/>
      <c r="AS140" s="117"/>
      <c r="AT140" s="117"/>
      <c r="AU140" s="117"/>
      <c r="AV140" s="117"/>
      <c r="AW140" s="117"/>
      <c r="AX140" s="117"/>
      <c r="AY140" s="117"/>
      <c r="AZ140" s="117"/>
      <c r="BA140" s="117"/>
      <c r="BB140" s="117"/>
      <c r="BC140" s="117"/>
      <c r="BD140" s="117"/>
      <c r="BE140" s="117"/>
      <c r="BF140" s="117"/>
      <c r="BG140" s="117"/>
      <c r="BH140" s="117"/>
    </row>
  </sheetData>
  <mergeCells count="1008">
    <mergeCell ref="AX73:BB73"/>
    <mergeCell ref="BC73:BG73"/>
    <mergeCell ref="BH73:BL73"/>
    <mergeCell ref="BM73:BQ73"/>
    <mergeCell ref="A73:B73"/>
    <mergeCell ref="C73:I73"/>
    <mergeCell ref="J73:N73"/>
    <mergeCell ref="O73:X73"/>
    <mergeCell ref="Y73:AC73"/>
    <mergeCell ref="AI73:AM73"/>
    <mergeCell ref="AN73:AR73"/>
    <mergeCell ref="A131:BL131"/>
    <mergeCell ref="A132:BL132"/>
    <mergeCell ref="BM69:BQ69"/>
    <mergeCell ref="AI69:AM69"/>
    <mergeCell ref="AN69:AR69"/>
    <mergeCell ref="AS69:AW69"/>
    <mergeCell ref="AX69:BB69"/>
    <mergeCell ref="BC69:BG69"/>
    <mergeCell ref="BH69:BL69"/>
    <mergeCell ref="AX127:BB127"/>
    <mergeCell ref="BC127:BG127"/>
    <mergeCell ref="BH127:BL127"/>
    <mergeCell ref="BM127:BQ127"/>
    <mergeCell ref="J119:N119"/>
    <mergeCell ref="O119:X119"/>
    <mergeCell ref="Y119:AC119"/>
    <mergeCell ref="AD119:AH119"/>
    <mergeCell ref="AI119:AM119"/>
    <mergeCell ref="AN119:AR119"/>
    <mergeCell ref="AS119:AW119"/>
    <mergeCell ref="AX119:BB119"/>
    <mergeCell ref="W140:AM140"/>
    <mergeCell ref="AP140:BH140"/>
    <mergeCell ref="A135:V135"/>
    <mergeCell ref="W135:AM135"/>
    <mergeCell ref="AP135:BH135"/>
    <mergeCell ref="W136:AM136"/>
    <mergeCell ref="AP136:BH136"/>
    <mergeCell ref="A139:V139"/>
    <mergeCell ref="W139:AM139"/>
    <mergeCell ref="AP139:BH139"/>
    <mergeCell ref="AS116:AW116"/>
    <mergeCell ref="AX116:BB116"/>
    <mergeCell ref="BC116:BG116"/>
    <mergeCell ref="BH116:BL116"/>
    <mergeCell ref="BM116:BQ116"/>
    <mergeCell ref="A118:B118"/>
    <mergeCell ref="C118:I118"/>
    <mergeCell ref="J118:N118"/>
    <mergeCell ref="O118:X118"/>
    <mergeCell ref="Y118:AC118"/>
    <mergeCell ref="AD118:AH118"/>
    <mergeCell ref="AI118:AM118"/>
    <mergeCell ref="AN118:AR118"/>
    <mergeCell ref="A127:B127"/>
    <mergeCell ref="C127:I127"/>
    <mergeCell ref="J127:N127"/>
    <mergeCell ref="O127:X127"/>
    <mergeCell ref="Y127:AC127"/>
    <mergeCell ref="AD127:AH127"/>
    <mergeCell ref="AI127:AM127"/>
    <mergeCell ref="AN127:AR127"/>
    <mergeCell ref="AS127:AW12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AG61:AK61"/>
    <mergeCell ref="AL61:AP61"/>
    <mergeCell ref="AQ61:AV61"/>
    <mergeCell ref="AW61:BA61"/>
    <mergeCell ref="BB61:BF61"/>
    <mergeCell ref="BG61:BL61"/>
    <mergeCell ref="A60:P60"/>
    <mergeCell ref="Q60:U60"/>
    <mergeCell ref="A64:BQ64"/>
    <mergeCell ref="A66:B67"/>
    <mergeCell ref="C66:I67"/>
    <mergeCell ref="J66:N67"/>
    <mergeCell ref="O66:X67"/>
    <mergeCell ref="Y66:AM66"/>
    <mergeCell ref="AN66:BB66"/>
    <mergeCell ref="BC66:BQ66"/>
    <mergeCell ref="Y67:AC67"/>
    <mergeCell ref="AD67:AH67"/>
    <mergeCell ref="AI67:AM67"/>
    <mergeCell ref="AN67:AR67"/>
    <mergeCell ref="AS67:AW67"/>
    <mergeCell ref="AX67:BB67"/>
    <mergeCell ref="BC67:BG67"/>
    <mergeCell ref="BH67:BL67"/>
    <mergeCell ref="BM67:BQ67"/>
    <mergeCell ref="V60:Z60"/>
    <mergeCell ref="AA60:AF60"/>
    <mergeCell ref="AG60:AK60"/>
    <mergeCell ref="AL60:AP60"/>
    <mergeCell ref="AQ60:AV60"/>
    <mergeCell ref="AW60:BA60"/>
    <mergeCell ref="BB60:BF60"/>
    <mergeCell ref="A50:B50"/>
    <mergeCell ref="C50:Z50"/>
    <mergeCell ref="AA50:AE50"/>
    <mergeCell ref="AF50:AJ50"/>
    <mergeCell ref="AK50:AO50"/>
    <mergeCell ref="AP50:AT50"/>
    <mergeCell ref="A54:BL54"/>
    <mergeCell ref="A55:P56"/>
    <mergeCell ref="A62:P62"/>
    <mergeCell ref="Q62:U62"/>
    <mergeCell ref="V62:Z62"/>
    <mergeCell ref="AA62:AF62"/>
    <mergeCell ref="AG62:AK62"/>
    <mergeCell ref="AL62:AP62"/>
    <mergeCell ref="A59:P59"/>
    <mergeCell ref="Q59:U59"/>
    <mergeCell ref="V59:Z59"/>
    <mergeCell ref="AA59:AF59"/>
    <mergeCell ref="AG59:AK59"/>
    <mergeCell ref="AL59:AP59"/>
    <mergeCell ref="AQ59:AV59"/>
    <mergeCell ref="AW59:BA59"/>
    <mergeCell ref="BB59:BF59"/>
    <mergeCell ref="BG59:BL59"/>
    <mergeCell ref="A61:P61"/>
    <mergeCell ref="Q61:U61"/>
    <mergeCell ref="V61:Z61"/>
    <mergeCell ref="AA61:AF61"/>
    <mergeCell ref="AQ62:AV62"/>
    <mergeCell ref="AW62:BA62"/>
    <mergeCell ref="BB62:BF62"/>
    <mergeCell ref="BG62:BL62"/>
    <mergeCell ref="A57:P57"/>
    <mergeCell ref="Q57:U57"/>
    <mergeCell ref="V57:Z57"/>
    <mergeCell ref="AA57:AF57"/>
    <mergeCell ref="AG57:AK57"/>
    <mergeCell ref="AL57:AP57"/>
    <mergeCell ref="AQ57:AV57"/>
    <mergeCell ref="AW57:BA57"/>
    <mergeCell ref="BB57:BF57"/>
    <mergeCell ref="BG57:BL57"/>
    <mergeCell ref="A58:P58"/>
    <mergeCell ref="Q58:U58"/>
    <mergeCell ref="V58:Z58"/>
    <mergeCell ref="AA58:AF58"/>
    <mergeCell ref="AG58:AK58"/>
    <mergeCell ref="AL58:AP58"/>
    <mergeCell ref="AQ58:AV58"/>
    <mergeCell ref="AW58:BA58"/>
    <mergeCell ref="BB58:BF58"/>
    <mergeCell ref="BG58:BL58"/>
    <mergeCell ref="V56:Z56"/>
    <mergeCell ref="AA56:AF56"/>
    <mergeCell ref="AG56:AK56"/>
    <mergeCell ref="AL56:AP56"/>
    <mergeCell ref="AQ56:AV56"/>
    <mergeCell ref="AW56:BA56"/>
    <mergeCell ref="BB56:BF56"/>
    <mergeCell ref="BG56:BL56"/>
    <mergeCell ref="AF43:AJ43"/>
    <mergeCell ref="AK43:AO43"/>
    <mergeCell ref="AZ41:BC41"/>
    <mergeCell ref="BD41:BH41"/>
    <mergeCell ref="BI41:BM41"/>
    <mergeCell ref="A51:BQ51"/>
    <mergeCell ref="BI48:BM48"/>
    <mergeCell ref="BN48:BQ48"/>
    <mergeCell ref="A49:B49"/>
    <mergeCell ref="C49:Z49"/>
    <mergeCell ref="AA49:AE49"/>
    <mergeCell ref="AF49:AJ49"/>
    <mergeCell ref="AK49:AO49"/>
    <mergeCell ref="AP49:AT49"/>
    <mergeCell ref="AU49:AY49"/>
    <mergeCell ref="AZ49:BC49"/>
    <mergeCell ref="BD49:BH49"/>
    <mergeCell ref="BI49:BM49"/>
    <mergeCell ref="BN49:BQ49"/>
    <mergeCell ref="A48:B48"/>
    <mergeCell ref="A43:B43"/>
    <mergeCell ref="C43:Z43"/>
    <mergeCell ref="AA43:AE43"/>
    <mergeCell ref="A53:BL53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20:B20"/>
    <mergeCell ref="D20:J20"/>
    <mergeCell ref="L20:AB20"/>
    <mergeCell ref="AC20:BL20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BN41:BQ41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  <mergeCell ref="A17:B17"/>
    <mergeCell ref="D17:J17"/>
    <mergeCell ref="L17:BL17"/>
    <mergeCell ref="D18:J18"/>
    <mergeCell ref="L18:BL18"/>
    <mergeCell ref="BN44:BQ44"/>
    <mergeCell ref="A45:B45"/>
    <mergeCell ref="C45:Z45"/>
    <mergeCell ref="AA45:AE45"/>
    <mergeCell ref="AF45:AJ45"/>
    <mergeCell ref="AK45:AO45"/>
    <mergeCell ref="AP45:AT45"/>
    <mergeCell ref="AU45:AY45"/>
    <mergeCell ref="AZ45:BC45"/>
    <mergeCell ref="BD45:BH45"/>
    <mergeCell ref="BI45:BM45"/>
    <mergeCell ref="BN45:BQ45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BI44:BM44"/>
    <mergeCell ref="C48:Z48"/>
    <mergeCell ref="AA48:AE48"/>
    <mergeCell ref="AF48:AJ48"/>
    <mergeCell ref="AK48:AO48"/>
    <mergeCell ref="AP48:AT48"/>
    <mergeCell ref="AU48:AY48"/>
    <mergeCell ref="AZ48:BC48"/>
    <mergeCell ref="BD48:BH48"/>
    <mergeCell ref="AU50:AY50"/>
    <mergeCell ref="AZ50:BC50"/>
    <mergeCell ref="BD50:BH50"/>
    <mergeCell ref="BI50:BM50"/>
    <mergeCell ref="BN50:BQ50"/>
    <mergeCell ref="AS118:AW118"/>
    <mergeCell ref="AX118:BB118"/>
    <mergeCell ref="BC118:BG118"/>
    <mergeCell ref="BH118:BL118"/>
    <mergeCell ref="BM118:BQ118"/>
    <mergeCell ref="BC102:BG102"/>
    <mergeCell ref="BH102:BL102"/>
    <mergeCell ref="BM102:BQ102"/>
    <mergeCell ref="Y100:AC100"/>
    <mergeCell ref="AD100:AH100"/>
    <mergeCell ref="AI100:AM100"/>
    <mergeCell ref="BH104:BL104"/>
    <mergeCell ref="BM104:BQ104"/>
    <mergeCell ref="AN71:AR71"/>
    <mergeCell ref="AS71:AW71"/>
    <mergeCell ref="Q55:AF55"/>
    <mergeCell ref="AG55:AV55"/>
    <mergeCell ref="AW55:BL55"/>
    <mergeCell ref="Q56:U56"/>
    <mergeCell ref="AX100:BB100"/>
    <mergeCell ref="BC100:BG100"/>
    <mergeCell ref="BH100:BL100"/>
    <mergeCell ref="BM100:BQ100"/>
    <mergeCell ref="A98:B98"/>
    <mergeCell ref="C98:I98"/>
    <mergeCell ref="J98:N98"/>
    <mergeCell ref="O98:X98"/>
    <mergeCell ref="Y98:AC98"/>
    <mergeCell ref="AD98:AH98"/>
    <mergeCell ref="AI98:AM98"/>
    <mergeCell ref="AN98:AR98"/>
    <mergeCell ref="AS98:AW98"/>
    <mergeCell ref="AX98:BB98"/>
    <mergeCell ref="BC98:BG98"/>
    <mergeCell ref="BH98:BL98"/>
    <mergeCell ref="BM98:BQ98"/>
    <mergeCell ref="A99:B99"/>
    <mergeCell ref="C99:I99"/>
    <mergeCell ref="J99:N99"/>
    <mergeCell ref="Y99:AC99"/>
    <mergeCell ref="AD99:AH99"/>
    <mergeCell ref="AI99:AM99"/>
    <mergeCell ref="O100:X100"/>
    <mergeCell ref="O99:X99"/>
    <mergeCell ref="A100:B100"/>
    <mergeCell ref="C100:I100"/>
    <mergeCell ref="J100:N100"/>
    <mergeCell ref="AN100:AR100"/>
    <mergeCell ref="AS100:AW100"/>
    <mergeCell ref="Y102:AC102"/>
    <mergeCell ref="AD102:AH102"/>
    <mergeCell ref="AI102:AM102"/>
    <mergeCell ref="AN102:AR102"/>
    <mergeCell ref="AS102:AW102"/>
    <mergeCell ref="BC119:BG119"/>
    <mergeCell ref="BH119:BL119"/>
    <mergeCell ref="BM119:BQ119"/>
    <mergeCell ref="AN123:AR123"/>
    <mergeCell ref="AS123:AW123"/>
    <mergeCell ref="AX120:BB120"/>
    <mergeCell ref="AX102:BB102"/>
    <mergeCell ref="A104:B104"/>
    <mergeCell ref="C104:I104"/>
    <mergeCell ref="J104:N104"/>
    <mergeCell ref="O104:X104"/>
    <mergeCell ref="Y104:AC104"/>
    <mergeCell ref="AD104:AH104"/>
    <mergeCell ref="AI104:AM104"/>
    <mergeCell ref="AN104:AR104"/>
    <mergeCell ref="AS104:AW104"/>
    <mergeCell ref="A103:B103"/>
    <mergeCell ref="C103:I103"/>
    <mergeCell ref="J103:N103"/>
    <mergeCell ref="BH114:BL114"/>
    <mergeCell ref="BM114:BQ114"/>
    <mergeCell ref="A105:B105"/>
    <mergeCell ref="C105:I105"/>
    <mergeCell ref="J105:N105"/>
    <mergeCell ref="O105:X105"/>
    <mergeCell ref="Y105:AC105"/>
    <mergeCell ref="AD105:AH105"/>
    <mergeCell ref="AI105:AM105"/>
    <mergeCell ref="AN105:AR105"/>
    <mergeCell ref="AS105:AW105"/>
    <mergeCell ref="AX105:BB105"/>
    <mergeCell ref="BC105:BG105"/>
    <mergeCell ref="BH105:BL105"/>
    <mergeCell ref="BM105:BQ105"/>
    <mergeCell ref="BM108:BQ108"/>
    <mergeCell ref="BM109:BQ109"/>
    <mergeCell ref="Y106:AC106"/>
    <mergeCell ref="AD106:AH106"/>
    <mergeCell ref="AI106:AM106"/>
    <mergeCell ref="C109:I109"/>
    <mergeCell ref="J109:N109"/>
    <mergeCell ref="O109:X109"/>
    <mergeCell ref="Y109:AC109"/>
    <mergeCell ref="A114:B114"/>
    <mergeCell ref="C114:I114"/>
    <mergeCell ref="J114:N114"/>
    <mergeCell ref="O114:X114"/>
    <mergeCell ref="Y114:AC114"/>
    <mergeCell ref="AD114:AH114"/>
    <mergeCell ref="AI114:AM114"/>
    <mergeCell ref="AN114:AR114"/>
    <mergeCell ref="AS114:AW114"/>
    <mergeCell ref="O103:X103"/>
    <mergeCell ref="Y103:AC103"/>
    <mergeCell ref="AD103:AH103"/>
    <mergeCell ref="AI103:AM103"/>
    <mergeCell ref="AN103:AR103"/>
    <mergeCell ref="AS103:AW103"/>
    <mergeCell ref="AX114:BB114"/>
    <mergeCell ref="BC114:BG114"/>
    <mergeCell ref="AX103:BB103"/>
    <mergeCell ref="BC103:BG103"/>
    <mergeCell ref="AX117:BB117"/>
    <mergeCell ref="BC117:BG117"/>
    <mergeCell ref="BH117:BL117"/>
    <mergeCell ref="BM117:BQ117"/>
    <mergeCell ref="A116:B116"/>
    <mergeCell ref="C116:I116"/>
    <mergeCell ref="J116:N116"/>
    <mergeCell ref="O116:X116"/>
    <mergeCell ref="Y116:AC116"/>
    <mergeCell ref="AD116:AH116"/>
    <mergeCell ref="AI116:AM116"/>
    <mergeCell ref="AN116:AR116"/>
    <mergeCell ref="A117:B117"/>
    <mergeCell ref="C117:I117"/>
    <mergeCell ref="J117:N117"/>
    <mergeCell ref="O117:X117"/>
    <mergeCell ref="Y117:AC117"/>
    <mergeCell ref="AD117:AH117"/>
    <mergeCell ref="AI117:AM117"/>
    <mergeCell ref="AN117:AR117"/>
    <mergeCell ref="AS117:AW117"/>
    <mergeCell ref="C120:I120"/>
    <mergeCell ref="J120:N120"/>
    <mergeCell ref="O120:X120"/>
    <mergeCell ref="Y120:AC120"/>
    <mergeCell ref="AD120:AH120"/>
    <mergeCell ref="AI120:AM120"/>
    <mergeCell ref="AN120:AR120"/>
    <mergeCell ref="AS120:AW120"/>
    <mergeCell ref="A115:B115"/>
    <mergeCell ref="C115:I115"/>
    <mergeCell ref="J115:N115"/>
    <mergeCell ref="O115:X115"/>
    <mergeCell ref="Y115:AC115"/>
    <mergeCell ref="AD115:AH115"/>
    <mergeCell ref="AI115:AM115"/>
    <mergeCell ref="AN115:AR115"/>
    <mergeCell ref="AS115:AW115"/>
    <mergeCell ref="AS126:AW126"/>
    <mergeCell ref="AX123:BB123"/>
    <mergeCell ref="BC123:BG123"/>
    <mergeCell ref="BH123:BL123"/>
    <mergeCell ref="BM123:BQ123"/>
    <mergeCell ref="A125:B125"/>
    <mergeCell ref="C125:I125"/>
    <mergeCell ref="J125:N125"/>
    <mergeCell ref="O125:X125"/>
    <mergeCell ref="Y125:AC125"/>
    <mergeCell ref="AD125:AH125"/>
    <mergeCell ref="AI125:AM125"/>
    <mergeCell ref="AN125:AR125"/>
    <mergeCell ref="AS125:AW125"/>
    <mergeCell ref="AX125:BB125"/>
    <mergeCell ref="BC125:BG125"/>
    <mergeCell ref="BH125:BL125"/>
    <mergeCell ref="BM125:BQ125"/>
    <mergeCell ref="A123:B123"/>
    <mergeCell ref="C123:I123"/>
    <mergeCell ref="J123:N123"/>
    <mergeCell ref="O123:X123"/>
    <mergeCell ref="Y123:AC123"/>
    <mergeCell ref="AD123:AH123"/>
    <mergeCell ref="AI123:AM123"/>
    <mergeCell ref="AX126:BB126"/>
    <mergeCell ref="BC126:BG126"/>
    <mergeCell ref="BH126:BL126"/>
    <mergeCell ref="BM126:BQ126"/>
    <mergeCell ref="A126:B126"/>
    <mergeCell ref="C126:I126"/>
    <mergeCell ref="J126:N126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O126:X126"/>
    <mergeCell ref="Y126:AC126"/>
    <mergeCell ref="AD126:AH126"/>
    <mergeCell ref="AI126:AM126"/>
    <mergeCell ref="AN126:AR126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X72:BB72"/>
    <mergeCell ref="BC72:BG72"/>
    <mergeCell ref="BH72:BL72"/>
    <mergeCell ref="BM72:BQ72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X75:BB75"/>
    <mergeCell ref="BC75:BG75"/>
    <mergeCell ref="BH75:BL75"/>
    <mergeCell ref="BM75:BQ75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X77:BB77"/>
    <mergeCell ref="BC77:BG77"/>
    <mergeCell ref="BH77:BL77"/>
    <mergeCell ref="BM77:BQ77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X79:BB79"/>
    <mergeCell ref="BC79:BG79"/>
    <mergeCell ref="BH79:BL79"/>
    <mergeCell ref="BM79:BQ79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X81:BB81"/>
    <mergeCell ref="BC81:BG81"/>
    <mergeCell ref="BH81:BL81"/>
    <mergeCell ref="BM81:BQ81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X83:BB83"/>
    <mergeCell ref="BC83:BG83"/>
    <mergeCell ref="BH83:BL83"/>
    <mergeCell ref="BM83:BQ83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A93:B93"/>
    <mergeCell ref="C93:I93"/>
    <mergeCell ref="J93:N93"/>
    <mergeCell ref="O93:X93"/>
    <mergeCell ref="AX84:BB84"/>
    <mergeCell ref="BC84:BG84"/>
    <mergeCell ref="BH84:BL84"/>
    <mergeCell ref="BM84:BQ84"/>
    <mergeCell ref="Y93:AC93"/>
    <mergeCell ref="AD93:AH93"/>
    <mergeCell ref="AI93:AM93"/>
    <mergeCell ref="AN93:AR93"/>
    <mergeCell ref="AS93:AW93"/>
    <mergeCell ref="AX93:BB93"/>
    <mergeCell ref="BC93:BG9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4:AW84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BD46:BH46"/>
    <mergeCell ref="BI46:BM46"/>
    <mergeCell ref="BN46:BQ46"/>
    <mergeCell ref="A47:B47"/>
    <mergeCell ref="C47:Z47"/>
    <mergeCell ref="AA47:AE47"/>
    <mergeCell ref="AF47:AJ47"/>
    <mergeCell ref="AK47:AO47"/>
    <mergeCell ref="AP47:AT47"/>
    <mergeCell ref="AU47:AY47"/>
    <mergeCell ref="AZ47:BC47"/>
    <mergeCell ref="BD47:BH47"/>
    <mergeCell ref="BI47:BM47"/>
    <mergeCell ref="BN47:BQ47"/>
    <mergeCell ref="BG60:BL60"/>
    <mergeCell ref="A129:BQ129"/>
    <mergeCell ref="A128:BQ128"/>
    <mergeCell ref="A97:BQ97"/>
    <mergeCell ref="A113:BQ113"/>
    <mergeCell ref="A121:BQ121"/>
    <mergeCell ref="A122:B122"/>
    <mergeCell ref="C122:I122"/>
    <mergeCell ref="J122:N122"/>
    <mergeCell ref="O122:X122"/>
    <mergeCell ref="Y122:AC122"/>
    <mergeCell ref="AD122:AH122"/>
    <mergeCell ref="AI122:AM122"/>
    <mergeCell ref="AN122:AR122"/>
    <mergeCell ref="AS122:AW122"/>
    <mergeCell ref="AX122:BB122"/>
    <mergeCell ref="BC122:BG122"/>
    <mergeCell ref="BH93:BL93"/>
    <mergeCell ref="BM93:BQ93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5:AW85"/>
    <mergeCell ref="AX85:BB85"/>
    <mergeCell ref="BC85:BG85"/>
    <mergeCell ref="BH85:BL85"/>
    <mergeCell ref="BM85:BQ85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S86:AW86"/>
    <mergeCell ref="AS92:AW92"/>
    <mergeCell ref="AX86:BB86"/>
    <mergeCell ref="BC86:BG86"/>
    <mergeCell ref="BH86:BL86"/>
    <mergeCell ref="BM86:BQ86"/>
    <mergeCell ref="A91:B91"/>
    <mergeCell ref="C91:I91"/>
    <mergeCell ref="J91:N91"/>
    <mergeCell ref="O91:X91"/>
    <mergeCell ref="Y91:AC91"/>
    <mergeCell ref="AD91:AH91"/>
    <mergeCell ref="AI91:AM91"/>
    <mergeCell ref="AN91:AR91"/>
    <mergeCell ref="AS91:AW91"/>
    <mergeCell ref="AX91:BB91"/>
    <mergeCell ref="BC91:BG91"/>
    <mergeCell ref="AX92:BB92"/>
    <mergeCell ref="BC92:BG92"/>
    <mergeCell ref="BH92:BL92"/>
    <mergeCell ref="BM92:BQ92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S87:AW87"/>
    <mergeCell ref="AX87:BB87"/>
    <mergeCell ref="BC87:BG87"/>
    <mergeCell ref="BH87:BL87"/>
    <mergeCell ref="BM87:BQ87"/>
    <mergeCell ref="A88:B88"/>
    <mergeCell ref="C88:I88"/>
    <mergeCell ref="J88:N88"/>
    <mergeCell ref="O88:X88"/>
    <mergeCell ref="Y88:AC88"/>
    <mergeCell ref="AD88:AH88"/>
    <mergeCell ref="BM90:BQ90"/>
    <mergeCell ref="C89:I89"/>
    <mergeCell ref="J89:N89"/>
    <mergeCell ref="O89:X89"/>
    <mergeCell ref="Y89:AC89"/>
    <mergeCell ref="AD89:AH89"/>
    <mergeCell ref="AI89:AM89"/>
    <mergeCell ref="AN89:AR89"/>
    <mergeCell ref="O90:X90"/>
    <mergeCell ref="Y90:AC90"/>
    <mergeCell ref="AD90:AH90"/>
    <mergeCell ref="AI90:AM90"/>
    <mergeCell ref="AN90:AR90"/>
    <mergeCell ref="AS90:AW90"/>
    <mergeCell ref="AX90:BB90"/>
    <mergeCell ref="BC90:BG90"/>
    <mergeCell ref="BH91:BL91"/>
    <mergeCell ref="BM91:BQ91"/>
    <mergeCell ref="AN88:AR88"/>
    <mergeCell ref="AS88:AW88"/>
    <mergeCell ref="AX88:BB88"/>
    <mergeCell ref="BC88:BG88"/>
    <mergeCell ref="BH88:BL88"/>
    <mergeCell ref="BM88:BQ88"/>
    <mergeCell ref="A89:B89"/>
    <mergeCell ref="BH111:BL111"/>
    <mergeCell ref="BM111:BQ111"/>
    <mergeCell ref="A108:B108"/>
    <mergeCell ref="C108:I108"/>
    <mergeCell ref="J108:N108"/>
    <mergeCell ref="O108:X108"/>
    <mergeCell ref="Y108:AC108"/>
    <mergeCell ref="AD108:AH108"/>
    <mergeCell ref="AI88:AM88"/>
    <mergeCell ref="A92:B92"/>
    <mergeCell ref="C92:I92"/>
    <mergeCell ref="J92:N92"/>
    <mergeCell ref="O92:X92"/>
    <mergeCell ref="Y92:AC92"/>
    <mergeCell ref="AD92:AH92"/>
    <mergeCell ref="AI92:AM92"/>
    <mergeCell ref="AN92:AR92"/>
    <mergeCell ref="BC89:BG89"/>
    <mergeCell ref="BH89:BL89"/>
    <mergeCell ref="BM89:BQ89"/>
    <mergeCell ref="A90:B90"/>
    <mergeCell ref="C90:I90"/>
    <mergeCell ref="J90:N90"/>
    <mergeCell ref="BH90:BL90"/>
    <mergeCell ref="A112:B112"/>
    <mergeCell ref="C112:I112"/>
    <mergeCell ref="J112:N112"/>
    <mergeCell ref="O112:X112"/>
    <mergeCell ref="Y112:AC112"/>
    <mergeCell ref="AD112:AH112"/>
    <mergeCell ref="AX104:BB104"/>
    <mergeCell ref="BC104:BG104"/>
    <mergeCell ref="AS89:AW89"/>
    <mergeCell ref="AX89:BB89"/>
    <mergeCell ref="AS112:AW112"/>
    <mergeCell ref="AN108:AR108"/>
    <mergeCell ref="AS108:AW108"/>
    <mergeCell ref="AX108:BB108"/>
    <mergeCell ref="BC108:BG108"/>
    <mergeCell ref="BH108:BL108"/>
    <mergeCell ref="AX109:BB109"/>
    <mergeCell ref="BC109:BG109"/>
    <mergeCell ref="BH109:BL109"/>
    <mergeCell ref="A111:B111"/>
    <mergeCell ref="C111:I111"/>
    <mergeCell ref="J111:N111"/>
    <mergeCell ref="O111:X111"/>
    <mergeCell ref="Y111:AC111"/>
    <mergeCell ref="AD111:AH111"/>
    <mergeCell ref="AI111:AM111"/>
    <mergeCell ref="AN111:AR111"/>
    <mergeCell ref="AS111:AW111"/>
    <mergeCell ref="AX111:BB111"/>
    <mergeCell ref="BC111:BG111"/>
    <mergeCell ref="A94:B94"/>
    <mergeCell ref="C94:I94"/>
    <mergeCell ref="J94:N94"/>
    <mergeCell ref="O94:X94"/>
    <mergeCell ref="Y94:AC94"/>
    <mergeCell ref="AD94:AH94"/>
    <mergeCell ref="AI94:AM94"/>
    <mergeCell ref="AN94:AR94"/>
    <mergeCell ref="AS94:AW94"/>
    <mergeCell ref="AX94:BB94"/>
    <mergeCell ref="BC94:BG94"/>
    <mergeCell ref="BH94:BL94"/>
    <mergeCell ref="BM94:BQ94"/>
    <mergeCell ref="A95:B95"/>
    <mergeCell ref="C95:I95"/>
    <mergeCell ref="J95:N95"/>
    <mergeCell ref="O95:X95"/>
    <mergeCell ref="Y95:AC95"/>
    <mergeCell ref="AD95:AH95"/>
    <mergeCell ref="AI95:AM95"/>
    <mergeCell ref="AN95:AR95"/>
    <mergeCell ref="AS95:AW95"/>
    <mergeCell ref="AX95:BB95"/>
    <mergeCell ref="BC95:BG95"/>
    <mergeCell ref="BH95:BL95"/>
    <mergeCell ref="BM95:BQ95"/>
    <mergeCell ref="A96:B96"/>
    <mergeCell ref="C96:I96"/>
    <mergeCell ref="J96:N96"/>
    <mergeCell ref="O96:X96"/>
    <mergeCell ref="Y96:AC96"/>
    <mergeCell ref="AD96:AH96"/>
    <mergeCell ref="AI96:AM96"/>
    <mergeCell ref="AN96:AR96"/>
    <mergeCell ref="AS96:AW96"/>
    <mergeCell ref="AX96:BB96"/>
    <mergeCell ref="BC96:BG96"/>
    <mergeCell ref="BH96:BL96"/>
    <mergeCell ref="BM96:BQ96"/>
    <mergeCell ref="AN99:AR99"/>
    <mergeCell ref="AS99:AW99"/>
    <mergeCell ref="AX99:BB99"/>
    <mergeCell ref="BC99:BG99"/>
    <mergeCell ref="BH99:BL99"/>
    <mergeCell ref="BM99:BQ99"/>
    <mergeCell ref="AX124:BB124"/>
    <mergeCell ref="BC124:BG124"/>
    <mergeCell ref="BH124:BL124"/>
    <mergeCell ref="BM124:BQ124"/>
    <mergeCell ref="A124:B124"/>
    <mergeCell ref="C124:I124"/>
    <mergeCell ref="J124:N124"/>
    <mergeCell ref="O124:X124"/>
    <mergeCell ref="Y124:AC124"/>
    <mergeCell ref="AD124:AH124"/>
    <mergeCell ref="AI124:AM124"/>
    <mergeCell ref="AN124:AR124"/>
    <mergeCell ref="AS124:AW124"/>
    <mergeCell ref="J110:N110"/>
    <mergeCell ref="O110:X110"/>
    <mergeCell ref="Y110:AC110"/>
    <mergeCell ref="AD110:AH110"/>
    <mergeCell ref="AI110:AM110"/>
    <mergeCell ref="AN110:AR110"/>
    <mergeCell ref="AS110:AW110"/>
    <mergeCell ref="BH122:BL122"/>
    <mergeCell ref="BM122:BQ122"/>
    <mergeCell ref="AX115:BB115"/>
    <mergeCell ref="BC115:BG115"/>
    <mergeCell ref="BH115:BL115"/>
    <mergeCell ref="BM115:BQ115"/>
    <mergeCell ref="A119:B119"/>
    <mergeCell ref="C119:I119"/>
    <mergeCell ref="BC120:BG120"/>
    <mergeCell ref="BH120:BL120"/>
    <mergeCell ref="BM120:BQ120"/>
    <mergeCell ref="A120:B120"/>
    <mergeCell ref="AN101:AR101"/>
    <mergeCell ref="AS101:AW101"/>
    <mergeCell ref="AX101:BB101"/>
    <mergeCell ref="BC101:BG101"/>
    <mergeCell ref="BH101:BL101"/>
    <mergeCell ref="BM101:BQ101"/>
    <mergeCell ref="A101:B101"/>
    <mergeCell ref="C101:I101"/>
    <mergeCell ref="J101:N101"/>
    <mergeCell ref="O101:X101"/>
    <mergeCell ref="Y101:AC101"/>
    <mergeCell ref="AD101:AH101"/>
    <mergeCell ref="AI101:AM101"/>
    <mergeCell ref="BH106:BL106"/>
    <mergeCell ref="BM106:BQ106"/>
    <mergeCell ref="A107:B107"/>
    <mergeCell ref="C107:I107"/>
    <mergeCell ref="J107:N107"/>
    <mergeCell ref="O107:X107"/>
    <mergeCell ref="Y107:AC107"/>
    <mergeCell ref="AD107:AH107"/>
    <mergeCell ref="AI107:AM107"/>
    <mergeCell ref="AN106:AR106"/>
    <mergeCell ref="AS106:AW106"/>
    <mergeCell ref="AX106:BB106"/>
    <mergeCell ref="BC106:BG106"/>
    <mergeCell ref="BH103:BL103"/>
    <mergeCell ref="BM103:BQ103"/>
    <mergeCell ref="A102:B102"/>
    <mergeCell ref="C102:I102"/>
    <mergeCell ref="J102:N102"/>
    <mergeCell ref="O102:X102"/>
    <mergeCell ref="AN107:AR107"/>
    <mergeCell ref="AS107:AW107"/>
    <mergeCell ref="AX107:BB107"/>
    <mergeCell ref="BC107:BG107"/>
    <mergeCell ref="BH107:BL107"/>
    <mergeCell ref="BM107:BQ107"/>
    <mergeCell ref="A106:B106"/>
    <mergeCell ref="C106:I106"/>
    <mergeCell ref="J106:N106"/>
    <mergeCell ref="O106:X106"/>
    <mergeCell ref="AX110:BB110"/>
    <mergeCell ref="BC110:BG110"/>
    <mergeCell ref="BH110:BL110"/>
    <mergeCell ref="BM110:BQ110"/>
    <mergeCell ref="AI112:AM112"/>
    <mergeCell ref="AN112:AR112"/>
    <mergeCell ref="AX112:BB112"/>
    <mergeCell ref="BC112:BG112"/>
    <mergeCell ref="BH112:BL112"/>
    <mergeCell ref="BM112:BQ112"/>
    <mergeCell ref="AD109:AH109"/>
    <mergeCell ref="AI109:AM109"/>
    <mergeCell ref="AN109:AR109"/>
    <mergeCell ref="AS109:AW109"/>
    <mergeCell ref="AI108:AM108"/>
    <mergeCell ref="A109:B109"/>
    <mergeCell ref="A110:B110"/>
    <mergeCell ref="C110:I110"/>
  </mergeCells>
  <conditionalFormatting sqref="A97 A70:B72 A98:B100 A74:B96 A73 A101 A102:B129">
    <cfRule type="cellIs" dxfId="80" priority="183" stopIfTrue="1" operator="equal">
      <formula>0</formula>
    </cfRule>
  </conditionalFormatting>
  <conditionalFormatting sqref="C127:C128">
    <cfRule type="cellIs" dxfId="79" priority="154" stopIfTrue="1" operator="equal">
      <formula>$C52</formula>
    </cfRule>
  </conditionalFormatting>
  <conditionalFormatting sqref="C126">
    <cfRule type="cellIs" dxfId="78" priority="152" stopIfTrue="1" operator="equal">
      <formula>$C51</formula>
    </cfRule>
  </conditionalFormatting>
  <conditionalFormatting sqref="C125">
    <cfRule type="cellIs" dxfId="77" priority="150" stopIfTrue="1" operator="equal">
      <formula>$C50</formula>
    </cfRule>
  </conditionalFormatting>
  <conditionalFormatting sqref="C123">
    <cfRule type="cellIs" dxfId="76" priority="148" stopIfTrue="1" operator="equal">
      <formula>$C49</formula>
    </cfRule>
  </conditionalFormatting>
  <conditionalFormatting sqref="C121">
    <cfRule type="cellIs" dxfId="75" priority="146" stopIfTrue="1" operator="equal">
      <formula>$C50</formula>
    </cfRule>
  </conditionalFormatting>
  <conditionalFormatting sqref="C120">
    <cfRule type="cellIs" dxfId="74" priority="144" stopIfTrue="1" operator="equal">
      <formula>$C45</formula>
    </cfRule>
  </conditionalFormatting>
  <conditionalFormatting sqref="C119">
    <cfRule type="cellIs" dxfId="73" priority="142" stopIfTrue="1" operator="equal">
      <formula>$C44</formula>
    </cfRule>
  </conditionalFormatting>
  <conditionalFormatting sqref="C115:C118 C121:C122 C124:C125">
    <cfRule type="cellIs" dxfId="72" priority="140" stopIfTrue="1" operator="equal">
      <formula>$C43</formula>
    </cfRule>
  </conditionalFormatting>
  <conditionalFormatting sqref="C114">
    <cfRule type="cellIs" dxfId="71" priority="138" stopIfTrue="1" operator="equal">
      <formula>$C42</formula>
    </cfRule>
  </conditionalFormatting>
  <conditionalFormatting sqref="C105:C109">
    <cfRule type="cellIs" dxfId="70" priority="134" stopIfTrue="1" operator="equal">
      <formula>$C40</formula>
    </cfRule>
  </conditionalFormatting>
  <conditionalFormatting sqref="C104">
    <cfRule type="cellIs" dxfId="69" priority="132" stopIfTrue="1" operator="equal">
      <formula>$C39</formula>
    </cfRule>
  </conditionalFormatting>
  <conditionalFormatting sqref="C103">
    <cfRule type="cellIs" dxfId="68" priority="130" stopIfTrue="1" operator="equal">
      <formula>$C38</formula>
    </cfRule>
  </conditionalFormatting>
  <conditionalFormatting sqref="C102">
    <cfRule type="cellIs" dxfId="67" priority="128" stopIfTrue="1" operator="equal">
      <formula>$C37</formula>
    </cfRule>
  </conditionalFormatting>
  <conditionalFormatting sqref="C100:C101">
    <cfRule type="cellIs" dxfId="66" priority="126" stopIfTrue="1" operator="equal">
      <formula>$C36</formula>
    </cfRule>
  </conditionalFormatting>
  <conditionalFormatting sqref="C99">
    <cfRule type="cellIs" dxfId="65" priority="124" stopIfTrue="1" operator="equal">
      <formula>$C35</formula>
    </cfRule>
  </conditionalFormatting>
  <conditionalFormatting sqref="C98">
    <cfRule type="cellIs" dxfId="64" priority="122" stopIfTrue="1" operator="equal">
      <formula>$C34</formula>
    </cfRule>
  </conditionalFormatting>
  <conditionalFormatting sqref="C84:C90">
    <cfRule type="cellIs" dxfId="63" priority="116" stopIfTrue="1" operator="equal">
      <formula>$C31</formula>
    </cfRule>
  </conditionalFormatting>
  <conditionalFormatting sqref="C83">
    <cfRule type="cellIs" dxfId="62" priority="114" stopIfTrue="1" operator="equal">
      <formula>$C30</formula>
    </cfRule>
  </conditionalFormatting>
  <conditionalFormatting sqref="C82">
    <cfRule type="cellIs" dxfId="61" priority="112" stopIfTrue="1" operator="equal">
      <formula>$C29</formula>
    </cfRule>
  </conditionalFormatting>
  <conditionalFormatting sqref="C81">
    <cfRule type="cellIs" dxfId="60" priority="110" stopIfTrue="1" operator="equal">
      <formula>$C28</formula>
    </cfRule>
  </conditionalFormatting>
  <conditionalFormatting sqref="C79:C80">
    <cfRule type="cellIs" dxfId="59" priority="108" stopIfTrue="1" operator="equal">
      <formula>#REF!</formula>
    </cfRule>
  </conditionalFormatting>
  <conditionalFormatting sqref="C78">
    <cfRule type="cellIs" dxfId="58" priority="104" stopIfTrue="1" operator="equal">
      <formula>$C27</formula>
    </cfRule>
  </conditionalFormatting>
  <conditionalFormatting sqref="C77">
    <cfRule type="cellIs" dxfId="57" priority="102" stopIfTrue="1" operator="equal">
      <formula>$C26</formula>
    </cfRule>
  </conditionalFormatting>
  <conditionalFormatting sqref="C76">
    <cfRule type="cellIs" dxfId="56" priority="100" stopIfTrue="1" operator="equal">
      <formula>$C25</formula>
    </cfRule>
  </conditionalFormatting>
  <conditionalFormatting sqref="C75">
    <cfRule type="cellIs" dxfId="55" priority="98" stopIfTrue="1" operator="equal">
      <formula>$C24</formula>
    </cfRule>
  </conditionalFormatting>
  <conditionalFormatting sqref="C74">
    <cfRule type="cellIs" dxfId="54" priority="96" stopIfTrue="1" operator="equal">
      <formula>$C23</formula>
    </cfRule>
  </conditionalFormatting>
  <conditionalFormatting sqref="C72:C73">
    <cfRule type="cellIs" dxfId="53" priority="94" stopIfTrue="1" operator="equal">
      <formula>$C22</formula>
    </cfRule>
  </conditionalFormatting>
  <conditionalFormatting sqref="C71">
    <cfRule type="cellIs" dxfId="52" priority="92" stopIfTrue="1" operator="equal">
      <formula>$C21</formula>
    </cfRule>
  </conditionalFormatting>
  <conditionalFormatting sqref="C70">
    <cfRule type="cellIs" dxfId="51" priority="90" stopIfTrue="1" operator="equal">
      <formula>$C20</formula>
    </cfRule>
  </conditionalFormatting>
  <conditionalFormatting sqref="C98">
    <cfRule type="cellIs" dxfId="50" priority="88" stopIfTrue="1" operator="equal">
      <formula>$C34</formula>
    </cfRule>
  </conditionalFormatting>
  <conditionalFormatting sqref="C112:C113">
    <cfRule type="cellIs" dxfId="49" priority="85" stopIfTrue="1" operator="equal">
      <formula>$C41</formula>
    </cfRule>
  </conditionalFormatting>
  <conditionalFormatting sqref="C91:C92">
    <cfRule type="cellIs" dxfId="48" priority="83" stopIfTrue="1" operator="equal">
      <formula>$C31</formula>
    </cfRule>
  </conditionalFormatting>
  <conditionalFormatting sqref="C129">
    <cfRule type="cellIs" dxfId="47" priority="80" stopIfTrue="1" operator="equal">
      <formula>$C55</formula>
    </cfRule>
  </conditionalFormatting>
  <conditionalFormatting sqref="C129">
    <cfRule type="cellIs" dxfId="46" priority="186" stopIfTrue="1" operator="equal">
      <formula>$C53</formula>
    </cfRule>
  </conditionalFormatting>
  <conditionalFormatting sqref="C128">
    <cfRule type="cellIs" dxfId="45" priority="75" stopIfTrue="1" operator="equal">
      <formula>$C54</formula>
    </cfRule>
  </conditionalFormatting>
  <conditionalFormatting sqref="C128:C129">
    <cfRule type="cellIs" dxfId="44" priority="73" stopIfTrue="1" operator="equal">
      <formula>$C55</formula>
    </cfRule>
  </conditionalFormatting>
  <conditionalFormatting sqref="C128">
    <cfRule type="cellIs" dxfId="43" priority="70" stopIfTrue="1" operator="equal">
      <formula>$C52</formula>
    </cfRule>
  </conditionalFormatting>
  <conditionalFormatting sqref="C93:C96">
    <cfRule type="cellIs" dxfId="42" priority="69" stopIfTrue="1" operator="equal">
      <formula>$C31</formula>
    </cfRule>
  </conditionalFormatting>
  <conditionalFormatting sqref="C85">
    <cfRule type="cellIs" dxfId="41" priority="68" stopIfTrue="1" operator="equal">
      <formula>$C30</formula>
    </cfRule>
  </conditionalFormatting>
  <conditionalFormatting sqref="C86:C90">
    <cfRule type="cellIs" dxfId="40" priority="67" stopIfTrue="1" operator="equal">
      <formula>$C30</formula>
    </cfRule>
  </conditionalFormatting>
  <conditionalFormatting sqref="C85">
    <cfRule type="cellIs" dxfId="39" priority="66" stopIfTrue="1" operator="equal">
      <formula>$C29</formula>
    </cfRule>
  </conditionalFormatting>
  <conditionalFormatting sqref="C91 C93:C96">
    <cfRule type="cellIs" dxfId="38" priority="65" stopIfTrue="1" operator="equal">
      <formula>$C30</formula>
    </cfRule>
  </conditionalFormatting>
  <conditionalFormatting sqref="C92">
    <cfRule type="cellIs" dxfId="37" priority="64" stopIfTrue="1" operator="equal">
      <formula>$C30</formula>
    </cfRule>
  </conditionalFormatting>
  <conditionalFormatting sqref="C91">
    <cfRule type="cellIs" dxfId="36" priority="63" stopIfTrue="1" operator="equal">
      <formula>$C29</formula>
    </cfRule>
  </conditionalFormatting>
  <conditionalFormatting sqref="C91:C92">
    <cfRule type="cellIs" dxfId="35" priority="189" stopIfTrue="1" operator="equal">
      <formula>$C34</formula>
    </cfRule>
  </conditionalFormatting>
  <conditionalFormatting sqref="C89">
    <cfRule type="cellIs" dxfId="34" priority="62" stopIfTrue="1" operator="equal">
      <formula>$C28</formula>
    </cfRule>
  </conditionalFormatting>
  <conditionalFormatting sqref="C90">
    <cfRule type="cellIs" dxfId="33" priority="61" stopIfTrue="1" operator="equal">
      <formula>$C28</formula>
    </cfRule>
  </conditionalFormatting>
  <conditionalFormatting sqref="C87:C88">
    <cfRule type="cellIs" dxfId="32" priority="60" stopIfTrue="1" operator="equal">
      <formula>$C27</formula>
    </cfRule>
  </conditionalFormatting>
  <conditionalFormatting sqref="C89">
    <cfRule type="cellIs" dxfId="31" priority="59" stopIfTrue="1" operator="equal">
      <formula>$C27</formula>
    </cfRule>
  </conditionalFormatting>
  <conditionalFormatting sqref="C87">
    <cfRule type="cellIs" dxfId="30" priority="58" stopIfTrue="1" operator="equal">
      <formula>$C26</formula>
    </cfRule>
  </conditionalFormatting>
  <conditionalFormatting sqref="C88">
    <cfRule type="cellIs" dxfId="29" priority="57" stopIfTrue="1" operator="equal">
      <formula>$C26</formula>
    </cfRule>
  </conditionalFormatting>
  <conditionalFormatting sqref="C87">
    <cfRule type="cellIs" dxfId="28" priority="56" stopIfTrue="1" operator="equal">
      <formula>$C25</formula>
    </cfRule>
  </conditionalFormatting>
  <conditionalFormatting sqref="C87:C88">
    <cfRule type="cellIs" dxfId="27" priority="55" stopIfTrue="1" operator="equal">
      <formula>$C30</formula>
    </cfRule>
  </conditionalFormatting>
  <conditionalFormatting sqref="C96">
    <cfRule type="cellIs" dxfId="26" priority="29" stopIfTrue="1" operator="equal">
      <formula>$C21</formula>
    </cfRule>
  </conditionalFormatting>
  <conditionalFormatting sqref="C96">
    <cfRule type="cellIs" dxfId="25" priority="27" stopIfTrue="1" operator="equal">
      <formula>$C20</formula>
    </cfRule>
  </conditionalFormatting>
  <conditionalFormatting sqref="C96">
    <cfRule type="cellIs" dxfId="24" priority="26" stopIfTrue="1" operator="equal">
      <formula>$C19</formula>
    </cfRule>
  </conditionalFormatting>
  <conditionalFormatting sqref="C94">
    <cfRule type="cellIs" dxfId="23" priority="25" stopIfTrue="1" operator="equal">
      <formula>$C19</formula>
    </cfRule>
  </conditionalFormatting>
  <conditionalFormatting sqref="C95">
    <cfRule type="cellIs" dxfId="22" priority="24" stopIfTrue="1" operator="equal">
      <formula>$C18</formula>
    </cfRule>
  </conditionalFormatting>
  <conditionalFormatting sqref="C94">
    <cfRule type="cellIs" dxfId="21" priority="23" stopIfTrue="1" operator="equal">
      <formula>$C18</formula>
    </cfRule>
  </conditionalFormatting>
  <conditionalFormatting sqref="C94">
    <cfRule type="cellIs" dxfId="20" priority="22" stopIfTrue="1" operator="equal">
      <formula>$C17</formula>
    </cfRule>
  </conditionalFormatting>
  <conditionalFormatting sqref="C94:C95">
    <cfRule type="cellIs" dxfId="19" priority="21" stopIfTrue="1" operator="equal">
      <formula>$C20</formula>
    </cfRule>
  </conditionalFormatting>
  <conditionalFormatting sqref="C94:C95">
    <cfRule type="cellIs" dxfId="18" priority="20" stopIfTrue="1" operator="equal">
      <formula>$C21</formula>
    </cfRule>
  </conditionalFormatting>
  <conditionalFormatting sqref="C94:C96">
    <cfRule type="cellIs" dxfId="17" priority="19" stopIfTrue="1" operator="equal">
      <formula>$C24</formula>
    </cfRule>
  </conditionalFormatting>
  <conditionalFormatting sqref="C94:C96">
    <cfRule type="cellIs" dxfId="16" priority="18" stopIfTrue="1" operator="equal">
      <formula>$C25</formula>
    </cfRule>
  </conditionalFormatting>
  <conditionalFormatting sqref="C112">
    <cfRule type="cellIs" dxfId="15" priority="17" stopIfTrue="1" operator="equal">
      <formula>$C40</formula>
    </cfRule>
  </conditionalFormatting>
  <conditionalFormatting sqref="C111">
    <cfRule type="cellIs" dxfId="14" priority="16" stopIfTrue="1" operator="equal">
      <formula>$C39</formula>
    </cfRule>
  </conditionalFormatting>
  <conditionalFormatting sqref="C110">
    <cfRule type="cellIs" dxfId="13" priority="15" stopIfTrue="1" operator="equal">
      <formula>$C39</formula>
    </cfRule>
  </conditionalFormatting>
  <conditionalFormatting sqref="C110">
    <cfRule type="cellIs" dxfId="12" priority="14" stopIfTrue="1" operator="equal">
      <formula>$C38</formula>
    </cfRule>
  </conditionalFormatting>
  <conditionalFormatting sqref="C110:C111">
    <cfRule type="cellIs" dxfId="11" priority="191" stopIfTrue="1" operator="equal">
      <formula>$C41</formula>
    </cfRule>
  </conditionalFormatting>
  <conditionalFormatting sqref="C109">
    <cfRule type="cellIs" dxfId="10" priority="13" stopIfTrue="1" operator="equal">
      <formula>$C37</formula>
    </cfRule>
  </conditionalFormatting>
  <conditionalFormatting sqref="C108">
    <cfRule type="cellIs" dxfId="9" priority="12" stopIfTrue="1" operator="equal">
      <formula>$C37</formula>
    </cfRule>
  </conditionalFormatting>
  <conditionalFormatting sqref="C108">
    <cfRule type="cellIs" dxfId="8" priority="11" stopIfTrue="1" operator="equal">
      <formula>$C36</formula>
    </cfRule>
  </conditionalFormatting>
  <conditionalFormatting sqref="C107">
    <cfRule type="cellIs" dxfId="7" priority="10" stopIfTrue="1" operator="equal">
      <formula>$C35</formula>
    </cfRule>
  </conditionalFormatting>
  <conditionalFormatting sqref="C106">
    <cfRule type="cellIs" dxfId="6" priority="9" stopIfTrue="1" operator="equal">
      <formula>$C35</formula>
    </cfRule>
  </conditionalFormatting>
  <conditionalFormatting sqref="C106">
    <cfRule type="cellIs" dxfId="5" priority="8" stopIfTrue="1" operator="equal">
      <formula>$C34</formula>
    </cfRule>
  </conditionalFormatting>
  <conditionalFormatting sqref="C106:C107">
    <cfRule type="cellIs" dxfId="4" priority="7" stopIfTrue="1" operator="equal">
      <formula>$C37</formula>
    </cfRule>
  </conditionalFormatting>
  <conditionalFormatting sqref="C117">
    <cfRule type="cellIs" dxfId="3" priority="6" stopIfTrue="1" operator="equal">
      <formula>$C42</formula>
    </cfRule>
  </conditionalFormatting>
  <conditionalFormatting sqref="C116">
    <cfRule type="cellIs" dxfId="2" priority="5" stopIfTrue="1" operator="equal">
      <formula>$C41</formula>
    </cfRule>
  </conditionalFormatting>
  <conditionalFormatting sqref="C118">
    <cfRule type="cellIs" dxfId="1" priority="4" stopIfTrue="1" operator="equal">
      <formula>$C45</formula>
    </cfRule>
  </conditionalFormatting>
  <conditionalFormatting sqref="C124:C125">
    <cfRule type="cellIs" dxfId="0" priority="3" stopIfTrue="1" operator="equal">
      <formula>$C49</formula>
    </cfRule>
  </conditionalFormatting>
  <pageMargins left="0.31496062992125984" right="0.31496062992125984" top="0.39370078740157483" bottom="0.39370078740157483" header="0" footer="0"/>
  <pageSetup paperSize="9" scale="57" fitToHeight="999" orientation="landscape" r:id="rId1"/>
  <headerFooter alignWithMargins="0"/>
  <rowBreaks count="1" manualBreakCount="1">
    <brk id="130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КПК0611020</vt:lpstr>
      <vt:lpstr>КПК0611020!Область_друку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2020-02-05T16:00:57Z</cp:lastPrinted>
  <dcterms:created xsi:type="dcterms:W3CDTF">2016-08-10T10:53:25Z</dcterms:created>
  <dcterms:modified xsi:type="dcterms:W3CDTF">2021-02-15T12:34:30Z</dcterms:modified>
</cp:coreProperties>
</file>