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EM-18\Pochta\2025\березень\1003\Звіт по паспортах\"/>
    </mc:Choice>
  </mc:AlternateContent>
  <bookViews>
    <workbookView xWindow="0" yWindow="0" windowWidth="23010" windowHeight="8445"/>
  </bookViews>
  <sheets>
    <sheet name="0611021" sheetId="1" r:id="rId1"/>
  </sheets>
  <definedNames>
    <definedName name="_xlnm.Print_Area" localSheetId="0">'0611021'!$A$1:$BQ$189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85" i="1" l="1"/>
  <c r="BM111" i="1" l="1"/>
  <c r="AS109" i="1"/>
  <c r="AX109" i="1" s="1"/>
  <c r="AX88" i="1"/>
  <c r="AX123" i="1"/>
  <c r="AX122" i="1"/>
  <c r="AX121" i="1"/>
  <c r="AX120" i="1"/>
  <c r="AX119" i="1"/>
  <c r="AX118" i="1"/>
  <c r="AX117" i="1"/>
  <c r="AX116" i="1"/>
  <c r="AX114" i="1"/>
  <c r="AX113" i="1"/>
  <c r="AX112" i="1"/>
  <c r="AX110" i="1"/>
  <c r="AX108" i="1"/>
  <c r="AX107" i="1"/>
  <c r="AX106" i="1"/>
  <c r="AX102" i="1"/>
  <c r="AX101" i="1"/>
  <c r="AX100" i="1"/>
  <c r="AX99" i="1"/>
  <c r="AX97" i="1"/>
  <c r="AX96" i="1"/>
  <c r="AX95" i="1"/>
  <c r="AX94" i="1"/>
  <c r="AX93" i="1"/>
  <c r="AX92" i="1"/>
  <c r="AX91" i="1"/>
  <c r="AX89" i="1"/>
  <c r="AX87" i="1"/>
  <c r="AX86" i="1"/>
  <c r="AX84" i="1"/>
  <c r="AX83" i="1"/>
  <c r="AX82" i="1"/>
  <c r="AN72" i="1" l="1"/>
  <c r="AS104" i="1" l="1"/>
  <c r="AS105" i="1"/>
  <c r="AI72" i="1"/>
  <c r="AN105" i="1" s="1"/>
  <c r="AX105" i="1" s="1"/>
  <c r="X72" i="1"/>
  <c r="S72" i="1"/>
  <c r="AP49" i="1" l="1"/>
  <c r="AU49" i="1"/>
  <c r="AN104" i="1" l="1"/>
  <c r="AX104" i="1" s="1"/>
  <c r="AC70" i="1"/>
  <c r="AS70" i="1"/>
  <c r="AY70" i="1"/>
  <c r="BD70" i="1"/>
  <c r="BH123" i="1"/>
  <c r="BC123" i="1"/>
  <c r="BM123" i="1" s="1"/>
  <c r="BH122" i="1"/>
  <c r="BC122" i="1"/>
  <c r="BH121" i="1"/>
  <c r="BC121" i="1"/>
  <c r="BM121" i="1" s="1"/>
  <c r="BH120" i="1"/>
  <c r="BC120" i="1"/>
  <c r="BM120" i="1" s="1"/>
  <c r="BH119" i="1"/>
  <c r="BC119" i="1"/>
  <c r="BM119" i="1" s="1"/>
  <c r="BH118" i="1"/>
  <c r="BC118" i="1"/>
  <c r="BM118" i="1" s="1"/>
  <c r="BH117" i="1"/>
  <c r="BC117" i="1"/>
  <c r="BM117" i="1" s="1"/>
  <c r="BH116" i="1"/>
  <c r="BC116" i="1"/>
  <c r="BH114" i="1"/>
  <c r="BC114" i="1"/>
  <c r="BM114" i="1" s="1"/>
  <c r="BH113" i="1"/>
  <c r="BC113" i="1"/>
  <c r="BM113" i="1" s="1"/>
  <c r="BH112" i="1"/>
  <c r="BC112" i="1"/>
  <c r="BM112" i="1" s="1"/>
  <c r="BH111" i="1"/>
  <c r="BC111" i="1"/>
  <c r="BH110" i="1"/>
  <c r="BC110" i="1"/>
  <c r="BH109" i="1"/>
  <c r="BC109" i="1"/>
  <c r="BH108" i="1"/>
  <c r="BC108" i="1"/>
  <c r="BM108" i="1" s="1"/>
  <c r="BH107" i="1"/>
  <c r="BC107" i="1"/>
  <c r="BM107" i="1" s="1"/>
  <c r="BH106" i="1"/>
  <c r="BC106" i="1"/>
  <c r="BM106" i="1" s="1"/>
  <c r="BH105" i="1"/>
  <c r="BC105" i="1"/>
  <c r="BH104" i="1"/>
  <c r="BC104" i="1"/>
  <c r="BH102" i="1"/>
  <c r="BC102" i="1"/>
  <c r="BH101" i="1"/>
  <c r="BC101" i="1"/>
  <c r="BM101" i="1" s="1"/>
  <c r="BH100" i="1"/>
  <c r="BC100" i="1"/>
  <c r="BM100" i="1" s="1"/>
  <c r="BH99" i="1"/>
  <c r="BC99" i="1"/>
  <c r="BM99" i="1" s="1"/>
  <c r="BH98" i="1"/>
  <c r="BC98" i="1"/>
  <c r="BH97" i="1"/>
  <c r="BC97" i="1"/>
  <c r="BH96" i="1"/>
  <c r="BC96" i="1"/>
  <c r="BH95" i="1"/>
  <c r="BC95" i="1"/>
  <c r="BH94" i="1"/>
  <c r="BC94" i="1"/>
  <c r="BM94" i="1" s="1"/>
  <c r="BH93" i="1"/>
  <c r="BC93" i="1"/>
  <c r="BM93" i="1" s="1"/>
  <c r="BH92" i="1"/>
  <c r="BC92" i="1"/>
  <c r="BM92" i="1" s="1"/>
  <c r="BH91" i="1"/>
  <c r="BC91" i="1"/>
  <c r="BM91" i="1" s="1"/>
  <c r="BH89" i="1"/>
  <c r="BC89" i="1"/>
  <c r="BH88" i="1"/>
  <c r="BC88" i="1"/>
  <c r="BH87" i="1"/>
  <c r="BC87" i="1"/>
  <c r="BH86" i="1"/>
  <c r="BC86" i="1"/>
  <c r="BH85" i="1"/>
  <c r="BC85" i="1"/>
  <c r="BH84" i="1"/>
  <c r="BC84" i="1"/>
  <c r="BH83" i="1"/>
  <c r="BC83" i="1"/>
  <c r="BH82" i="1"/>
  <c r="BC82" i="1"/>
  <c r="BM82" i="1" s="1"/>
  <c r="BD72" i="1"/>
  <c r="AY72" i="1"/>
  <c r="AS72" i="1"/>
  <c r="AC72" i="1"/>
  <c r="BD71" i="1"/>
  <c r="AY71" i="1"/>
  <c r="BI71" i="1" s="1"/>
  <c r="AS71" i="1"/>
  <c r="AC71" i="1"/>
  <c r="BD69" i="1"/>
  <c r="AY69" i="1"/>
  <c r="AS69" i="1"/>
  <c r="AC69" i="1"/>
  <c r="BI49" i="1"/>
  <c r="BD49" i="1"/>
  <c r="AZ49" i="1"/>
  <c r="AK49" i="1"/>
  <c r="BI48" i="1"/>
  <c r="BD48" i="1"/>
  <c r="AZ48" i="1"/>
  <c r="AK48" i="1"/>
  <c r="BI47" i="1"/>
  <c r="BD47" i="1"/>
  <c r="BN47" i="1" s="1"/>
  <c r="AZ47" i="1"/>
  <c r="AK47" i="1"/>
  <c r="BI46" i="1"/>
  <c r="BD46" i="1"/>
  <c r="BN46" i="1" s="1"/>
  <c r="AZ46" i="1"/>
  <c r="AK46" i="1"/>
  <c r="BI45" i="1"/>
  <c r="BD45" i="1"/>
  <c r="BN45" i="1" s="1"/>
  <c r="AZ45" i="1"/>
  <c r="AK45" i="1"/>
  <c r="BI44" i="1"/>
  <c r="BD44" i="1"/>
  <c r="AZ44" i="1"/>
  <c r="AK44" i="1"/>
  <c r="BI43" i="1"/>
  <c r="BD43" i="1"/>
  <c r="AZ43" i="1"/>
  <c r="AK43" i="1"/>
  <c r="BM96" i="1" l="1"/>
  <c r="BM109" i="1"/>
  <c r="BM83" i="1"/>
  <c r="BM89" i="1"/>
  <c r="BM102" i="1"/>
  <c r="BM116" i="1"/>
  <c r="BM97" i="1"/>
  <c r="BM110" i="1"/>
  <c r="BM95" i="1"/>
  <c r="BM86" i="1"/>
  <c r="BM85" i="1"/>
  <c r="BM122" i="1"/>
  <c r="BM105" i="1"/>
  <c r="BM104" i="1"/>
  <c r="BM98" i="1"/>
  <c r="BM88" i="1"/>
  <c r="BM87" i="1"/>
  <c r="BM84" i="1"/>
  <c r="BI69" i="1"/>
  <c r="BI72" i="1"/>
  <c r="BN43" i="1"/>
  <c r="BN44" i="1"/>
  <c r="BN49" i="1"/>
  <c r="BI70" i="1"/>
  <c r="BN48" i="1"/>
</calcChain>
</file>

<file path=xl/sharedStrings.xml><?xml version="1.0" encoding="utf-8"?>
<sst xmlns="http://schemas.openxmlformats.org/spreadsheetml/2006/main" count="440" uniqueCount="190">
  <si>
    <t>ЗАТВЕРДЖЕНО
Наказ Міністерства фінансів України
26.08.2014  № 836
(у редакції наказу Міністерства фінансів України
від 01 листопада 2022 року № 359)</t>
  </si>
  <si>
    <t>ЗВІТ</t>
  </si>
  <si>
    <t>про виконання паспорта бюджетної програми</t>
  </si>
  <si>
    <t>місцевого бюджету на 2024  рік</t>
  </si>
  <si>
    <t>1.</t>
  </si>
  <si>
    <t>0600000</t>
  </si>
  <si>
    <t>Департамент освіти та науки Хмельницької міської ради</t>
  </si>
  <si>
    <t>02146920</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</si>
  <si>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</si>
  <si>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</si>
  <si>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</si>
  <si>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2.</t>
  </si>
  <si>
    <t>0610000</t>
  </si>
  <si>
    <t>Департамент освiти та науки Хмельницької мiської ради</t>
  </si>
  <si>
    <t xml:space="preserve">(найменування відповідального виконавця)                        </t>
  </si>
  <si>
    <t>3.</t>
  </si>
  <si>
    <t>0611021</t>
  </si>
  <si>
    <t>1021</t>
  </si>
  <si>
    <t>0921</t>
  </si>
  <si>
    <t>Надання загальної середньої освіти закладами загальної середньої освіти за рахунок коштів місцевого бюджету</t>
  </si>
  <si>
    <t>2256400000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</si>
  <si>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</si>
  <si>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</si>
  <si>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</si>
  <si>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</si>
  <si>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4. Цілі державної політики, на досягнення яких спрямовано реалізацію бюджетної програми</t>
  </si>
  <si>
    <t>№ з/п</t>
  </si>
  <si>
    <t>Ціль державної політики</t>
  </si>
  <si>
    <t>zp</t>
  </si>
  <si>
    <t>name</t>
  </si>
  <si>
    <t>p5.2</t>
  </si>
  <si>
    <t>Створення умов для здобуття громадянської освіти, спрямованої на формування компетентностей, пов’язаних з реалізацією особою своїх прав і обов’язків як члена суспільства, усвідомленням цінностей громадянського (вільного демократичного) суспільства, верховенства права, прав і свобод людини і громадянина.</t>
  </si>
  <si>
    <t>s5.2</t>
  </si>
  <si>
    <t>5. Мета бюджетної програми</t>
  </si>
  <si>
    <t>Забезпечення надання послуг з повної загальної середньої освіти в  закладах загальної середньої освіти</t>
  </si>
  <si>
    <t>6. Завдання бюджетної програми</t>
  </si>
  <si>
    <t>Завдання</t>
  </si>
  <si>
    <t>npp</t>
  </si>
  <si>
    <t>p5.3</t>
  </si>
  <si>
    <t>Забезпечити надання відповідних послуг закладами загальної середньої освіти</t>
  </si>
  <si>
    <t>s5.3</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</si>
  <si>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</si>
  <si>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</si>
  <si>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гривень</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</si>
  <si>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</si>
  <si>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</si>
  <si>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</si>
  <si>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</si>
  <si>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</si>
  <si>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</si>
  <si>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</si>
  <si>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 xml:space="preserve"> усього</t>
  </si>
  <si>
    <t>pz2</t>
  </si>
  <si>
    <t>ps2</t>
  </si>
  <si>
    <t>formula=RC[-10]+RC[-5]</t>
  </si>
  <si>
    <t>pvz2</t>
  </si>
  <si>
    <t>pvs2</t>
  </si>
  <si>
    <t>formula=RC[-14]-RC[-29]</t>
  </si>
  <si>
    <t>p5.5</t>
  </si>
  <si>
    <t>Забезпечення належного функціонування закладів  загальної середньої освіти</t>
  </si>
  <si>
    <t>s5.5</t>
  </si>
  <si>
    <t>Організація роботи пунктів обігріву в закладах загальної середньої освіти</t>
  </si>
  <si>
    <t>Проведення капітальних ремонтів</t>
  </si>
  <si>
    <t>Реконструкція та реставрація, будівництво</t>
  </si>
  <si>
    <t>Придбання предметів та обладнання довстрокового користування</t>
  </si>
  <si>
    <t>УСЬОГО</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</si>
  <si>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</si>
  <si>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Пояснення</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</si>
  <si>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</si>
  <si>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місцевої/регіональної програми</t>
  </si>
  <si>
    <t>formula=RC[-16]-RC[-32]</t>
  </si>
  <si>
    <t>p5.6</t>
  </si>
  <si>
    <t>s5.6</t>
  </si>
  <si>
    <t>Усього</t>
  </si>
  <si>
    <t>9. Результативні показники бюджетної програми та аналіз їх виконання</t>
  </si>
  <si>
    <t xml:space="preserve">  9.1. Аналіз показників бюджетної програми</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</si>
  <si>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</si>
  <si>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</si>
  <si>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</si>
  <si>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</si>
  <si>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od_vim</t>
  </si>
  <si>
    <t>dger_inf</t>
  </si>
  <si>
    <t>s2</t>
  </si>
  <si>
    <t>z1</t>
  </si>
  <si>
    <t>pvz1</t>
  </si>
  <si>
    <t>z2</t>
  </si>
  <si>
    <t>formula=RC[-15]-RC[-30]</t>
  </si>
  <si>
    <t>p5.7</t>
  </si>
  <si>
    <t>затрат</t>
  </si>
  <si>
    <t/>
  </si>
  <si>
    <t>s5.7</t>
  </si>
  <si>
    <t>Кількість  закладів загальної середньої освіти</t>
  </si>
  <si>
    <t>од.</t>
  </si>
  <si>
    <t>Мережа шкіл, звіт ЗНЗ-1</t>
  </si>
  <si>
    <t>Кількість класів</t>
  </si>
  <si>
    <t>Усього середньорічне число ставок/штатних одиниць у тому числі:</t>
  </si>
  <si>
    <t>Штатний розпис, тарифікація</t>
  </si>
  <si>
    <t>педагогічного персоналу</t>
  </si>
  <si>
    <t>адмінперсоналу (за умовами оплати віднесених до педагогічного персоналу)</t>
  </si>
  <si>
    <t>Штатний розпис</t>
  </si>
  <si>
    <t>спеціалісти</t>
  </si>
  <si>
    <t>робітники</t>
  </si>
  <si>
    <t>Обсяг видатків на забезпечення роботи пунктів обігріву  в закладах загальної середньої освіти</t>
  </si>
  <si>
    <t>грн.</t>
  </si>
  <si>
    <t>Розрахунок</t>
  </si>
  <si>
    <t>продукту</t>
  </si>
  <si>
    <t>Кількість учнів</t>
  </si>
  <si>
    <t>осіб</t>
  </si>
  <si>
    <t>середньорічна кількість вчителів (жінок/чоловіків), які пройшли підвищення кваліфікації</t>
  </si>
  <si>
    <t>Звітність</t>
  </si>
  <si>
    <t>Кількість днів харчування учнів</t>
  </si>
  <si>
    <t>Вартість харчування учня 1- 4 класів (сніданок)</t>
  </si>
  <si>
    <t>кількість оснащених кабінетів у закладах освіти</t>
  </si>
  <si>
    <t>Кількість закладів, в яких буде проведений капітальний ремонт в тому числі виготовлення ПКД</t>
  </si>
  <si>
    <t>Рішення</t>
  </si>
  <si>
    <t>Кількість закладів, в яких буде проведена реконструкція</t>
  </si>
  <si>
    <t>Кількість закладів, у яких буде реалізовано громадські проєкти (Бюджет участі)</t>
  </si>
  <si>
    <t>Кількість закладів, в яких будуть проведені поточні ремонти</t>
  </si>
  <si>
    <t>Кількість закладів, в яких буде облаштовано споруди цивільного захисту (укриття, бомбосховища тощо)</t>
  </si>
  <si>
    <t>Кількість пунктів обігріву</t>
  </si>
  <si>
    <t>Кількість паливно-мастильних матеріалів для забезпечення роботи пунктів обігріву  в закладах загальної середньої освіти</t>
  </si>
  <si>
    <t>літр</t>
  </si>
  <si>
    <t>ефективності</t>
  </si>
  <si>
    <t>Витрати на 1 учня</t>
  </si>
  <si>
    <t>Кошторис</t>
  </si>
  <si>
    <t>Витрати на утримання 1 класу</t>
  </si>
  <si>
    <t>Середня наповнюваність класів</t>
  </si>
  <si>
    <t>Кількість дітей на одного педагогічного працівника</t>
  </si>
  <si>
    <t>діто-дні відвідування</t>
  </si>
  <si>
    <t>днів</t>
  </si>
  <si>
    <t>Середні витрати на проведення капітального ремонту одного навчального закладу загальної середньої освіти в тому числі виготовлення ПКД</t>
  </si>
  <si>
    <t>Середні витрати на проведення реконструкцію будівлі одного навчального закладу загальної середньої освіти</t>
  </si>
  <si>
    <t>Середні витрати на один заклад загальної середньої освіти на реалізацію громадського проєкту (Бюджет участі)</t>
  </si>
  <si>
    <t>Середні витрати на один заклал загальної середньої освіти на виконання поточних ремонтів у тому числі споруд (укриття, бомбосховища тощо)</t>
  </si>
  <si>
    <t>Середні витрати на проведення поточного ремонту одного навчального закладу загальної середньої освіти</t>
  </si>
  <si>
    <t>Середні витрати на 1 пункт обігріву</t>
  </si>
  <si>
    <t>якості</t>
  </si>
  <si>
    <t>Відсоток охоплення дітей шкільного віку загальною середньою освітою</t>
  </si>
  <si>
    <t>відс.</t>
  </si>
  <si>
    <t>кількість закладів освіти, що мають безпечне освітнє середовище (пожежна безпека, безбар`єрне середовище тощо)</t>
  </si>
  <si>
    <t>Кількість учнів, які закінчили школу</t>
  </si>
  <si>
    <t>Золота медаль</t>
  </si>
  <si>
    <t>Срібна медаль</t>
  </si>
  <si>
    <t>Динаміка росту власних надходжень в порівнянні з минулим роком</t>
  </si>
  <si>
    <t>Відсоток захищених статей загального фонду видатків</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</si>
  <si>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</si>
  <si>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</si>
  <si>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name_poj</t>
  </si>
  <si>
    <t>p5.9</t>
  </si>
  <si>
    <t>s5.9</t>
  </si>
  <si>
    <t xml:space="preserve"> 9.3. Аналіз стану виконання результативних показників</t>
  </si>
  <si>
    <t>10. Узагальнений висновок про виконання бюджетної програми.</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</si>
  <si>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</si>
  <si>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</si>
  <si>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</si>
  <si>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В.о. директора Департаменту освiти та науки Хмельницької мiської ради</t>
  </si>
  <si>
    <t>Ольга КШАНОВСЬКА</t>
  </si>
  <si>
    <t>(підпис)</t>
  </si>
  <si>
    <t>(Власне ім’я, ПРІЗВИЩЕ)</t>
  </si>
  <si>
    <t>Начальник фінансово-економічного відділу-головний бухгалтер Департаменту освiти та науки Хмельницької мiської ради</t>
  </si>
  <si>
    <t>Оксана ЛІСОВОДСЬКА</t>
  </si>
  <si>
    <t>Програма розвитку освіти Хмельницької міської територіальної громади на 2022-2026 роки (зі змінами)</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</si>
  <si>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</si>
  <si>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У рамках бюджетної програми на забезпечення реконструкції будівлі одного закладу. Виконання за цим напрямом склало 80,6%, при цьому залишок у сумі 242 844,44 грн утворився через об’єктивні фактори, зокрема: роботи виконувалися відповідно до затверджених проєктно - кошторисних документів, і кінцевий обсяг витрат визначався за результатами їх фактичного виконання, остаточні суми фінансування були узгоджені відповідно до затверджених актів приймання виконаних будівельних робіт.</t>
  </si>
  <si>
    <t>Організація харчування в закладах загальної середньої освіти</t>
  </si>
  <si>
    <t xml:space="preserve">        Відхилення касових видатків за загальним фондом зумовлене зміною фактичної кількості дітей та днів відвідування, що спричинило залишок коштів на кінець року в сумі 969 574,82 грн. Рівень виконання склав 98,4%. Протягом року показники відвідування коригувалися через особливості функціонування закладів у період воєнного стану, зокрема через повітряні тривоги, епідеміологічну ситуацію та захворюваність дітей. Це, своєю чергою, вплинуло на обсяги спожитого харчування, що стали меншими за заплановані показники.
        Щодо спеціального фонду, залишок коштів пояснюється тим, що планові витрати розраховувалися на прогнозовану кількість дітей, проте фактична кількість змінювалася протягом року, що призвело до зменшення потреби у фінансуванні відповідного напрямку. Крім того, кошторисні призначення по спеціальному фонду були скориговані відповідно до норм чинного законодавства, що також вплинуло на кінцевий залишок.</t>
  </si>
  <si>
    <t xml:space="preserve">         Відхилення обсягів касових видатків за напрямом пояснюється відсутністю потреби у закупівлі паливно-мастильних матеріалів. Для забезпечення роботи пунктів обігріву (пунктів незламності) на базі закладів загальної середньої освіти та створення належних умов для мешканців громади під час можливих відключень електроенергії було передбачено закупівлю паливно-мастильних матеріалів на суму 200 000 грн. Однак стабільна ситуація з електропостачанням, наявність залишків паливно-мастильних матеріалів, а також раціональне використання ресурсів дозволили уникнути додаткових витрат. Це сприяло ефективному використанню бюджетних коштів та їх оптимальному розподілу відповідно до актуальних потреб.</t>
  </si>
  <si>
    <t xml:space="preserve">     Проведення капітальних ремонтів -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 У рамках бюджетної програми капітальні ремонти передбачалися у одинадцяти закладах освіти. Виконання за цим напрямом склало 94,9%, при цьому залишок у сумі 587 497,36 грн утворився через об’єктивні фактори, зокрема: роботи виконувалися відповідно до затверджених проєктно - кошторисних документів, і кінцевий обсяг витрат визначався за результатами їх фактичного виконання, остаточні суми фінансування були узгоджені відповідно до затверджених актів приймання виконаних будівельних робіт. 
     Залишок коштів не вплинув на реалізацію запланованих заходів, оскільки всі передбачені ремонтні роботи виконані в повному обсязі та прийняті відповідно до встановленого порядку.</t>
  </si>
  <si>
    <t xml:space="preserve">         За підсумками виконання бюджетної програми рівень виконання видатків спеціального фонду склав 117,4%. Відхилення пояснюється надходженням і використанням коштів із додаткових джерел власних надходжень, зокрема благодійних внесків та дарунків (фонд 03) у розмірі 2 251 109,77 грн. Завдяки цьому заклади освіти змогли покращити матеріально-технічну базу, зокрема було отримано комп’ютерне та музичне обладнання, комп’ютерну техніку, літературу, засоби навчання, споруди для ігрових майданчиків, а також інші предмети довгострокового користування та навчальні матеріали.
        Окремо слід відзначити фінансування громадських проєктів: «В кожну школу - тенісний стіл! Активні перерви в школі - запорука здоров'я нації!», «Козацькі Джури» з Україною в серці та «Військова лабораторія для майбутнього захисника України», реалізованих за рахунок спеціального фонду (бюджет розвитку). На їх виконання було передбачено 847 842 грн, фактичні видатки склали 675 615 грн. Залишок у розмірі 156 500 грн утворився внаслідок відсутності відповідного обладнання для проєкту «Військова лабораторія для майбутнього захисника України».
       Крім того, для забезпечення належного функціонування закладів було заплановано закупівлю мультимедійного обладнання, однак за рахунок економії при проведенні закупівель утворився залишок у розмірі 28 012 грн. Заплановані видатки на оснащення профільних кабінетів та закупівлю інтерактивних дошок використані в повному обсязі. Проведено заміну кухонного обладнання без залишків. Водночас залишок коштів у розмірі 15 000 грн утворився при придбанні підйомника.
      Таким чином, збільшення обсягу касових видатків за цим напрямом зумовлене залученням додаткових фінансових ресурсів та реалізацією важливих соціальних і освітніх ініціатив, що сприяло підвищенню якості надання послуг з повної загальної середньої освіти в закладах загальної середньої освіти.</t>
  </si>
  <si>
    <t>Програма бюджетування за участі громадськості (Бюджет участі) Хмельницької міської територіальної громади на 2024-2026 роки (із змінами)</t>
  </si>
  <si>
    <t>Середньорічна кількість вчителів (жінок/чоловіків), які пройшли підвищення кваліфікації</t>
  </si>
  <si>
    <t>Відсоток закладів освіти,які забезпечують безпечне освітнє середовище</t>
  </si>
  <si>
    <t>Динаміка збільшення чисельності учнів у плановому періоді відповідно до фактичного показника попереднього року</t>
  </si>
  <si>
    <t xml:space="preserve">Враховуючи проведені зміни протягом року під час виконання бюджетної програми, розбіжностей між фактичними та затвердженими результативними показниками не виявлено. </t>
  </si>
  <si>
    <t xml:space="preserve">Розбіжності між фактичними та затвердженими результативними показниками пояснюються відсутністю потреби у закупівлі паливно-мастильних матеріалів. Стабільна ситуація з електропостачанням та наявність залишків паливно-мастильних матеріалів дозволили уникнути додаткових витрат. </t>
  </si>
  <si>
    <t>Розбіжності зумовлені тим, що фактичні витрати виявилися меншими за заплановані. Це пояснюється залишком коштів на кінець року, що виник внаслідок оптимізації витрат, раціонального використання ресурсів та впровадження заходів економії.</t>
  </si>
  <si>
    <t>Розбіжності між фактичними та затвердженими результативними показниками зумовлені залишком коштів на кінець року, капітальні роботи виконувалися відповідно до затверджених проєктно - кошторисних документів, а обсяг витрат визначався за результатами їх фактичного виконання, суми фінансування проводились відповідно до актів приймання виконаних робіт, що призвело до розбіжностей у планових і фактичних показниках.</t>
  </si>
  <si>
    <t>Розбіжності між фактичними та затвердженими результативними показниками зумовлені залишком коштів на кінець року, на проведення реконструкції будівлі виконувалися відповідно до затверджених проєктно - кошторисних документів, а обсяг витрат визначався за результатами їх фактичного виконання, суми фінансування проводились відповідно до актів приймання виконаних робіт, що призвело до розбіжностей у планових і фактичних показниках.</t>
  </si>
  <si>
    <t>Розбіжності між фактичними та затвердженими результативними показниками на реалізацію громадського проєкту (Бюджет участі) зумовлені залишком по спеціальному фонду в розмірі 156 500 грн, що утворився внаслідок відповідного обладнання для проєкту «Військова лабораторія для майбутнього захисника України».</t>
  </si>
  <si>
    <t>Середні витрати на один заклал загальної середньої освіти на облаштування споруд цивільного захисту (укриття, бомбосховища тощо)</t>
  </si>
  <si>
    <t>Фактичні касові видатки на облаштування споруд цивільного захисту (укриття, бомбосховища тощо) склали 1 787 582,26 грн. Економія при виконанні ремонтних робіт призвела до залишку коштів на кінець року в сумі 1 049,30 грн. Ця економія вплинула на відповідний показник, зумовивши відхилення між фактичними та запланованими видатками.</t>
  </si>
  <si>
    <t>Фактичні касові видатки на проведення поточного ремонту склали 3 327 145,57 грн. Економія при виконанні ремонтних робіт призвела до залишку коштів на кінець року в сумі 13 491,84 грн. Ця економія вплинула на відповідний показник, зумовивши відхилення між фактичними та запланованими видатками.</t>
  </si>
  <si>
    <t>Розбіжності між фактичними та затвердженими результативними показниками мають незначні відхилення, що пояснюється фактичними надходженнями від додаткової діяльності закладів. Це було зафіксовано за результатами аналізу за повний календарний рік.</t>
  </si>
  <si>
    <t>Розбіжності між фактичними та затвердженими результативними показниками мають незначні відхилення, відповідно до касових видатків на кінець року.</t>
  </si>
  <si>
    <t>Аналіз виконання бюджетної програми «Надання загальної середньої освіти» за рахунок коштів місцевого бюджету свідчить про її успішну реалізацію. Виконання видатків становить 98,0%, що забезпечило своєчасну виплату заробітної плати, реалізацію всіх запланованих заходів та належне функціонування закладів освіти.
Протягом бюджетного періоду здійснено закупівлю медикаментів, миючих засобів, посуду, новорічних подарунків, запчастин і паливно-мастильних матеріалів для шкільних автобусів і генераторів, канцелярських товарів та протипожежних засобів. Забезпечено дітей-сиріт та дітей, позбавлених батьківського піклування, випускним та спортивним одягом. Проведено оплату послуг, зокрема медичних оглядів, поточних ремонтів, обслуговування комп’ютерної техніки, ремонту обладнання, абонентської плати, що сприяло покращенню матеріально-технічної бази закладів. Діти отримали збалансоване харчування відповідно до вимог здорового харчування. Також оплачено комунальні послуги та енергоносії, що забезпечило безперебійне функціонування закладів освіти.
Окрім цього, профінансовано навчальні курси та страхування членів добровільної пожежної дружини. Окремі заходи стосувалися виплати стипендій та премій обдарованим дітям, одноразової допомоги випускникам, відшкодування закладам приватної форми власності, а також сплати земельного та екологічного податків.
За спеціальним фондом реалізовано заходи з капітального ремонту та реконструкції будівель. Придбання пральних машин, індукційної плити, комп’ютерного обладнання - дозволило покращити матеріально-технічну базу закладів освіти
Відхилення у планових та фактичних показниках пояснюється надходженням і використанням додаткових коштів від благодійних внесків - зокрема комп’ютерну техніку, музичне обладнання, літературу, навчальні засоби, споруди для ігрових майданчиків та інші матеріали.
Важливим напрямом стало фінансування громадських проєктів у межах бюджету участі, зокрема: «В кожну школу – тенісний стіл! Активні перерви в школі – запорука здоров'я нації!», «Козацькі Джури» з Україною в серці та «Військова лабораторія для майбутнього захисника України».
Також для покращення умов навчання здійснено закупівлю мультимедійного обладнання, оснащення профільних кабінетів, інтерактивних дошок, оновлено кухонне обладнання та придбано підйомник.
Загалом, бюджетна програма реалізована в повному обсязі, що сприяло покращенню умов навчання, зміцненню матеріально-технічної бази та ефективному використанню бюджетних коштів.</t>
  </si>
  <si>
    <t xml:space="preserve">      Аналіз виконання результативних показників бюджетної програми «Надання загальної середньої освіти» засвідчив дотримання встановлених цілей та завдань. Виявлені відхилення пояснюються як об'єктивними факторами, так і ефективним управлінням ресурсами.
      Розбіжності у витратах на роботу пунктів обігріву зумовлені відсутністю потреби у закупівлі паливно-мастильних матеріалів через стабільне електропостачання та наявні залишки.
      Витрати на одного учня та утримання одного класу виявилися меншими за заплановані через залишок коштів на кінець року. Це стало можливим завдяки оптимізації витрат, раціональному використанню ресурсів та впровадженню заходів економії.
      Розбіжності у середніх витратах на капітальний ремонт та реконструкцію навчальних закладів пояснюються залишком коштів на кінець року. Роботи виконувалися відповідно до затверджених проєктно-кошторисних документів, а фінансування здійснювалося згідно з актами виконаних робіт, що спричинило відмінності між плановими та фактичними показниками.
      Фінансування громадських проєктів («В кожну школу - тенісний стіл! Активні перерви в школі - запорука здоров'я нації!», «Козацькі Джури» з Україною в серці та «Військова лабораторія для майбутнього захисника України») відбулося відповідно до запланованих витрат, однак реалізація останнього проєкту була обмежена через відсутність необхідного обладнання.
      Розбіжності у витратах на облаштування споруд цивільного захисту та проведення поточного ремонту закладів освіти зумовлені економією при виконанні робіт, що призвело до залишку коштів на кінець року та вплинуло на відповідні показники.
      Динаміка росту власних надходжень продемонструвала незначні відхилення між фактичними та запланованими показниками, що пояснюється надходженнями від додаткової діяльності закладів за повний календарний рік.
      Загалом виконання бюджетної програми забезпечило належне функціонування закладів загальної середньої освіти, ефективне використання бюджетних коштів та реалізацію запланованих заходів.</t>
  </si>
  <si>
    <t xml:space="preserve">        Відхилення обсягів касових видатків за напрямом «Забезпечення належного функціонування закладів загальної середньої освіти» зумовлене низкою факторів. За підсумками виконання бюджетної програми рівень виконання видатків загального фонду склав 98,0%, при цьому неосвоєний залишок становить 8 368 442,43 грн. Основною причиною є економія коштів та оптимізація витрат у процесі реалізації програми.
        Залишок по фонду заробітної плати в сумі 2 013 186,55 грн виник через оплату лише фактично відпрацьованого часу відповідно до табелів обліку робочого часу, наявність вакантних посад та покриття лікарняних за рахунок коштів соціального страхування. Відповідно, залишок по нарахуваннях на оплату праці склав 549 944,32 грн.</t>
  </si>
  <si>
    <t xml:space="preserve">        Економія на закупівлі медикаментів становить 6 789,37 грн. Видатки на придбання предметів, матеріалів, обладнання та інвентарю не були повністю освоєні, залишок за цим напрямом – 558 591,57 грн, що зокрема включає залишок по придбанню новорічних подарунків (142 500 грн), запчастин та паливно-мастильних матеріалів для шкільних автобусів і генераторів (221 794,27 грн), закупівлі класних журналів та атестатів (12 299,03 грн), кухонного обладнання (32 091,92 грн), а також невикористані кошти, передбачені на одного учня (131 051,15 грн). Крім того, залишок у 18 170 грн за напрямом забезпечення дітей-сиріт та дітей, позбавлених батьківського піклування, пояснюється зменшенням кількості звернень та меншою кількістю дітей відповідної категорії.
      Оптимізація витрат на оплату послуг (крім комунальних) дозволила зекономити 1 432 391,39 грн, з яких основна частина припадає на оплату медичних оглядів (603 747,12 грн), повірку лічильників (138 771,02 грн), обслуговування мереж та санітарний регламент (383 254,48 грн), обслуговування комп’ютерної техніки (36 505,60 грн), оплату абонентської плати (164 994,25 грн), ремонт авто та автопослуги (81 350,35 грн), поточні ремонти (14 790,51 грн). Додатково, невеликий залишок (8 978,14 грн) виник через округлення сум при оформленні рахунків.
       Залишок асигнувань на оплату комунальних послуг та енергоносіїв у розмірі 3 755 908,58 грн пояснюється коливанням цін на електроенергію, зменшенням фактичного використання енергоносіїв у натуральних показниках та впровадженням заходів енергозбереження, що сприяло зниженню споживання ресурсів.
       По напряму «Окремі заходи щодо реалізації державних (регіональних) програм, не віднесені до заходів розвитку (навчання)» залишок склав 32 420 грн, що пов’язано з коригуванням запланованих витрат відповідно до фактичних потреб.
       Субсидії та поточні трансферти підприємствам (установам, організаціям) – залишок у розмірі 835,2 грн стосується відшкодувань закладам приватної форми власності.
       По інших виплатах населенню, що включають виплату стипендій та премій обдарованим дітям, одноразову допомогу випускникам та страхування пожежної дружини, залишок становить 8 508 грн.
       За напрямом «Інші поточні видатки», що включають сплату земельного та екологічного податків, а також судових рішень, залишок склав 9 867,45 грн.
       Загалом, залишки коштів утворилися внаслідок об’єктивних факторів, таких як ефективне планування фінансів, раціональне використання бюджетних ресурсів та оптимізація витрат без зниження якості освітніх послуг. Всі заплановані заходи виконані в повному обсязі, а наявні залишки є результатом впроваджених заходів економії та ефективного управління фінансами, що сприяло збалансованому використанню бюджетних коштів.
       За підсумками виконання бюджетної програми рівень виконання видатків спеціального фонду склав 114,8%. Відхилення у бік збільшення зумовлене зростанням надходжень від оренди приміщень та надання закладами загальної середньої освіти платних освітніх послуг. Відповідно до норм чинного законодавства, кошторисні призначення спеціального фонду були приведені у відповідність до фактичних надходжень, що вплинуло на загальний рівень виконання видатків. Додатковий вплив мали надходження з інших джерел власних надходжень, зокрема благодійні внески та дарунки (фонд 03) у сумі 2 717 208,78 грн. За рахунок цих коштів заклади освіти отримали комп’ютерну техніку, засоби навчання, спортивний інвентар, розвивальні ігри та літературу, господарчі товари, обладнання, посуд та інвентар, що сприяло покращенню матеріально-технічної бази закладів освіти та створенню комфортного освітнього середовища.</t>
  </si>
  <si>
    <t>Кількість оснащених кабінетів у закладах освіти</t>
  </si>
  <si>
    <t>Діто-дні відвідування</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</si>
</sst>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
    <numFmt numFmtId="166" formatCode="#,##0.0"/>
  </numFmts>
  <fonts count="20" x14ac:knownFonts="1">
    <font>
      <sz val="10"/>
      <name val="Arial Cyr"/>
      <charset val="204"/>
    </font>
    <font>
      <sz val="10"/>
      <name val="Arial Cyr"/>
      <charset val="204"/>
    </font>
    <font>
      <sz val="10"/>
      <name val="Times New Roman"/>
      <family val="1"/>
      <charset val="204"/>
    </font>
    <font>
      <i/>
      <sz val="10"/>
      <name val="Times New Roman"/>
      <family val="1"/>
      <charset val="204"/>
    </font>
    <font>
      <b/>
      <sz val="12"/>
      <name val="Times New Roman"/>
      <family val="1"/>
      <charset val="204"/>
    </font>
    <font>
      <b/>
      <sz val="11"/>
      <name val="Times New Roman CYR"/>
      <family val="1"/>
      <charset val="204"/>
    </font>
    <font>
      <b/>
      <sz val="11"/>
      <name val="Times New Roman"/>
      <family val="1"/>
    </font>
    <font>
      <sz val="8"/>
      <name val="Times New Roman"/>
      <family val="1"/>
      <charset val="204"/>
    </font>
    <font>
      <sz val="8"/>
      <name val="Times New Roman CYR"/>
      <charset val="204"/>
    </font>
    <font>
      <sz val="11"/>
      <name val="Times New Roman"/>
      <family val="1"/>
    </font>
    <font>
      <sz val="12"/>
      <name val="Times New Roman"/>
      <family val="1"/>
      <charset val="204"/>
    </font>
    <font>
      <sz val="11"/>
      <name val="Times New Roman"/>
      <family val="1"/>
      <charset val="204"/>
    </font>
    <font>
      <b/>
      <sz val="10"/>
      <name val="Times New Roman"/>
      <family val="1"/>
      <charset val="204"/>
    </font>
    <font>
      <sz val="10"/>
      <name val="Times New Roman"/>
      <family val="1"/>
    </font>
    <font>
      <b/>
      <sz val="10"/>
      <name val="Times New Roman"/>
      <family val="1"/>
    </font>
    <font>
      <b/>
      <sz val="10"/>
      <name val="Arial Cyr"/>
      <charset val="204"/>
    </font>
    <font>
      <sz val="12"/>
      <name val="Times New Roman"/>
      <family val="1"/>
    </font>
    <font>
      <b/>
      <sz val="8"/>
      <name val="Times New Roman"/>
      <family val="1"/>
      <charset val="204"/>
    </font>
    <font>
      <sz val="8"/>
      <name val="Times New Roman"/>
      <family val="1"/>
    </font>
    <font>
      <b/>
      <sz val="8"/>
      <name val="Times New Roman"/>
      <family val="1"/>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68">
    <xf numFmtId="0" fontId="0" fillId="0" borderId="0" xfId="0"/>
    <xf numFmtId="0" fontId="2" fillId="0" borderId="0" xfId="0" applyFont="1"/>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center" vertical="center"/>
    </xf>
    <xf numFmtId="0" fontId="7" fillId="0" borderId="0" xfId="0" applyFont="1" applyBorder="1" applyAlignment="1">
      <alignment horizontal="center" vertical="top"/>
    </xf>
    <xf numFmtId="0" fontId="1" fillId="0" borderId="0" xfId="0" applyFont="1" applyBorder="1" applyAlignment="1"/>
    <xf numFmtId="0" fontId="5" fillId="0" borderId="0" xfId="0" applyFont="1" applyAlignment="1">
      <alignment horizontal="center"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top"/>
    </xf>
    <xf numFmtId="0" fontId="8" fillId="0" borderId="0" xfId="0" applyFont="1" applyBorder="1" applyAlignment="1">
      <alignment horizontal="center" vertical="top"/>
    </xf>
    <xf numFmtId="0" fontId="8" fillId="0" borderId="0" xfId="0" applyFont="1" applyAlignment="1">
      <alignment horizontal="center" vertical="top"/>
    </xf>
    <xf numFmtId="0" fontId="4" fillId="0" borderId="0"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12" fillId="0" borderId="0" xfId="0" applyFont="1"/>
    <xf numFmtId="0" fontId="10" fillId="0" borderId="0" xfId="0" applyFont="1" applyBorder="1" applyAlignment="1">
      <alignment vertical="center" wrapText="1"/>
    </xf>
    <xf numFmtId="0" fontId="10" fillId="0" borderId="0" xfId="0" applyFont="1" applyBorder="1" applyAlignment="1"/>
    <xf numFmtId="164" fontId="2" fillId="0" borderId="0" xfId="0" applyNumberFormat="1" applyFont="1" applyBorder="1" applyAlignment="1">
      <alignment vertical="center" wrapText="1"/>
    </xf>
    <xf numFmtId="0" fontId="7" fillId="0" borderId="0" xfId="0" applyFont="1" applyBorder="1" applyAlignment="1"/>
    <xf numFmtId="0" fontId="17" fillId="0" borderId="0" xfId="0" applyFont="1" applyBorder="1" applyAlignment="1"/>
    <xf numFmtId="0" fontId="10" fillId="0" borderId="0" xfId="0" applyFont="1" applyBorder="1" applyAlignment="1">
      <alignment vertical="center"/>
    </xf>
    <xf numFmtId="0" fontId="2" fillId="0" borderId="0" xfId="0" applyFont="1" applyBorder="1"/>
    <xf numFmtId="0" fontId="2" fillId="0" borderId="0" xfId="0" applyFont="1" applyBorder="1" applyAlignment="1"/>
    <xf numFmtId="164" fontId="4" fillId="0" borderId="0" xfId="0" applyNumberFormat="1" applyFont="1" applyBorder="1" applyAlignment="1">
      <alignment vertical="center" wrapText="1"/>
    </xf>
    <xf numFmtId="0" fontId="12" fillId="0" borderId="0" xfId="0" applyFont="1" applyBorder="1"/>
    <xf numFmtId="164" fontId="10" fillId="0" borderId="0" xfId="0" applyNumberFormat="1" applyFont="1" applyBorder="1" applyAlignment="1">
      <alignment vertical="center" wrapText="1"/>
    </xf>
    <xf numFmtId="0" fontId="10"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0" fontId="10"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0" fontId="4" fillId="0" borderId="0" xfId="0" applyNumberFormat="1" applyFont="1" applyBorder="1" applyAlignment="1">
      <alignment vertical="center" wrapText="1"/>
    </xf>
    <xf numFmtId="0" fontId="12" fillId="0" borderId="0" xfId="0" applyNumberFormat="1" applyFont="1" applyBorder="1"/>
    <xf numFmtId="0" fontId="12" fillId="0" borderId="0" xfId="0" applyNumberFormat="1" applyFont="1"/>
    <xf numFmtId="0" fontId="4" fillId="0" borderId="1" xfId="0" applyFont="1" applyBorder="1" applyAlignment="1">
      <alignment horizontal="left" vertical="center" wrapText="1"/>
    </xf>
    <xf numFmtId="0" fontId="18" fillId="0" borderId="0" xfId="0" applyFont="1"/>
    <xf numFmtId="0" fontId="19" fillId="0" borderId="0" xfId="0" applyFont="1" applyBorder="1" applyAlignment="1">
      <alignment horizontal="left" vertical="center" wrapText="1"/>
    </xf>
    <xf numFmtId="0" fontId="16"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5" fillId="0" borderId="0" xfId="0" applyFont="1" applyBorder="1" applyAlignment="1">
      <alignment horizontal="left"/>
    </xf>
    <xf numFmtId="0" fontId="5" fillId="0" borderId="0" xfId="0" applyFont="1" applyBorder="1" applyAlignment="1">
      <alignment horizontal="center"/>
    </xf>
    <xf numFmtId="0" fontId="0" fillId="0" borderId="0" xfId="0" applyAlignment="1"/>
    <xf numFmtId="0" fontId="6" fillId="0" borderId="0" xfId="0" applyFont="1" applyBorder="1" applyAlignment="1">
      <alignment horizontal="center"/>
    </xf>
    <xf numFmtId="165" fontId="2" fillId="0" borderId="0" xfId="0" applyNumberFormat="1" applyFont="1"/>
    <xf numFmtId="0" fontId="2" fillId="0" borderId="4" xfId="0" applyNumberFormat="1" applyFont="1" applyBorder="1" applyAlignment="1">
      <alignment horizontal="left" vertical="center" wrapText="1" shrinkToFit="1"/>
    </xf>
    <xf numFmtId="0" fontId="2" fillId="0" borderId="5" xfId="0" applyNumberFormat="1" applyFont="1" applyBorder="1" applyAlignment="1">
      <alignment horizontal="left" vertical="center" wrapText="1" shrinkToFit="1"/>
    </xf>
    <xf numFmtId="0" fontId="2" fillId="0" borderId="6" xfId="0" applyNumberFormat="1" applyFont="1" applyBorder="1" applyAlignment="1">
      <alignment horizontal="left" vertical="center" wrapText="1" shrinkToFit="1"/>
    </xf>
    <xf numFmtId="0" fontId="0" fillId="0" borderId="5" xfId="0" applyNumberFormat="1" applyFont="1" applyBorder="1" applyAlignment="1">
      <alignment horizontal="left" vertical="center" wrapText="1" shrinkToFit="1"/>
    </xf>
    <xf numFmtId="0" fontId="0" fillId="0" borderId="6" xfId="0" applyNumberFormat="1" applyFont="1" applyBorder="1" applyAlignment="1">
      <alignment horizontal="left" vertical="center" wrapText="1" shrinkToFit="1"/>
    </xf>
    <xf numFmtId="0" fontId="12" fillId="0" borderId="4" xfId="0" applyNumberFormat="1" applyFont="1" applyBorder="1" applyAlignment="1">
      <alignment horizontal="left" vertical="center" wrapText="1" shrinkToFit="1"/>
    </xf>
    <xf numFmtId="0" fontId="12" fillId="0" borderId="5" xfId="0" applyNumberFormat="1" applyFont="1" applyBorder="1" applyAlignment="1">
      <alignment horizontal="left" vertical="center" wrapText="1" shrinkToFit="1"/>
    </xf>
    <xf numFmtId="0" fontId="15" fillId="0" borderId="5" xfId="0" applyNumberFormat="1" applyFont="1" applyBorder="1" applyAlignment="1">
      <alignment horizontal="left" vertical="center" wrapText="1" shrinkToFit="1"/>
    </xf>
    <xf numFmtId="0" fontId="15" fillId="0" borderId="6" xfId="0" applyNumberFormat="1" applyFont="1" applyBorder="1" applyAlignment="1">
      <alignment horizontal="left" vertical="center" wrapText="1" shrinkToFit="1"/>
    </xf>
    <xf numFmtId="0" fontId="2" fillId="0" borderId="3" xfId="0" applyFont="1" applyBorder="1" applyAlignment="1">
      <alignment horizontal="center" vertical="center" wrapText="1"/>
    </xf>
    <xf numFmtId="49" fontId="2" fillId="0" borderId="4" xfId="0" applyNumberFormat="1"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49" fontId="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49" fontId="12" fillId="0" borderId="4" xfId="0" applyNumberFormat="1" applyFont="1" applyBorder="1" applyAlignment="1">
      <alignment horizontal="center" vertical="top" wrapText="1"/>
    </xf>
    <xf numFmtId="0" fontId="15" fillId="0" borderId="5" xfId="0" applyFont="1" applyBorder="1" applyAlignment="1">
      <alignment horizontal="center" vertical="top" wrapText="1"/>
    </xf>
    <xf numFmtId="0" fontId="15" fillId="0" borderId="6" xfId="0" applyFont="1" applyBorder="1" applyAlignment="1">
      <alignment horizontal="center" vertical="top" wrapText="1"/>
    </xf>
    <xf numFmtId="49" fontId="12" fillId="0" borderId="3"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4" fontId="0" fillId="0" borderId="3" xfId="0"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Alignment="1">
      <alignment horizontal="center"/>
    </xf>
    <xf numFmtId="0" fontId="4"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10" fillId="0" borderId="1" xfId="0" quotePrefix="1" applyFont="1" applyBorder="1" applyAlignment="1">
      <alignment horizontal="left" wrapText="1"/>
    </xf>
    <xf numFmtId="0" fontId="0" fillId="0" borderId="1" xfId="0" applyBorder="1" applyAlignment="1">
      <alignment horizontal="left"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4" fillId="0" borderId="0" xfId="0" quotePrefix="1" applyFont="1" applyAlignment="1">
      <alignment horizontal="left" wrapText="1"/>
    </xf>
    <xf numFmtId="0" fontId="0" fillId="0" borderId="0" xfId="0" applyAlignment="1">
      <alignment horizontal="left" wrapText="1"/>
    </xf>
    <xf numFmtId="0" fontId="10" fillId="0" borderId="3"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0" fillId="0" borderId="5" xfId="0" applyNumberFormat="1" applyBorder="1" applyAlignment="1">
      <alignment horizontal="center" vertical="center" wrapText="1"/>
    </xf>
    <xf numFmtId="0" fontId="0" fillId="0" borderId="6" xfId="0" applyNumberForma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left" vertical="center" wrapText="1"/>
    </xf>
    <xf numFmtId="0" fontId="2" fillId="0" borderId="5"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2" fillId="0" borderId="4" xfId="0" applyNumberFormat="1" applyFont="1" applyBorder="1" applyAlignment="1">
      <alignment horizontal="center" vertical="top" wrapText="1"/>
    </xf>
    <xf numFmtId="0" fontId="2" fillId="0" borderId="5" xfId="0" applyNumberFormat="1" applyFont="1" applyBorder="1" applyAlignment="1">
      <alignment horizontal="center" vertical="top" wrapText="1"/>
    </xf>
    <xf numFmtId="0" fontId="0" fillId="0" borderId="5" xfId="0" applyNumberFormat="1" applyBorder="1" applyAlignment="1">
      <alignment horizontal="center" vertical="top"/>
    </xf>
    <xf numFmtId="0" fontId="0" fillId="0" borderId="6" xfId="0" applyNumberFormat="1" applyBorder="1" applyAlignment="1">
      <alignment horizontal="center" vertical="top"/>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49" fontId="2" fillId="0" borderId="4"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3" fontId="2" fillId="0" borderId="3" xfId="0" applyNumberFormat="1" applyFont="1" applyBorder="1" applyAlignment="1">
      <alignment horizontal="center" vertical="center" wrapText="1"/>
    </xf>
    <xf numFmtId="166" fontId="2" fillId="0" borderId="3" xfId="0" applyNumberFormat="1" applyFont="1" applyBorder="1" applyAlignment="1">
      <alignment horizontal="center" vertical="center" wrapText="1"/>
    </xf>
    <xf numFmtId="4" fontId="12" fillId="0" borderId="3"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2" fillId="0" borderId="3" xfId="0" applyFont="1" applyBorder="1" applyAlignment="1">
      <alignment horizontal="center"/>
    </xf>
    <xf numFmtId="164" fontId="2" fillId="0" borderId="3"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4" fontId="15" fillId="0" borderId="3" xfId="0" applyNumberFormat="1" applyFont="1" applyBorder="1" applyAlignment="1">
      <alignment horizontal="center" vertical="center"/>
    </xf>
    <xf numFmtId="0" fontId="12" fillId="0" borderId="4" xfId="0" applyFont="1" applyBorder="1" applyAlignment="1">
      <alignment horizontal="center" vertical="top" wrapText="1"/>
    </xf>
    <xf numFmtId="0" fontId="12" fillId="0" borderId="3"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11" fillId="0" borderId="1" xfId="0" applyFont="1" applyBorder="1" applyAlignment="1">
      <alignment horizontal="right" vertical="center" wrapText="1"/>
    </xf>
    <xf numFmtId="0" fontId="10" fillId="0" borderId="3" xfId="0" applyFont="1" applyFill="1" applyBorder="1" applyAlignment="1">
      <alignment horizontal="center" vertical="center" wrapText="1"/>
    </xf>
    <xf numFmtId="0" fontId="16" fillId="0" borderId="3" xfId="0" applyFont="1" applyBorder="1" applyAlignment="1">
      <alignment horizontal="center" vertical="center"/>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9" fillId="0" borderId="4"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4" xfId="0" applyFont="1" applyBorder="1" applyAlignment="1">
      <alignment horizontal="left"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4" fontId="14" fillId="0" borderId="3" xfId="0" applyNumberFormat="1" applyFont="1" applyBorder="1" applyAlignment="1">
      <alignment horizontal="center" vertical="center" wrapText="1"/>
    </xf>
    <xf numFmtId="4" fontId="13"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NumberFormat="1" applyFont="1" applyBorder="1" applyAlignment="1">
      <alignment horizontal="left" vertical="center" wrapText="1"/>
    </xf>
    <xf numFmtId="0" fontId="10" fillId="0"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1" xfId="0" quotePrefix="1" applyFont="1" applyBorder="1" applyAlignment="1">
      <alignment horizontal="center" wrapText="1"/>
    </xf>
    <xf numFmtId="0" fontId="6" fillId="0" borderId="1" xfId="0" applyFont="1" applyBorder="1" applyAlignment="1">
      <alignment horizontal="center" wrapText="1"/>
    </xf>
    <xf numFmtId="0" fontId="6" fillId="0" borderId="1" xfId="0" quotePrefix="1" applyFont="1" applyBorder="1" applyAlignment="1">
      <alignment horizontal="left" vertical="top" wrapText="1"/>
    </xf>
    <xf numFmtId="0" fontId="8" fillId="0" borderId="0" xfId="0" applyFont="1" applyAlignment="1">
      <alignment horizontal="center" vertical="top" wrapText="1"/>
    </xf>
    <xf numFmtId="0" fontId="8" fillId="0" borderId="2" xfId="0" applyFont="1" applyBorder="1" applyAlignment="1">
      <alignment horizontal="center" vertical="top" wrapText="1"/>
    </xf>
    <xf numFmtId="0" fontId="7" fillId="0" borderId="0" xfId="0" applyFont="1" applyFill="1" applyBorder="1" applyAlignment="1">
      <alignment horizontal="center" vertical="center" wrapText="1"/>
    </xf>
    <xf numFmtId="0" fontId="5" fillId="0" borderId="1" xfId="0" quotePrefix="1" applyFont="1" applyBorder="1" applyAlignment="1">
      <alignment horizontal="left" wrapText="1"/>
    </xf>
    <xf numFmtId="0" fontId="7" fillId="0" borderId="0" xfId="0" applyFont="1" applyAlignment="1">
      <alignment horizontal="center" vertical="top" wrapText="1"/>
    </xf>
    <xf numFmtId="0" fontId="4" fillId="0" borderId="0" xfId="0" applyFont="1" applyAlignment="1">
      <alignment horizontal="center" vertical="center" wrapText="1"/>
    </xf>
    <xf numFmtId="0" fontId="2" fillId="0" borderId="0" xfId="0" applyFont="1" applyAlignment="1">
      <alignment horizontal="left" wrapText="1"/>
    </xf>
    <xf numFmtId="0" fontId="3" fillId="0" borderId="0" xfId="0" applyFont="1" applyAlignment="1">
      <alignment horizontal="left" vertical="center" wrapText="1"/>
    </xf>
  </cellXfs>
  <cellStyles count="1">
    <cellStyle name="Звичайний" xfId="0" builtinId="0"/>
  </cellStyles>
  <dxfs count="17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89"/>
  <sheetViews>
    <sheetView tabSelected="1" view="pageBreakPreview" topLeftCell="A2" zoomScale="90" zoomScaleNormal="100" zoomScaleSheetLayoutView="90" workbookViewId="0">
      <selection activeCell="BS40" sqref="BS40:BU51"/>
    </sheetView>
  </sheetViews>
  <sheetFormatPr defaultColWidth="9.140625" defaultRowHeight="12.75" x14ac:dyDescent="0.2"/>
  <cols>
    <col min="1" max="1" width="3.28515625" style="1" customWidth="1"/>
    <col min="2" max="2" width="3.42578125" style="1" customWidth="1"/>
    <col min="3" max="5" width="2.85546875" style="1" customWidth="1"/>
    <col min="6" max="6" width="7.42578125" style="1" customWidth="1"/>
    <col min="7" max="7" width="2.85546875" style="1" customWidth="1"/>
    <col min="8" max="8" width="13.28515625" style="1" customWidth="1"/>
    <col min="9" max="9" width="10.42578125" style="1" customWidth="1"/>
    <col min="10" max="53" width="2.85546875" style="1" customWidth="1"/>
    <col min="54" max="54" width="8.7109375" style="1" customWidth="1"/>
    <col min="55" max="68" width="2.85546875" style="1" customWidth="1"/>
    <col min="69" max="69" width="3.85546875" style="1" customWidth="1"/>
    <col min="70" max="70" width="2.85546875" style="1" customWidth="1"/>
    <col min="71" max="71" width="7" style="1" customWidth="1"/>
    <col min="72" max="72" width="6.85546875" style="1" customWidth="1"/>
    <col min="73"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166" t="s">
        <v>0</v>
      </c>
      <c r="AP2" s="166"/>
      <c r="AQ2" s="166"/>
      <c r="AR2" s="166"/>
      <c r="AS2" s="166"/>
      <c r="AT2" s="166"/>
      <c r="AU2" s="166"/>
      <c r="AV2" s="166"/>
      <c r="AW2" s="166"/>
      <c r="AX2" s="166"/>
      <c r="AY2" s="166"/>
      <c r="AZ2" s="166"/>
      <c r="BA2" s="166"/>
      <c r="BB2" s="166"/>
      <c r="BC2" s="166"/>
      <c r="BD2" s="166"/>
      <c r="BE2" s="166"/>
      <c r="BF2" s="166"/>
      <c r="BG2" s="166"/>
      <c r="BH2" s="166"/>
      <c r="BI2" s="166"/>
      <c r="BJ2" s="166"/>
      <c r="BK2" s="166"/>
      <c r="BL2" s="166"/>
    </row>
    <row r="3" spans="1:64" ht="9" customHeight="1" x14ac:dyDescent="0.2">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row>
    <row r="4" spans="1:64" ht="15.75" customHeight="1" x14ac:dyDescent="0.2">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row>
    <row r="5" spans="1:64" ht="15.7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row>
    <row r="6" spans="1:64" ht="15.7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row>
    <row r="7" spans="1:64" ht="9.75" hidden="1" customHeight="1" x14ac:dyDescent="0.2">
      <c r="A7" s="167"/>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row>
    <row r="8" spans="1:64" ht="9.75" hidden="1" customHeight="1" x14ac:dyDescent="0.2">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row>
    <row r="9" spans="1:64" ht="8.4499999999999993" hidden="1" customHeight="1" x14ac:dyDescent="0.2">
      <c r="A9" s="167"/>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row>
    <row r="10" spans="1:64" ht="15.75" x14ac:dyDescent="0.2">
      <c r="A10" s="165" t="s">
        <v>1</v>
      </c>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5"/>
      <c r="BL10" s="165"/>
    </row>
    <row r="11" spans="1:64" ht="15.75" customHeight="1" x14ac:dyDescent="0.2">
      <c r="A11" s="165" t="s">
        <v>2</v>
      </c>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5"/>
      <c r="BJ11" s="165"/>
      <c r="BK11" s="165"/>
      <c r="BL11" s="165"/>
    </row>
    <row r="12" spans="1:64" ht="15.75" customHeight="1" x14ac:dyDescent="0.2">
      <c r="A12" s="165" t="s">
        <v>3</v>
      </c>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row>
    <row r="13" spans="1:64" ht="6"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ht="28.15" customHeight="1" x14ac:dyDescent="0.2">
      <c r="A14" s="4" t="s">
        <v>4</v>
      </c>
      <c r="B14" s="157" t="s">
        <v>5</v>
      </c>
      <c r="C14" s="158"/>
      <c r="D14" s="158"/>
      <c r="E14" s="158"/>
      <c r="F14" s="158"/>
      <c r="G14" s="158"/>
      <c r="H14" s="158"/>
      <c r="I14" s="158"/>
      <c r="J14" s="158"/>
      <c r="K14" s="158"/>
      <c r="L14" s="158"/>
      <c r="M14" s="46"/>
      <c r="N14" s="163" t="s">
        <v>6</v>
      </c>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47"/>
      <c r="AU14" s="157" t="s">
        <v>7</v>
      </c>
      <c r="AV14" s="158"/>
      <c r="AW14" s="158"/>
      <c r="AX14" s="158"/>
      <c r="AY14" s="158"/>
      <c r="AZ14" s="158"/>
      <c r="BA14" s="158"/>
      <c r="BB14" s="158"/>
      <c r="BC14" s="5"/>
      <c r="BD14" s="5"/>
      <c r="BE14" s="5"/>
      <c r="BF14" s="5"/>
      <c r="BG14" s="5"/>
      <c r="BH14" s="5"/>
      <c r="BI14" s="5"/>
      <c r="BJ14" s="5"/>
      <c r="BK14" s="5"/>
      <c r="BL14" s="5"/>
    </row>
    <row r="15" spans="1:64" ht="21.75" customHeight="1" x14ac:dyDescent="0.2">
      <c r="A15" s="6"/>
      <c r="B15" s="160" t="s">
        <v>8</v>
      </c>
      <c r="C15" s="160"/>
      <c r="D15" s="160"/>
      <c r="E15" s="160"/>
      <c r="F15" s="160"/>
      <c r="G15" s="160"/>
      <c r="H15" s="160"/>
      <c r="I15" s="160"/>
      <c r="J15" s="160"/>
      <c r="K15" s="160"/>
      <c r="L15" s="160"/>
      <c r="M15" s="6"/>
      <c r="N15" s="164" t="s">
        <v>9</v>
      </c>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6"/>
      <c r="AU15" s="160" t="s">
        <v>10</v>
      </c>
      <c r="AV15" s="160"/>
      <c r="AW15" s="160"/>
      <c r="AX15" s="160"/>
      <c r="AY15" s="160"/>
      <c r="AZ15" s="160"/>
      <c r="BA15" s="160"/>
      <c r="BB15" s="160"/>
      <c r="BC15" s="6"/>
      <c r="BD15" s="6"/>
      <c r="BE15" s="6"/>
      <c r="BF15" s="6"/>
      <c r="BG15" s="6"/>
      <c r="BH15" s="6"/>
      <c r="BI15" s="6"/>
      <c r="BJ15" s="6"/>
      <c r="BK15" s="6"/>
      <c r="BL15" s="6"/>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7"/>
      <c r="BF16" s="7"/>
      <c r="BG16" s="7"/>
      <c r="BH16" s="7"/>
      <c r="BI16" s="7"/>
      <c r="BJ16" s="7"/>
      <c r="BK16" s="7"/>
      <c r="BL16" s="7"/>
    </row>
    <row r="17" spans="1:79" ht="28.15" customHeight="1" x14ac:dyDescent="0.2">
      <c r="A17" s="8" t="s">
        <v>11</v>
      </c>
      <c r="B17" s="157" t="s">
        <v>12</v>
      </c>
      <c r="C17" s="158"/>
      <c r="D17" s="158"/>
      <c r="E17" s="158"/>
      <c r="F17" s="158"/>
      <c r="G17" s="158"/>
      <c r="H17" s="158"/>
      <c r="I17" s="158"/>
      <c r="J17" s="158"/>
      <c r="K17" s="158"/>
      <c r="L17" s="158"/>
      <c r="M17" s="46"/>
      <c r="N17" s="163" t="s">
        <v>13</v>
      </c>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47"/>
      <c r="AU17" s="157" t="s">
        <v>7</v>
      </c>
      <c r="AV17" s="158"/>
      <c r="AW17" s="158"/>
      <c r="AX17" s="158"/>
      <c r="AY17" s="158"/>
      <c r="AZ17" s="158"/>
      <c r="BA17" s="158"/>
      <c r="BB17" s="158"/>
      <c r="BC17" s="9"/>
      <c r="BD17" s="9"/>
      <c r="BE17" s="9"/>
      <c r="BF17" s="9"/>
      <c r="BG17" s="9"/>
      <c r="BH17" s="9"/>
      <c r="BI17" s="9"/>
      <c r="BJ17" s="9"/>
      <c r="BK17" s="9"/>
      <c r="BL17" s="10"/>
    </row>
    <row r="18" spans="1:79" ht="23.25" customHeight="1" x14ac:dyDescent="0.2">
      <c r="A18" s="11"/>
      <c r="B18" s="160" t="s">
        <v>8</v>
      </c>
      <c r="C18" s="160"/>
      <c r="D18" s="160"/>
      <c r="E18" s="160"/>
      <c r="F18" s="160"/>
      <c r="G18" s="160"/>
      <c r="H18" s="160"/>
      <c r="I18" s="160"/>
      <c r="J18" s="160"/>
      <c r="K18" s="160"/>
      <c r="L18" s="160"/>
      <c r="M18" s="6"/>
      <c r="N18" s="164" t="s">
        <v>14</v>
      </c>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6"/>
      <c r="AU18" s="160" t="s">
        <v>10</v>
      </c>
      <c r="AV18" s="160"/>
      <c r="AW18" s="160"/>
      <c r="AX18" s="160"/>
      <c r="AY18" s="160"/>
      <c r="AZ18" s="160"/>
      <c r="BA18" s="160"/>
      <c r="BB18" s="160"/>
      <c r="BC18" s="12"/>
      <c r="BD18" s="12"/>
      <c r="BE18" s="12"/>
      <c r="BF18" s="12"/>
      <c r="BG18" s="12"/>
      <c r="BH18" s="12"/>
      <c r="BI18" s="12"/>
      <c r="BJ18" s="12"/>
      <c r="BK18" s="13"/>
      <c r="BL18" s="12"/>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8.5" customHeight="1" x14ac:dyDescent="0.2">
      <c r="A20" s="4" t="s">
        <v>15</v>
      </c>
      <c r="B20" s="157" t="s">
        <v>16</v>
      </c>
      <c r="C20" s="158"/>
      <c r="D20" s="158"/>
      <c r="E20" s="158"/>
      <c r="F20" s="158"/>
      <c r="G20" s="158"/>
      <c r="H20" s="158"/>
      <c r="I20" s="158"/>
      <c r="J20" s="158"/>
      <c r="K20" s="158"/>
      <c r="L20" s="158"/>
      <c r="M20" s="48"/>
      <c r="N20" s="157" t="s">
        <v>17</v>
      </c>
      <c r="O20" s="158"/>
      <c r="P20" s="158"/>
      <c r="Q20" s="158"/>
      <c r="R20" s="158"/>
      <c r="S20" s="158"/>
      <c r="T20" s="158"/>
      <c r="U20" s="158"/>
      <c r="V20" s="158"/>
      <c r="W20" s="158"/>
      <c r="X20" s="158"/>
      <c r="Y20" s="158"/>
      <c r="Z20" s="49"/>
      <c r="AA20" s="157" t="s">
        <v>18</v>
      </c>
      <c r="AB20" s="158"/>
      <c r="AC20" s="158"/>
      <c r="AD20" s="158"/>
      <c r="AE20" s="158"/>
      <c r="AF20" s="158"/>
      <c r="AG20" s="158"/>
      <c r="AH20" s="158"/>
      <c r="AI20" s="158"/>
      <c r="AJ20" s="9"/>
      <c r="AK20" s="159" t="s">
        <v>19</v>
      </c>
      <c r="AL20" s="152"/>
      <c r="AM20" s="152"/>
      <c r="AN20" s="152"/>
      <c r="AO20" s="152"/>
      <c r="AP20" s="152"/>
      <c r="AQ20" s="152"/>
      <c r="AR20" s="152"/>
      <c r="AS20" s="152"/>
      <c r="AT20" s="152"/>
      <c r="AU20" s="152"/>
      <c r="AV20" s="152"/>
      <c r="AW20" s="152"/>
      <c r="AX20" s="152"/>
      <c r="AY20" s="152"/>
      <c r="AZ20" s="152"/>
      <c r="BA20" s="152"/>
      <c r="BB20" s="152"/>
      <c r="BC20" s="152"/>
      <c r="BD20" s="9"/>
      <c r="BE20" s="157" t="s">
        <v>20</v>
      </c>
      <c r="BF20" s="158"/>
      <c r="BG20" s="158"/>
      <c r="BH20" s="158"/>
      <c r="BI20" s="158"/>
      <c r="BJ20" s="158"/>
      <c r="BK20" s="158"/>
      <c r="BL20" s="158"/>
    </row>
    <row r="21" spans="1:79" ht="23.25" customHeight="1" x14ac:dyDescent="0.2">
      <c r="A21"/>
      <c r="B21" s="160" t="s">
        <v>8</v>
      </c>
      <c r="C21" s="160"/>
      <c r="D21" s="160"/>
      <c r="E21" s="160"/>
      <c r="F21" s="160"/>
      <c r="G21" s="160"/>
      <c r="H21" s="160"/>
      <c r="I21" s="160"/>
      <c r="J21" s="160"/>
      <c r="K21" s="160"/>
      <c r="L21" s="160"/>
      <c r="M21"/>
      <c r="N21" s="160" t="s">
        <v>21</v>
      </c>
      <c r="O21" s="160"/>
      <c r="P21" s="160"/>
      <c r="Q21" s="160"/>
      <c r="R21" s="160"/>
      <c r="S21" s="160"/>
      <c r="T21" s="160"/>
      <c r="U21" s="160"/>
      <c r="V21" s="160"/>
      <c r="W21" s="160"/>
      <c r="X21" s="160"/>
      <c r="Y21" s="160"/>
      <c r="Z21" s="12"/>
      <c r="AA21" s="161" t="s">
        <v>22</v>
      </c>
      <c r="AB21" s="161"/>
      <c r="AC21" s="161"/>
      <c r="AD21" s="161"/>
      <c r="AE21" s="161"/>
      <c r="AF21" s="161"/>
      <c r="AG21" s="161"/>
      <c r="AH21" s="161"/>
      <c r="AI21" s="161"/>
      <c r="AJ21" s="12"/>
      <c r="AK21" s="162" t="s">
        <v>23</v>
      </c>
      <c r="AL21" s="162"/>
      <c r="AM21" s="162"/>
      <c r="AN21" s="162"/>
      <c r="AO21" s="162"/>
      <c r="AP21" s="162"/>
      <c r="AQ21" s="162"/>
      <c r="AR21" s="162"/>
      <c r="AS21" s="162"/>
      <c r="AT21" s="162"/>
      <c r="AU21" s="162"/>
      <c r="AV21" s="162"/>
      <c r="AW21" s="162"/>
      <c r="AX21" s="162"/>
      <c r="AY21" s="162"/>
      <c r="AZ21" s="162"/>
      <c r="BA21" s="162"/>
      <c r="BB21" s="162"/>
      <c r="BC21" s="162"/>
      <c r="BD21" s="12"/>
      <c r="BE21" s="160" t="s">
        <v>24</v>
      </c>
      <c r="BF21" s="160"/>
      <c r="BG21" s="160"/>
      <c r="BH21" s="160"/>
      <c r="BI21" s="160"/>
      <c r="BJ21" s="160"/>
      <c r="BK21" s="160"/>
      <c r="BL21" s="160"/>
    </row>
    <row r="22" spans="1:79" ht="6.75" customHeight="1" x14ac:dyDescent="0.2"/>
    <row r="23" spans="1:79" ht="15.75" customHeight="1" x14ac:dyDescent="0.2">
      <c r="A23" s="79" t="s">
        <v>25</v>
      </c>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row>
    <row r="24" spans="1:79" ht="27.75" customHeight="1" x14ac:dyDescent="0.2">
      <c r="A24" s="153" t="s">
        <v>26</v>
      </c>
      <c r="B24" s="153"/>
      <c r="C24" s="153"/>
      <c r="D24" s="153"/>
      <c r="E24" s="153"/>
      <c r="F24" s="153"/>
      <c r="G24" s="154" t="s">
        <v>27</v>
      </c>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6"/>
    </row>
    <row r="25" spans="1:79" ht="10.5" hidden="1" customHeight="1" x14ac:dyDescent="0.2">
      <c r="A25" s="60" t="s">
        <v>28</v>
      </c>
      <c r="B25" s="60"/>
      <c r="C25" s="60"/>
      <c r="D25" s="60"/>
      <c r="E25" s="60"/>
      <c r="F25" s="60"/>
      <c r="G25" s="72" t="s">
        <v>29</v>
      </c>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5"/>
      <c r="CA25" s="1" t="s">
        <v>30</v>
      </c>
    </row>
    <row r="26" spans="1:79" ht="37.35" customHeight="1" x14ac:dyDescent="0.2">
      <c r="A26" s="60">
        <v>1</v>
      </c>
      <c r="B26" s="60"/>
      <c r="C26" s="60"/>
      <c r="D26" s="60"/>
      <c r="E26" s="60"/>
      <c r="F26" s="60"/>
      <c r="G26" s="88" t="s">
        <v>31</v>
      </c>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3"/>
      <c r="CA26" s="1" t="s">
        <v>32</v>
      </c>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6.149999999999999" customHeight="1" x14ac:dyDescent="0.2">
      <c r="A28" s="79" t="s">
        <v>33</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row>
    <row r="29" spans="1:79" ht="16.149999999999999" customHeight="1" x14ac:dyDescent="0.2">
      <c r="A29" s="151" t="s">
        <v>34</v>
      </c>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52"/>
      <c r="BI29" s="152"/>
      <c r="BJ29" s="152"/>
      <c r="BK29" s="152"/>
      <c r="BL29" s="152"/>
    </row>
    <row r="30" spans="1:79" ht="12.75" customHeight="1" x14ac:dyDescent="0.2">
      <c r="A30" s="15"/>
      <c r="B30" s="15"/>
      <c r="C30" s="15"/>
      <c r="D30" s="15"/>
      <c r="E30" s="15"/>
      <c r="F30" s="15"/>
      <c r="G30" s="15"/>
      <c r="H30" s="15"/>
      <c r="I30" s="15"/>
      <c r="J30" s="15"/>
      <c r="K30" s="15"/>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row>
    <row r="31" spans="1:79" ht="15.75" customHeight="1" x14ac:dyDescent="0.2">
      <c r="A31" s="79" t="s">
        <v>35</v>
      </c>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row>
    <row r="32" spans="1:79" ht="27.75" customHeight="1" x14ac:dyDescent="0.2">
      <c r="A32" s="153" t="s">
        <v>26</v>
      </c>
      <c r="B32" s="153"/>
      <c r="C32" s="153"/>
      <c r="D32" s="153"/>
      <c r="E32" s="153"/>
      <c r="F32" s="153"/>
      <c r="G32" s="154" t="s">
        <v>36</v>
      </c>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6"/>
    </row>
    <row r="33" spans="1:79" ht="10.5" hidden="1" customHeight="1" x14ac:dyDescent="0.2">
      <c r="A33" s="60" t="s">
        <v>37</v>
      </c>
      <c r="B33" s="60"/>
      <c r="C33" s="60"/>
      <c r="D33" s="60"/>
      <c r="E33" s="60"/>
      <c r="F33" s="60"/>
      <c r="G33" s="72" t="s">
        <v>29</v>
      </c>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5"/>
      <c r="CA33" s="1" t="s">
        <v>38</v>
      </c>
    </row>
    <row r="34" spans="1:79" ht="27.2" customHeight="1" x14ac:dyDescent="0.2">
      <c r="A34" s="60">
        <v>1</v>
      </c>
      <c r="B34" s="60"/>
      <c r="C34" s="60"/>
      <c r="D34" s="60"/>
      <c r="E34" s="60"/>
      <c r="F34" s="60"/>
      <c r="G34" s="88" t="s">
        <v>39</v>
      </c>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3"/>
      <c r="CA34" s="1" t="s">
        <v>40</v>
      </c>
    </row>
    <row r="36" spans="1:79" ht="15.75" customHeight="1" x14ac:dyDescent="0.2">
      <c r="A36" s="79" t="s">
        <v>41</v>
      </c>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row>
    <row r="37" spans="1:79" ht="15.75" customHeight="1" x14ac:dyDescent="0.2">
      <c r="A37" s="79" t="s">
        <v>42</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row>
    <row r="38" spans="1:79" ht="15" customHeight="1" x14ac:dyDescent="0.2">
      <c r="A38" s="129" t="s">
        <v>43</v>
      </c>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row>
    <row r="39" spans="1:79" ht="38.1" customHeight="1" x14ac:dyDescent="0.2">
      <c r="A39" s="117" t="s">
        <v>26</v>
      </c>
      <c r="B39" s="117"/>
      <c r="C39" s="117" t="s">
        <v>44</v>
      </c>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t="s">
        <v>45</v>
      </c>
      <c r="AB39" s="117"/>
      <c r="AC39" s="117"/>
      <c r="AD39" s="117"/>
      <c r="AE39" s="117"/>
      <c r="AF39" s="117"/>
      <c r="AG39" s="117"/>
      <c r="AH39" s="117"/>
      <c r="AI39" s="117"/>
      <c r="AJ39" s="117"/>
      <c r="AK39" s="117"/>
      <c r="AL39" s="117"/>
      <c r="AM39" s="117"/>
      <c r="AN39" s="117"/>
      <c r="AO39" s="117"/>
      <c r="AP39" s="117" t="s">
        <v>46</v>
      </c>
      <c r="AQ39" s="117"/>
      <c r="AR39" s="117"/>
      <c r="AS39" s="117"/>
      <c r="AT39" s="117"/>
      <c r="AU39" s="117"/>
      <c r="AV39" s="117"/>
      <c r="AW39" s="117"/>
      <c r="AX39" s="117"/>
      <c r="AY39" s="117"/>
      <c r="AZ39" s="117"/>
      <c r="BA39" s="117"/>
      <c r="BB39" s="117"/>
      <c r="BC39" s="117"/>
      <c r="BD39" s="117" t="s">
        <v>47</v>
      </c>
      <c r="BE39" s="117"/>
      <c r="BF39" s="117"/>
      <c r="BG39" s="117"/>
      <c r="BH39" s="117"/>
      <c r="BI39" s="117"/>
      <c r="BJ39" s="117"/>
      <c r="BK39" s="117"/>
      <c r="BL39" s="117"/>
      <c r="BM39" s="117"/>
      <c r="BN39" s="117"/>
      <c r="BO39" s="117"/>
      <c r="BP39" s="117"/>
      <c r="BQ39" s="117"/>
    </row>
    <row r="40" spans="1:79" ht="40.15" customHeight="1" x14ac:dyDescent="0.2">
      <c r="A40" s="117"/>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t="s">
        <v>48</v>
      </c>
      <c r="AB40" s="117"/>
      <c r="AC40" s="117"/>
      <c r="AD40" s="117"/>
      <c r="AE40" s="117"/>
      <c r="AF40" s="117" t="s">
        <v>49</v>
      </c>
      <c r="AG40" s="117"/>
      <c r="AH40" s="117"/>
      <c r="AI40" s="117"/>
      <c r="AJ40" s="117"/>
      <c r="AK40" s="117" t="s">
        <v>50</v>
      </c>
      <c r="AL40" s="117"/>
      <c r="AM40" s="117"/>
      <c r="AN40" s="117"/>
      <c r="AO40" s="117"/>
      <c r="AP40" s="117" t="s">
        <v>48</v>
      </c>
      <c r="AQ40" s="117"/>
      <c r="AR40" s="117"/>
      <c r="AS40" s="117"/>
      <c r="AT40" s="117"/>
      <c r="AU40" s="117" t="s">
        <v>49</v>
      </c>
      <c r="AV40" s="117"/>
      <c r="AW40" s="117"/>
      <c r="AX40" s="117"/>
      <c r="AY40" s="117"/>
      <c r="AZ40" s="117" t="s">
        <v>50</v>
      </c>
      <c r="BA40" s="117"/>
      <c r="BB40" s="117"/>
      <c r="BC40" s="117"/>
      <c r="BD40" s="117" t="s">
        <v>48</v>
      </c>
      <c r="BE40" s="117"/>
      <c r="BF40" s="117"/>
      <c r="BG40" s="117"/>
      <c r="BH40" s="117"/>
      <c r="BI40" s="117" t="s">
        <v>49</v>
      </c>
      <c r="BJ40" s="117"/>
      <c r="BK40" s="117"/>
      <c r="BL40" s="117"/>
      <c r="BM40" s="117"/>
      <c r="BN40" s="117" t="s">
        <v>51</v>
      </c>
      <c r="BO40" s="117"/>
      <c r="BP40" s="117"/>
      <c r="BQ40" s="117"/>
    </row>
    <row r="41" spans="1:79" ht="16.149999999999999" customHeight="1" x14ac:dyDescent="0.2">
      <c r="A41" s="130">
        <v>1</v>
      </c>
      <c r="B41" s="130"/>
      <c r="C41" s="130">
        <v>2</v>
      </c>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40">
        <v>3</v>
      </c>
      <c r="AB41" s="148"/>
      <c r="AC41" s="148"/>
      <c r="AD41" s="148"/>
      <c r="AE41" s="141"/>
      <c r="AF41" s="140">
        <v>4</v>
      </c>
      <c r="AG41" s="148"/>
      <c r="AH41" s="148"/>
      <c r="AI41" s="148"/>
      <c r="AJ41" s="141"/>
      <c r="AK41" s="140">
        <v>5</v>
      </c>
      <c r="AL41" s="148"/>
      <c r="AM41" s="148"/>
      <c r="AN41" s="148"/>
      <c r="AO41" s="141"/>
      <c r="AP41" s="140">
        <v>6</v>
      </c>
      <c r="AQ41" s="148"/>
      <c r="AR41" s="148"/>
      <c r="AS41" s="148"/>
      <c r="AT41" s="141"/>
      <c r="AU41" s="140">
        <v>7</v>
      </c>
      <c r="AV41" s="148"/>
      <c r="AW41" s="148"/>
      <c r="AX41" s="148"/>
      <c r="AY41" s="141"/>
      <c r="AZ41" s="140">
        <v>8</v>
      </c>
      <c r="BA41" s="148"/>
      <c r="BB41" s="148"/>
      <c r="BC41" s="141"/>
      <c r="BD41" s="140">
        <v>9</v>
      </c>
      <c r="BE41" s="148"/>
      <c r="BF41" s="148"/>
      <c r="BG41" s="148"/>
      <c r="BH41" s="141"/>
      <c r="BI41" s="130">
        <v>10</v>
      </c>
      <c r="BJ41" s="130"/>
      <c r="BK41" s="130"/>
      <c r="BL41" s="130"/>
      <c r="BM41" s="130"/>
      <c r="BN41" s="130">
        <v>11</v>
      </c>
      <c r="BO41" s="130"/>
      <c r="BP41" s="130"/>
      <c r="BQ41" s="130"/>
    </row>
    <row r="42" spans="1:79" ht="15.75" hidden="1" customHeight="1" x14ac:dyDescent="0.2">
      <c r="A42" s="60" t="s">
        <v>37</v>
      </c>
      <c r="B42" s="60"/>
      <c r="C42" s="149" t="s">
        <v>29</v>
      </c>
      <c r="D42" s="149"/>
      <c r="E42" s="149"/>
      <c r="F42" s="149"/>
      <c r="G42" s="149"/>
      <c r="H42" s="149"/>
      <c r="I42" s="149"/>
      <c r="J42" s="149"/>
      <c r="K42" s="149"/>
      <c r="L42" s="149"/>
      <c r="M42" s="149"/>
      <c r="N42" s="149"/>
      <c r="O42" s="149"/>
      <c r="P42" s="149"/>
      <c r="Q42" s="149"/>
      <c r="R42" s="149"/>
      <c r="S42" s="149"/>
      <c r="T42" s="149"/>
      <c r="U42" s="149"/>
      <c r="V42" s="149"/>
      <c r="W42" s="149"/>
      <c r="X42" s="149"/>
      <c r="Y42" s="149"/>
      <c r="Z42" s="150"/>
      <c r="AA42" s="111" t="s">
        <v>52</v>
      </c>
      <c r="AB42" s="111"/>
      <c r="AC42" s="111"/>
      <c r="AD42" s="111"/>
      <c r="AE42" s="111"/>
      <c r="AF42" s="111" t="s">
        <v>53</v>
      </c>
      <c r="AG42" s="111"/>
      <c r="AH42" s="111"/>
      <c r="AI42" s="111"/>
      <c r="AJ42" s="111"/>
      <c r="AK42" s="124" t="s">
        <v>54</v>
      </c>
      <c r="AL42" s="124"/>
      <c r="AM42" s="124"/>
      <c r="AN42" s="124"/>
      <c r="AO42" s="124"/>
      <c r="AP42" s="111" t="s">
        <v>55</v>
      </c>
      <c r="AQ42" s="111"/>
      <c r="AR42" s="111"/>
      <c r="AS42" s="111"/>
      <c r="AT42" s="111"/>
      <c r="AU42" s="111" t="s">
        <v>56</v>
      </c>
      <c r="AV42" s="111"/>
      <c r="AW42" s="111"/>
      <c r="AX42" s="111"/>
      <c r="AY42" s="111"/>
      <c r="AZ42" s="124" t="s">
        <v>54</v>
      </c>
      <c r="BA42" s="124"/>
      <c r="BB42" s="124"/>
      <c r="BC42" s="124"/>
      <c r="BD42" s="87" t="s">
        <v>57</v>
      </c>
      <c r="BE42" s="87"/>
      <c r="BF42" s="87"/>
      <c r="BG42" s="87"/>
      <c r="BH42" s="87"/>
      <c r="BI42" s="87" t="s">
        <v>57</v>
      </c>
      <c r="BJ42" s="87"/>
      <c r="BK42" s="87"/>
      <c r="BL42" s="87"/>
      <c r="BM42" s="87"/>
      <c r="BN42" s="125" t="s">
        <v>54</v>
      </c>
      <c r="BO42" s="125"/>
      <c r="BP42" s="125"/>
      <c r="BQ42" s="125"/>
      <c r="CA42" s="1" t="s">
        <v>58</v>
      </c>
    </row>
    <row r="43" spans="1:79" ht="21.75" customHeight="1" x14ac:dyDescent="0.2">
      <c r="A43" s="146">
        <v>1</v>
      </c>
      <c r="B43" s="146"/>
      <c r="C43" s="147" t="s">
        <v>59</v>
      </c>
      <c r="D43" s="62"/>
      <c r="E43" s="62"/>
      <c r="F43" s="62"/>
      <c r="G43" s="62"/>
      <c r="H43" s="62"/>
      <c r="I43" s="62"/>
      <c r="J43" s="62"/>
      <c r="K43" s="62"/>
      <c r="L43" s="62"/>
      <c r="M43" s="62"/>
      <c r="N43" s="62"/>
      <c r="O43" s="62"/>
      <c r="P43" s="62"/>
      <c r="Q43" s="62"/>
      <c r="R43" s="62"/>
      <c r="S43" s="62"/>
      <c r="T43" s="62"/>
      <c r="U43" s="62"/>
      <c r="V43" s="62"/>
      <c r="W43" s="62"/>
      <c r="X43" s="62"/>
      <c r="Y43" s="62"/>
      <c r="Z43" s="63"/>
      <c r="AA43" s="143">
        <v>412034074.48000002</v>
      </c>
      <c r="AB43" s="143"/>
      <c r="AC43" s="143"/>
      <c r="AD43" s="143"/>
      <c r="AE43" s="143"/>
      <c r="AF43" s="143">
        <v>40878440.520000003</v>
      </c>
      <c r="AG43" s="143"/>
      <c r="AH43" s="143"/>
      <c r="AI43" s="143"/>
      <c r="AJ43" s="143"/>
      <c r="AK43" s="143">
        <f t="shared" ref="AK43:AK49" si="0">AA43+AF43</f>
        <v>452912515</v>
      </c>
      <c r="AL43" s="143"/>
      <c r="AM43" s="143"/>
      <c r="AN43" s="143"/>
      <c r="AO43" s="143"/>
      <c r="AP43" s="143">
        <v>403665632.06</v>
      </c>
      <c r="AQ43" s="143"/>
      <c r="AR43" s="143"/>
      <c r="AS43" s="143"/>
      <c r="AT43" s="143"/>
      <c r="AU43" s="143">
        <v>46948636.850000001</v>
      </c>
      <c r="AV43" s="143"/>
      <c r="AW43" s="143"/>
      <c r="AX43" s="143"/>
      <c r="AY43" s="143"/>
      <c r="AZ43" s="143">
        <f t="shared" ref="AZ43:AZ49" si="1">AP43+AU43</f>
        <v>450614268.91000003</v>
      </c>
      <c r="BA43" s="143"/>
      <c r="BB43" s="143"/>
      <c r="BC43" s="143"/>
      <c r="BD43" s="143">
        <f t="shared" ref="BD43:BD49" si="2">AP43-AA43</f>
        <v>-8368442.4200000167</v>
      </c>
      <c r="BE43" s="143"/>
      <c r="BF43" s="143"/>
      <c r="BG43" s="143"/>
      <c r="BH43" s="143"/>
      <c r="BI43" s="143">
        <f t="shared" ref="BI43:BI49" si="3">AU43-AF43</f>
        <v>6070196.3299999982</v>
      </c>
      <c r="BJ43" s="143"/>
      <c r="BK43" s="143"/>
      <c r="BL43" s="143"/>
      <c r="BM43" s="143"/>
      <c r="BN43" s="143">
        <f t="shared" ref="BN43:BN49" si="4">BD43+BI43</f>
        <v>-2298246.0900000185</v>
      </c>
      <c r="BO43" s="143"/>
      <c r="BP43" s="143"/>
      <c r="BQ43" s="143"/>
      <c r="BS43" s="50"/>
      <c r="CA43" s="1" t="s">
        <v>60</v>
      </c>
    </row>
    <row r="44" spans="1:79" ht="21.75" customHeight="1" x14ac:dyDescent="0.2">
      <c r="A44" s="146">
        <v>2</v>
      </c>
      <c r="B44" s="146"/>
      <c r="C44" s="147" t="s">
        <v>164</v>
      </c>
      <c r="D44" s="62"/>
      <c r="E44" s="62"/>
      <c r="F44" s="62"/>
      <c r="G44" s="62"/>
      <c r="H44" s="62"/>
      <c r="I44" s="62"/>
      <c r="J44" s="62"/>
      <c r="K44" s="62"/>
      <c r="L44" s="62"/>
      <c r="M44" s="62"/>
      <c r="N44" s="62"/>
      <c r="O44" s="62"/>
      <c r="P44" s="62"/>
      <c r="Q44" s="62"/>
      <c r="R44" s="62"/>
      <c r="S44" s="62"/>
      <c r="T44" s="62"/>
      <c r="U44" s="62"/>
      <c r="V44" s="62"/>
      <c r="W44" s="62"/>
      <c r="X44" s="62"/>
      <c r="Y44" s="62"/>
      <c r="Z44" s="63"/>
      <c r="AA44" s="143">
        <v>60795801.240000002</v>
      </c>
      <c r="AB44" s="143"/>
      <c r="AC44" s="143"/>
      <c r="AD44" s="143"/>
      <c r="AE44" s="143"/>
      <c r="AF44" s="143">
        <v>35178531.479999997</v>
      </c>
      <c r="AG44" s="143"/>
      <c r="AH44" s="143"/>
      <c r="AI44" s="143"/>
      <c r="AJ44" s="143"/>
      <c r="AK44" s="143">
        <f t="shared" si="0"/>
        <v>95974332.719999999</v>
      </c>
      <c r="AL44" s="143"/>
      <c r="AM44" s="143"/>
      <c r="AN44" s="143"/>
      <c r="AO44" s="143"/>
      <c r="AP44" s="143">
        <v>59826226.420000002</v>
      </c>
      <c r="AQ44" s="143"/>
      <c r="AR44" s="143"/>
      <c r="AS44" s="143"/>
      <c r="AT44" s="143"/>
      <c r="AU44" s="143">
        <v>30327677.68</v>
      </c>
      <c r="AV44" s="143"/>
      <c r="AW44" s="143"/>
      <c r="AX44" s="143"/>
      <c r="AY44" s="143"/>
      <c r="AZ44" s="143">
        <f t="shared" si="1"/>
        <v>90153904.099999994</v>
      </c>
      <c r="BA44" s="143"/>
      <c r="BB44" s="143"/>
      <c r="BC44" s="143"/>
      <c r="BD44" s="143">
        <f t="shared" si="2"/>
        <v>-969574.8200000003</v>
      </c>
      <c r="BE44" s="143"/>
      <c r="BF44" s="143"/>
      <c r="BG44" s="143"/>
      <c r="BH44" s="143"/>
      <c r="BI44" s="143">
        <f t="shared" si="3"/>
        <v>-4850853.799999997</v>
      </c>
      <c r="BJ44" s="143"/>
      <c r="BK44" s="143"/>
      <c r="BL44" s="143"/>
      <c r="BM44" s="143"/>
      <c r="BN44" s="143">
        <f t="shared" si="4"/>
        <v>-5820428.6199999973</v>
      </c>
      <c r="BO44" s="143"/>
      <c r="BP44" s="143"/>
      <c r="BQ44" s="143"/>
      <c r="BS44" s="50"/>
    </row>
    <row r="45" spans="1:79" ht="21.75" customHeight="1" x14ac:dyDescent="0.2">
      <c r="A45" s="146">
        <v>3</v>
      </c>
      <c r="B45" s="146"/>
      <c r="C45" s="147" t="s">
        <v>61</v>
      </c>
      <c r="D45" s="62"/>
      <c r="E45" s="62"/>
      <c r="F45" s="62"/>
      <c r="G45" s="62"/>
      <c r="H45" s="62"/>
      <c r="I45" s="62"/>
      <c r="J45" s="62"/>
      <c r="K45" s="62"/>
      <c r="L45" s="62"/>
      <c r="M45" s="62"/>
      <c r="N45" s="62"/>
      <c r="O45" s="62"/>
      <c r="P45" s="62"/>
      <c r="Q45" s="62"/>
      <c r="R45" s="62"/>
      <c r="S45" s="62"/>
      <c r="T45" s="62"/>
      <c r="U45" s="62"/>
      <c r="V45" s="62"/>
      <c r="W45" s="62"/>
      <c r="X45" s="62"/>
      <c r="Y45" s="62"/>
      <c r="Z45" s="63"/>
      <c r="AA45" s="143">
        <v>200000</v>
      </c>
      <c r="AB45" s="143"/>
      <c r="AC45" s="143"/>
      <c r="AD45" s="143"/>
      <c r="AE45" s="143"/>
      <c r="AF45" s="143">
        <v>0</v>
      </c>
      <c r="AG45" s="143"/>
      <c r="AH45" s="143"/>
      <c r="AI45" s="143"/>
      <c r="AJ45" s="143"/>
      <c r="AK45" s="143">
        <f t="shared" si="0"/>
        <v>200000</v>
      </c>
      <c r="AL45" s="143"/>
      <c r="AM45" s="143"/>
      <c r="AN45" s="143"/>
      <c r="AO45" s="143"/>
      <c r="AP45" s="143">
        <v>0</v>
      </c>
      <c r="AQ45" s="143"/>
      <c r="AR45" s="143"/>
      <c r="AS45" s="143"/>
      <c r="AT45" s="143"/>
      <c r="AU45" s="143">
        <v>0</v>
      </c>
      <c r="AV45" s="143"/>
      <c r="AW45" s="143"/>
      <c r="AX45" s="143"/>
      <c r="AY45" s="143"/>
      <c r="AZ45" s="143">
        <f t="shared" si="1"/>
        <v>0</v>
      </c>
      <c r="BA45" s="143"/>
      <c r="BB45" s="143"/>
      <c r="BC45" s="143"/>
      <c r="BD45" s="143">
        <f t="shared" si="2"/>
        <v>-200000</v>
      </c>
      <c r="BE45" s="143"/>
      <c r="BF45" s="143"/>
      <c r="BG45" s="143"/>
      <c r="BH45" s="143"/>
      <c r="BI45" s="143">
        <f t="shared" si="3"/>
        <v>0</v>
      </c>
      <c r="BJ45" s="143"/>
      <c r="BK45" s="143"/>
      <c r="BL45" s="143"/>
      <c r="BM45" s="143"/>
      <c r="BN45" s="143">
        <f t="shared" si="4"/>
        <v>-200000</v>
      </c>
      <c r="BO45" s="143"/>
      <c r="BP45" s="143"/>
      <c r="BQ45" s="143"/>
    </row>
    <row r="46" spans="1:79" ht="21.75" customHeight="1" x14ac:dyDescent="0.2">
      <c r="A46" s="146">
        <v>4</v>
      </c>
      <c r="B46" s="146"/>
      <c r="C46" s="147" t="s">
        <v>62</v>
      </c>
      <c r="D46" s="62"/>
      <c r="E46" s="62"/>
      <c r="F46" s="62"/>
      <c r="G46" s="62"/>
      <c r="H46" s="62"/>
      <c r="I46" s="62"/>
      <c r="J46" s="62"/>
      <c r="K46" s="62"/>
      <c r="L46" s="62"/>
      <c r="M46" s="62"/>
      <c r="N46" s="62"/>
      <c r="O46" s="62"/>
      <c r="P46" s="62"/>
      <c r="Q46" s="62"/>
      <c r="R46" s="62"/>
      <c r="S46" s="62"/>
      <c r="T46" s="62"/>
      <c r="U46" s="62"/>
      <c r="V46" s="62"/>
      <c r="W46" s="62"/>
      <c r="X46" s="62"/>
      <c r="Y46" s="62"/>
      <c r="Z46" s="63"/>
      <c r="AA46" s="143">
        <v>0</v>
      </c>
      <c r="AB46" s="143"/>
      <c r="AC46" s="143"/>
      <c r="AD46" s="143"/>
      <c r="AE46" s="143"/>
      <c r="AF46" s="143">
        <v>11572813.380000001</v>
      </c>
      <c r="AG46" s="143"/>
      <c r="AH46" s="143"/>
      <c r="AI46" s="143"/>
      <c r="AJ46" s="143"/>
      <c r="AK46" s="143">
        <f t="shared" si="0"/>
        <v>11572813.380000001</v>
      </c>
      <c r="AL46" s="143"/>
      <c r="AM46" s="143"/>
      <c r="AN46" s="143"/>
      <c r="AO46" s="143"/>
      <c r="AP46" s="143">
        <v>0</v>
      </c>
      <c r="AQ46" s="143"/>
      <c r="AR46" s="143"/>
      <c r="AS46" s="143"/>
      <c r="AT46" s="143"/>
      <c r="AU46" s="143">
        <v>10985316.02</v>
      </c>
      <c r="AV46" s="143"/>
      <c r="AW46" s="143"/>
      <c r="AX46" s="143"/>
      <c r="AY46" s="143"/>
      <c r="AZ46" s="143">
        <f t="shared" si="1"/>
        <v>10985316.02</v>
      </c>
      <c r="BA46" s="143"/>
      <c r="BB46" s="143"/>
      <c r="BC46" s="143"/>
      <c r="BD46" s="143">
        <f t="shared" si="2"/>
        <v>0</v>
      </c>
      <c r="BE46" s="143"/>
      <c r="BF46" s="143"/>
      <c r="BG46" s="143"/>
      <c r="BH46" s="143"/>
      <c r="BI46" s="143">
        <f t="shared" si="3"/>
        <v>-587497.36000000127</v>
      </c>
      <c r="BJ46" s="143"/>
      <c r="BK46" s="143"/>
      <c r="BL46" s="143"/>
      <c r="BM46" s="143"/>
      <c r="BN46" s="143">
        <f t="shared" si="4"/>
        <v>-587497.36000000127</v>
      </c>
      <c r="BO46" s="143"/>
      <c r="BP46" s="143"/>
      <c r="BQ46" s="143"/>
    </row>
    <row r="47" spans="1:79" ht="21.75" customHeight="1" x14ac:dyDescent="0.2">
      <c r="A47" s="146">
        <v>5</v>
      </c>
      <c r="B47" s="146"/>
      <c r="C47" s="147" t="s">
        <v>63</v>
      </c>
      <c r="D47" s="62"/>
      <c r="E47" s="62"/>
      <c r="F47" s="62"/>
      <c r="G47" s="62"/>
      <c r="H47" s="62"/>
      <c r="I47" s="62"/>
      <c r="J47" s="62"/>
      <c r="K47" s="62"/>
      <c r="L47" s="62"/>
      <c r="M47" s="62"/>
      <c r="N47" s="62"/>
      <c r="O47" s="62"/>
      <c r="P47" s="62"/>
      <c r="Q47" s="62"/>
      <c r="R47" s="62"/>
      <c r="S47" s="62"/>
      <c r="T47" s="62"/>
      <c r="U47" s="62"/>
      <c r="V47" s="62"/>
      <c r="W47" s="62"/>
      <c r="X47" s="62"/>
      <c r="Y47" s="62"/>
      <c r="Z47" s="63"/>
      <c r="AA47" s="143">
        <v>0</v>
      </c>
      <c r="AB47" s="143"/>
      <c r="AC47" s="143"/>
      <c r="AD47" s="143"/>
      <c r="AE47" s="143"/>
      <c r="AF47" s="143">
        <v>1249446.24</v>
      </c>
      <c r="AG47" s="143"/>
      <c r="AH47" s="143"/>
      <c r="AI47" s="143"/>
      <c r="AJ47" s="143"/>
      <c r="AK47" s="143">
        <f t="shared" si="0"/>
        <v>1249446.24</v>
      </c>
      <c r="AL47" s="143"/>
      <c r="AM47" s="143"/>
      <c r="AN47" s="143"/>
      <c r="AO47" s="143"/>
      <c r="AP47" s="143">
        <v>0</v>
      </c>
      <c r="AQ47" s="143"/>
      <c r="AR47" s="143"/>
      <c r="AS47" s="143"/>
      <c r="AT47" s="143"/>
      <c r="AU47" s="143">
        <v>1006601.8</v>
      </c>
      <c r="AV47" s="143"/>
      <c r="AW47" s="143"/>
      <c r="AX47" s="143"/>
      <c r="AY47" s="143"/>
      <c r="AZ47" s="143">
        <f t="shared" si="1"/>
        <v>1006601.8</v>
      </c>
      <c r="BA47" s="143"/>
      <c r="BB47" s="143"/>
      <c r="BC47" s="143"/>
      <c r="BD47" s="143">
        <f t="shared" si="2"/>
        <v>0</v>
      </c>
      <c r="BE47" s="143"/>
      <c r="BF47" s="143"/>
      <c r="BG47" s="143"/>
      <c r="BH47" s="143"/>
      <c r="BI47" s="143">
        <f t="shared" si="3"/>
        <v>-242844.43999999994</v>
      </c>
      <c r="BJ47" s="143"/>
      <c r="BK47" s="143"/>
      <c r="BL47" s="143"/>
      <c r="BM47" s="143"/>
      <c r="BN47" s="143">
        <f t="shared" si="4"/>
        <v>-242844.43999999994</v>
      </c>
      <c r="BO47" s="143"/>
      <c r="BP47" s="143"/>
      <c r="BQ47" s="143"/>
    </row>
    <row r="48" spans="1:79" ht="21.75" customHeight="1" x14ac:dyDescent="0.2">
      <c r="A48" s="146">
        <v>6</v>
      </c>
      <c r="B48" s="146"/>
      <c r="C48" s="147" t="s">
        <v>64</v>
      </c>
      <c r="D48" s="62"/>
      <c r="E48" s="62"/>
      <c r="F48" s="62"/>
      <c r="G48" s="62"/>
      <c r="H48" s="62"/>
      <c r="I48" s="62"/>
      <c r="J48" s="62"/>
      <c r="K48" s="62"/>
      <c r="L48" s="62"/>
      <c r="M48" s="62"/>
      <c r="N48" s="62"/>
      <c r="O48" s="62"/>
      <c r="P48" s="62"/>
      <c r="Q48" s="62"/>
      <c r="R48" s="62"/>
      <c r="S48" s="62"/>
      <c r="T48" s="62"/>
      <c r="U48" s="62"/>
      <c r="V48" s="62"/>
      <c r="W48" s="62"/>
      <c r="X48" s="62"/>
      <c r="Y48" s="62"/>
      <c r="Z48" s="63"/>
      <c r="AA48" s="143">
        <v>0</v>
      </c>
      <c r="AB48" s="143"/>
      <c r="AC48" s="143"/>
      <c r="AD48" s="143"/>
      <c r="AE48" s="143"/>
      <c r="AF48" s="143">
        <v>16188891.5</v>
      </c>
      <c r="AG48" s="143"/>
      <c r="AH48" s="143"/>
      <c r="AI48" s="143"/>
      <c r="AJ48" s="143"/>
      <c r="AK48" s="143">
        <f t="shared" si="0"/>
        <v>16188891.5</v>
      </c>
      <c r="AL48" s="143"/>
      <c r="AM48" s="143"/>
      <c r="AN48" s="143"/>
      <c r="AO48" s="143"/>
      <c r="AP48" s="143">
        <v>0</v>
      </c>
      <c r="AQ48" s="143"/>
      <c r="AR48" s="143"/>
      <c r="AS48" s="143"/>
      <c r="AT48" s="143"/>
      <c r="AU48" s="143">
        <v>19003184.199999999</v>
      </c>
      <c r="AV48" s="143"/>
      <c r="AW48" s="143"/>
      <c r="AX48" s="143"/>
      <c r="AY48" s="143"/>
      <c r="AZ48" s="143">
        <f t="shared" si="1"/>
        <v>19003184.199999999</v>
      </c>
      <c r="BA48" s="143"/>
      <c r="BB48" s="143"/>
      <c r="BC48" s="143"/>
      <c r="BD48" s="143">
        <f t="shared" si="2"/>
        <v>0</v>
      </c>
      <c r="BE48" s="143"/>
      <c r="BF48" s="143"/>
      <c r="BG48" s="143"/>
      <c r="BH48" s="143"/>
      <c r="BI48" s="143">
        <f t="shared" si="3"/>
        <v>2814292.6999999993</v>
      </c>
      <c r="BJ48" s="143"/>
      <c r="BK48" s="143"/>
      <c r="BL48" s="143"/>
      <c r="BM48" s="143"/>
      <c r="BN48" s="143">
        <f t="shared" si="4"/>
        <v>2814292.6999999993</v>
      </c>
      <c r="BO48" s="143"/>
      <c r="BP48" s="143"/>
      <c r="BQ48" s="143"/>
    </row>
    <row r="49" spans="1:69" s="17" customFormat="1" ht="23.85" customHeight="1" x14ac:dyDescent="0.2">
      <c r="A49" s="144"/>
      <c r="B49" s="144"/>
      <c r="C49" s="145" t="s">
        <v>65</v>
      </c>
      <c r="D49" s="108"/>
      <c r="E49" s="108"/>
      <c r="F49" s="108"/>
      <c r="G49" s="108"/>
      <c r="H49" s="108"/>
      <c r="I49" s="108"/>
      <c r="J49" s="108"/>
      <c r="K49" s="108"/>
      <c r="L49" s="108"/>
      <c r="M49" s="108"/>
      <c r="N49" s="108"/>
      <c r="O49" s="108"/>
      <c r="P49" s="108"/>
      <c r="Q49" s="108"/>
      <c r="R49" s="108"/>
      <c r="S49" s="108"/>
      <c r="T49" s="108"/>
      <c r="U49" s="108"/>
      <c r="V49" s="108"/>
      <c r="W49" s="108"/>
      <c r="X49" s="108"/>
      <c r="Y49" s="108"/>
      <c r="Z49" s="109"/>
      <c r="AA49" s="142">
        <v>473029875.72000003</v>
      </c>
      <c r="AB49" s="142"/>
      <c r="AC49" s="142"/>
      <c r="AD49" s="142"/>
      <c r="AE49" s="142"/>
      <c r="AF49" s="142">
        <v>105068123.11999999</v>
      </c>
      <c r="AG49" s="142"/>
      <c r="AH49" s="142"/>
      <c r="AI49" s="142"/>
      <c r="AJ49" s="142"/>
      <c r="AK49" s="142">
        <f t="shared" si="0"/>
        <v>578097998.84000003</v>
      </c>
      <c r="AL49" s="142"/>
      <c r="AM49" s="142"/>
      <c r="AN49" s="142"/>
      <c r="AO49" s="142"/>
      <c r="AP49" s="142">
        <f>SUM(AP43:AP48)</f>
        <v>463491858.48000002</v>
      </c>
      <c r="AQ49" s="142"/>
      <c r="AR49" s="142"/>
      <c r="AS49" s="142"/>
      <c r="AT49" s="142"/>
      <c r="AU49" s="142">
        <f>SUM(AU43:AU48)</f>
        <v>108271416.55</v>
      </c>
      <c r="AV49" s="142"/>
      <c r="AW49" s="142"/>
      <c r="AX49" s="142"/>
      <c r="AY49" s="142"/>
      <c r="AZ49" s="142">
        <f t="shared" si="1"/>
        <v>571763275.02999997</v>
      </c>
      <c r="BA49" s="142"/>
      <c r="BB49" s="142"/>
      <c r="BC49" s="142"/>
      <c r="BD49" s="142">
        <f t="shared" si="2"/>
        <v>-9538017.2400000095</v>
      </c>
      <c r="BE49" s="142"/>
      <c r="BF49" s="142"/>
      <c r="BG49" s="142"/>
      <c r="BH49" s="142"/>
      <c r="BI49" s="142">
        <f t="shared" si="3"/>
        <v>3203293.4300000072</v>
      </c>
      <c r="BJ49" s="142"/>
      <c r="BK49" s="142"/>
      <c r="BL49" s="142"/>
      <c r="BM49" s="142"/>
      <c r="BN49" s="142">
        <f t="shared" si="4"/>
        <v>-6334723.8100000024</v>
      </c>
      <c r="BO49" s="142"/>
      <c r="BP49" s="142"/>
      <c r="BQ49" s="142"/>
    </row>
    <row r="51" spans="1:69" ht="44.1" customHeight="1" x14ac:dyDescent="0.2">
      <c r="A51" s="79" t="s">
        <v>66</v>
      </c>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row>
    <row r="52" spans="1:69" ht="9.75"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row>
    <row r="53" spans="1:69" ht="22.7" customHeight="1" x14ac:dyDescent="0.2">
      <c r="A53" s="130" t="s">
        <v>26</v>
      </c>
      <c r="B53" s="130"/>
      <c r="C53" s="117" t="s">
        <v>67</v>
      </c>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7"/>
    </row>
    <row r="54" spans="1:69" ht="15.75" x14ac:dyDescent="0.2">
      <c r="A54" s="130">
        <v>1</v>
      </c>
      <c r="B54" s="130"/>
      <c r="C54" s="131">
        <v>2</v>
      </c>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1"/>
    </row>
    <row r="55" spans="1:69" ht="72" customHeight="1" x14ac:dyDescent="0.2">
      <c r="A55" s="140"/>
      <c r="B55" s="141"/>
      <c r="C55" s="137" t="s">
        <v>186</v>
      </c>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9"/>
    </row>
    <row r="56" spans="1:69" ht="288.75" customHeight="1" x14ac:dyDescent="0.2">
      <c r="A56" s="132"/>
      <c r="B56" s="133"/>
      <c r="C56" s="137" t="s">
        <v>187</v>
      </c>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8"/>
      <c r="BQ56" s="139"/>
    </row>
    <row r="57" spans="1:69" ht="75.400000000000006" customHeight="1" x14ac:dyDescent="0.2">
      <c r="A57" s="132">
        <v>2</v>
      </c>
      <c r="B57" s="133"/>
      <c r="C57" s="134" t="s">
        <v>165</v>
      </c>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5"/>
      <c r="BL57" s="135"/>
      <c r="BM57" s="135"/>
      <c r="BN57" s="135"/>
      <c r="BO57" s="135"/>
      <c r="BP57" s="135"/>
      <c r="BQ57" s="136"/>
    </row>
    <row r="58" spans="1:69" ht="54.4" customHeight="1" x14ac:dyDescent="0.2">
      <c r="A58" s="132">
        <v>3</v>
      </c>
      <c r="B58" s="133"/>
      <c r="C58" s="134" t="s">
        <v>166</v>
      </c>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6"/>
    </row>
    <row r="59" spans="1:69" ht="71.45" customHeight="1" x14ac:dyDescent="0.2">
      <c r="A59" s="132">
        <v>4</v>
      </c>
      <c r="B59" s="133"/>
      <c r="C59" s="134" t="s">
        <v>167</v>
      </c>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6"/>
    </row>
    <row r="60" spans="1:69" ht="59.1" customHeight="1" x14ac:dyDescent="0.2">
      <c r="A60" s="132">
        <v>5</v>
      </c>
      <c r="B60" s="133"/>
      <c r="C60" s="134" t="s">
        <v>163</v>
      </c>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5"/>
      <c r="BP60" s="135"/>
      <c r="BQ60" s="136"/>
    </row>
    <row r="61" spans="1:69" ht="150.75" customHeight="1" x14ac:dyDescent="0.2">
      <c r="A61" s="132">
        <v>6</v>
      </c>
      <c r="B61" s="133"/>
      <c r="C61" s="134" t="s">
        <v>168</v>
      </c>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5"/>
      <c r="BQ61" s="136"/>
    </row>
    <row r="63" spans="1:69" ht="15.75" customHeight="1" x14ac:dyDescent="0.2">
      <c r="A63" s="79" t="s">
        <v>68</v>
      </c>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row>
    <row r="64" spans="1:69" ht="15" customHeight="1" x14ac:dyDescent="0.2">
      <c r="A64" s="129" t="s">
        <v>43</v>
      </c>
      <c r="B64" s="129"/>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c r="AX64" s="129"/>
      <c r="AY64" s="129"/>
      <c r="AZ64" s="129"/>
      <c r="BA64" s="129"/>
      <c r="BB64" s="129"/>
      <c r="BC64" s="129"/>
      <c r="BD64" s="129"/>
      <c r="BE64" s="129"/>
      <c r="BF64" s="129"/>
      <c r="BG64" s="129"/>
      <c r="BH64" s="129"/>
      <c r="BI64" s="129"/>
      <c r="BJ64" s="129"/>
      <c r="BK64" s="129"/>
      <c r="BL64" s="129"/>
      <c r="BM64" s="129"/>
      <c r="BN64" s="129"/>
    </row>
    <row r="65" spans="1:79" ht="21.75" customHeight="1" x14ac:dyDescent="0.2">
      <c r="A65" s="95" t="s">
        <v>26</v>
      </c>
      <c r="B65" s="96"/>
      <c r="C65" s="117" t="s">
        <v>69</v>
      </c>
      <c r="D65" s="117"/>
      <c r="E65" s="117"/>
      <c r="F65" s="117"/>
      <c r="G65" s="117"/>
      <c r="H65" s="117"/>
      <c r="I65" s="117"/>
      <c r="J65" s="117"/>
      <c r="K65" s="117"/>
      <c r="L65" s="117"/>
      <c r="M65" s="117"/>
      <c r="N65" s="117"/>
      <c r="O65" s="117"/>
      <c r="P65" s="117"/>
      <c r="Q65" s="117"/>
      <c r="R65" s="117"/>
      <c r="S65" s="117" t="s">
        <v>45</v>
      </c>
      <c r="T65" s="117"/>
      <c r="U65" s="117"/>
      <c r="V65" s="117"/>
      <c r="W65" s="117"/>
      <c r="X65" s="117"/>
      <c r="Y65" s="117"/>
      <c r="Z65" s="117"/>
      <c r="AA65" s="117"/>
      <c r="AB65" s="117"/>
      <c r="AC65" s="117"/>
      <c r="AD65" s="117"/>
      <c r="AE65" s="117"/>
      <c r="AF65" s="117"/>
      <c r="AG65" s="117"/>
      <c r="AH65" s="117"/>
      <c r="AI65" s="117" t="s">
        <v>46</v>
      </c>
      <c r="AJ65" s="117"/>
      <c r="AK65" s="117"/>
      <c r="AL65" s="117"/>
      <c r="AM65" s="117"/>
      <c r="AN65" s="117"/>
      <c r="AO65" s="117"/>
      <c r="AP65" s="117"/>
      <c r="AQ65" s="117"/>
      <c r="AR65" s="117"/>
      <c r="AS65" s="117"/>
      <c r="AT65" s="117"/>
      <c r="AU65" s="117"/>
      <c r="AV65" s="117"/>
      <c r="AW65" s="117"/>
      <c r="AX65" s="117"/>
      <c r="AY65" s="117" t="s">
        <v>47</v>
      </c>
      <c r="AZ65" s="117"/>
      <c r="BA65" s="117"/>
      <c r="BB65" s="117"/>
      <c r="BC65" s="117"/>
      <c r="BD65" s="117"/>
      <c r="BE65" s="117"/>
      <c r="BF65" s="117"/>
      <c r="BG65" s="117"/>
      <c r="BH65" s="117"/>
      <c r="BI65" s="117"/>
      <c r="BJ65" s="117"/>
      <c r="BK65" s="117"/>
      <c r="BL65" s="117"/>
      <c r="BM65" s="117"/>
      <c r="BN65" s="117"/>
      <c r="BO65" s="18"/>
      <c r="BP65" s="18"/>
      <c r="BQ65" s="18"/>
    </row>
    <row r="66" spans="1:79" ht="38.85" customHeight="1" x14ac:dyDescent="0.2">
      <c r="A66" s="118"/>
      <c r="B66" s="119"/>
      <c r="C66" s="117"/>
      <c r="D66" s="117"/>
      <c r="E66" s="117"/>
      <c r="F66" s="117"/>
      <c r="G66" s="117"/>
      <c r="H66" s="117"/>
      <c r="I66" s="117"/>
      <c r="J66" s="117"/>
      <c r="K66" s="117"/>
      <c r="L66" s="117"/>
      <c r="M66" s="117"/>
      <c r="N66" s="117"/>
      <c r="O66" s="117"/>
      <c r="P66" s="117"/>
      <c r="Q66" s="117"/>
      <c r="R66" s="117"/>
      <c r="S66" s="117" t="s">
        <v>48</v>
      </c>
      <c r="T66" s="117"/>
      <c r="U66" s="117"/>
      <c r="V66" s="117"/>
      <c r="W66" s="117"/>
      <c r="X66" s="117" t="s">
        <v>49</v>
      </c>
      <c r="Y66" s="117"/>
      <c r="Z66" s="117"/>
      <c r="AA66" s="117"/>
      <c r="AB66" s="117"/>
      <c r="AC66" s="117" t="s">
        <v>50</v>
      </c>
      <c r="AD66" s="117"/>
      <c r="AE66" s="117"/>
      <c r="AF66" s="117"/>
      <c r="AG66" s="117"/>
      <c r="AH66" s="117"/>
      <c r="AI66" s="117" t="s">
        <v>48</v>
      </c>
      <c r="AJ66" s="117"/>
      <c r="AK66" s="117"/>
      <c r="AL66" s="117"/>
      <c r="AM66" s="117"/>
      <c r="AN66" s="117" t="s">
        <v>49</v>
      </c>
      <c r="AO66" s="117"/>
      <c r="AP66" s="117"/>
      <c r="AQ66" s="117"/>
      <c r="AR66" s="117"/>
      <c r="AS66" s="117" t="s">
        <v>50</v>
      </c>
      <c r="AT66" s="117"/>
      <c r="AU66" s="117"/>
      <c r="AV66" s="117"/>
      <c r="AW66" s="117"/>
      <c r="AX66" s="117"/>
      <c r="AY66" s="98" t="s">
        <v>48</v>
      </c>
      <c r="AZ66" s="112"/>
      <c r="BA66" s="112"/>
      <c r="BB66" s="112"/>
      <c r="BC66" s="113"/>
      <c r="BD66" s="98" t="s">
        <v>49</v>
      </c>
      <c r="BE66" s="112"/>
      <c r="BF66" s="112"/>
      <c r="BG66" s="112"/>
      <c r="BH66" s="113"/>
      <c r="BI66" s="117" t="s">
        <v>50</v>
      </c>
      <c r="BJ66" s="117"/>
      <c r="BK66" s="117"/>
      <c r="BL66" s="117"/>
      <c r="BM66" s="117"/>
      <c r="BN66" s="117"/>
      <c r="BO66" s="18"/>
      <c r="BP66" s="18"/>
      <c r="BQ66" s="18"/>
    </row>
    <row r="67" spans="1:79" ht="16.149999999999999" customHeight="1" x14ac:dyDescent="0.25">
      <c r="A67" s="117">
        <v>1</v>
      </c>
      <c r="B67" s="117"/>
      <c r="C67" s="117">
        <v>2</v>
      </c>
      <c r="D67" s="117"/>
      <c r="E67" s="117"/>
      <c r="F67" s="117"/>
      <c r="G67" s="117"/>
      <c r="H67" s="117"/>
      <c r="I67" s="117"/>
      <c r="J67" s="117"/>
      <c r="K67" s="117"/>
      <c r="L67" s="117"/>
      <c r="M67" s="117"/>
      <c r="N67" s="117"/>
      <c r="O67" s="117"/>
      <c r="P67" s="117"/>
      <c r="Q67" s="117"/>
      <c r="R67" s="117"/>
      <c r="S67" s="117">
        <v>3</v>
      </c>
      <c r="T67" s="117"/>
      <c r="U67" s="117"/>
      <c r="V67" s="117"/>
      <c r="W67" s="117"/>
      <c r="X67" s="117">
        <v>4</v>
      </c>
      <c r="Y67" s="117"/>
      <c r="Z67" s="117"/>
      <c r="AA67" s="117"/>
      <c r="AB67" s="117"/>
      <c r="AC67" s="117">
        <v>5</v>
      </c>
      <c r="AD67" s="117"/>
      <c r="AE67" s="117"/>
      <c r="AF67" s="117"/>
      <c r="AG67" s="117"/>
      <c r="AH67" s="117"/>
      <c r="AI67" s="117">
        <v>6</v>
      </c>
      <c r="AJ67" s="117"/>
      <c r="AK67" s="117"/>
      <c r="AL67" s="117"/>
      <c r="AM67" s="117"/>
      <c r="AN67" s="117">
        <v>7</v>
      </c>
      <c r="AO67" s="117"/>
      <c r="AP67" s="117"/>
      <c r="AQ67" s="117"/>
      <c r="AR67" s="117"/>
      <c r="AS67" s="117">
        <v>8</v>
      </c>
      <c r="AT67" s="117"/>
      <c r="AU67" s="117"/>
      <c r="AV67" s="117"/>
      <c r="AW67" s="117"/>
      <c r="AX67" s="117"/>
      <c r="AY67" s="117">
        <v>9</v>
      </c>
      <c r="AZ67" s="117"/>
      <c r="BA67" s="117"/>
      <c r="BB67" s="117"/>
      <c r="BC67" s="117"/>
      <c r="BD67" s="117">
        <v>10</v>
      </c>
      <c r="BE67" s="117"/>
      <c r="BF67" s="117"/>
      <c r="BG67" s="117"/>
      <c r="BH67" s="117"/>
      <c r="BI67" s="98">
        <v>11</v>
      </c>
      <c r="BJ67" s="112"/>
      <c r="BK67" s="112"/>
      <c r="BL67" s="112"/>
      <c r="BM67" s="112"/>
      <c r="BN67" s="113"/>
      <c r="BO67" s="19"/>
      <c r="BP67" s="19"/>
      <c r="BQ67" s="19"/>
    </row>
    <row r="68" spans="1:79" ht="18" hidden="1" customHeight="1" x14ac:dyDescent="0.2">
      <c r="A68" s="60" t="s">
        <v>37</v>
      </c>
      <c r="B68" s="60"/>
      <c r="C68" s="116" t="s">
        <v>29</v>
      </c>
      <c r="D68" s="116"/>
      <c r="E68" s="116"/>
      <c r="F68" s="116"/>
      <c r="G68" s="116"/>
      <c r="H68" s="116"/>
      <c r="I68" s="116"/>
      <c r="J68" s="116"/>
      <c r="K68" s="116"/>
      <c r="L68" s="116"/>
      <c r="M68" s="116"/>
      <c r="N68" s="116"/>
      <c r="O68" s="116"/>
      <c r="P68" s="116"/>
      <c r="Q68" s="116"/>
      <c r="R68" s="116"/>
      <c r="S68" s="111" t="s">
        <v>52</v>
      </c>
      <c r="T68" s="111"/>
      <c r="U68" s="111"/>
      <c r="V68" s="111"/>
      <c r="W68" s="111"/>
      <c r="X68" s="111" t="s">
        <v>53</v>
      </c>
      <c r="Y68" s="111"/>
      <c r="Z68" s="111"/>
      <c r="AA68" s="111"/>
      <c r="AB68" s="111"/>
      <c r="AC68" s="124" t="s">
        <v>54</v>
      </c>
      <c r="AD68" s="125"/>
      <c r="AE68" s="125"/>
      <c r="AF68" s="125"/>
      <c r="AG68" s="125"/>
      <c r="AH68" s="125"/>
      <c r="AI68" s="111" t="s">
        <v>55</v>
      </c>
      <c r="AJ68" s="111"/>
      <c r="AK68" s="111"/>
      <c r="AL68" s="111"/>
      <c r="AM68" s="111"/>
      <c r="AN68" s="111" t="s">
        <v>56</v>
      </c>
      <c r="AO68" s="111"/>
      <c r="AP68" s="111"/>
      <c r="AQ68" s="111"/>
      <c r="AR68" s="111"/>
      <c r="AS68" s="124" t="s">
        <v>54</v>
      </c>
      <c r="AT68" s="125"/>
      <c r="AU68" s="125"/>
      <c r="AV68" s="125"/>
      <c r="AW68" s="125"/>
      <c r="AX68" s="125"/>
      <c r="AY68" s="126" t="s">
        <v>70</v>
      </c>
      <c r="AZ68" s="127"/>
      <c r="BA68" s="127"/>
      <c r="BB68" s="127"/>
      <c r="BC68" s="128"/>
      <c r="BD68" s="126" t="s">
        <v>70</v>
      </c>
      <c r="BE68" s="127"/>
      <c r="BF68" s="127"/>
      <c r="BG68" s="127"/>
      <c r="BH68" s="128"/>
      <c r="BI68" s="125" t="s">
        <v>54</v>
      </c>
      <c r="BJ68" s="125"/>
      <c r="BK68" s="125"/>
      <c r="BL68" s="125"/>
      <c r="BM68" s="125"/>
      <c r="BN68" s="125"/>
      <c r="BO68" s="20"/>
      <c r="BP68" s="20"/>
      <c r="BQ68" s="20"/>
      <c r="CA68" s="1" t="s">
        <v>71</v>
      </c>
    </row>
    <row r="69" spans="1:79" ht="40.700000000000003" customHeight="1" x14ac:dyDescent="0.2">
      <c r="A69" s="60">
        <v>1</v>
      </c>
      <c r="B69" s="60"/>
      <c r="C69" s="72" t="s">
        <v>161</v>
      </c>
      <c r="D69" s="62"/>
      <c r="E69" s="62"/>
      <c r="F69" s="62"/>
      <c r="G69" s="62"/>
      <c r="H69" s="62"/>
      <c r="I69" s="62"/>
      <c r="J69" s="62"/>
      <c r="K69" s="62"/>
      <c r="L69" s="62"/>
      <c r="M69" s="62"/>
      <c r="N69" s="62"/>
      <c r="O69" s="62"/>
      <c r="P69" s="62"/>
      <c r="Q69" s="62"/>
      <c r="R69" s="63"/>
      <c r="S69" s="70">
        <v>472823475.72000003</v>
      </c>
      <c r="T69" s="70"/>
      <c r="U69" s="70"/>
      <c r="V69" s="70"/>
      <c r="W69" s="70"/>
      <c r="X69" s="70">
        <v>104220281.12</v>
      </c>
      <c r="Y69" s="70"/>
      <c r="Z69" s="70"/>
      <c r="AA69" s="70"/>
      <c r="AB69" s="70"/>
      <c r="AC69" s="70">
        <f>S69+X69</f>
        <v>577043756.84000003</v>
      </c>
      <c r="AD69" s="70"/>
      <c r="AE69" s="70"/>
      <c r="AF69" s="70"/>
      <c r="AG69" s="70"/>
      <c r="AH69" s="70"/>
      <c r="AI69" s="70">
        <v>463485458.48000002</v>
      </c>
      <c r="AJ69" s="70"/>
      <c r="AK69" s="70"/>
      <c r="AL69" s="70"/>
      <c r="AM69" s="70"/>
      <c r="AN69" s="70">
        <v>107580074.55</v>
      </c>
      <c r="AO69" s="70"/>
      <c r="AP69" s="70"/>
      <c r="AQ69" s="70"/>
      <c r="AR69" s="70"/>
      <c r="AS69" s="70">
        <f>AI69+AN69</f>
        <v>571065533.02999997</v>
      </c>
      <c r="AT69" s="70"/>
      <c r="AU69" s="70"/>
      <c r="AV69" s="70"/>
      <c r="AW69" s="70"/>
      <c r="AX69" s="70"/>
      <c r="AY69" s="70">
        <f>AI69-S69</f>
        <v>-9338017.2400000095</v>
      </c>
      <c r="AZ69" s="70"/>
      <c r="BA69" s="70"/>
      <c r="BB69" s="70"/>
      <c r="BC69" s="70"/>
      <c r="BD69" s="71">
        <f>AN69-X69</f>
        <v>3359793.4299999923</v>
      </c>
      <c r="BE69" s="71"/>
      <c r="BF69" s="71"/>
      <c r="BG69" s="71"/>
      <c r="BH69" s="71"/>
      <c r="BI69" s="71">
        <f>AY69+BD69</f>
        <v>-5978223.8100000173</v>
      </c>
      <c r="BJ69" s="71"/>
      <c r="BK69" s="71"/>
      <c r="BL69" s="71"/>
      <c r="BM69" s="71"/>
      <c r="BN69" s="71"/>
      <c r="BO69" s="21"/>
      <c r="BP69" s="21"/>
      <c r="BQ69" s="21"/>
      <c r="CA69" s="1" t="s">
        <v>72</v>
      </c>
    </row>
    <row r="70" spans="1:79" ht="36.75" customHeight="1" x14ac:dyDescent="0.2">
      <c r="A70" s="60">
        <v>2</v>
      </c>
      <c r="B70" s="60"/>
      <c r="C70" s="72" t="s">
        <v>169</v>
      </c>
      <c r="D70" s="62"/>
      <c r="E70" s="62"/>
      <c r="F70" s="62"/>
      <c r="G70" s="62"/>
      <c r="H70" s="62"/>
      <c r="I70" s="62"/>
      <c r="J70" s="62"/>
      <c r="K70" s="62"/>
      <c r="L70" s="62"/>
      <c r="M70" s="62"/>
      <c r="N70" s="62"/>
      <c r="O70" s="62"/>
      <c r="P70" s="62"/>
      <c r="Q70" s="62"/>
      <c r="R70" s="63"/>
      <c r="S70" s="70">
        <v>6400</v>
      </c>
      <c r="T70" s="70"/>
      <c r="U70" s="70"/>
      <c r="V70" s="70"/>
      <c r="W70" s="70"/>
      <c r="X70" s="70">
        <v>847842</v>
      </c>
      <c r="Y70" s="70"/>
      <c r="Z70" s="70"/>
      <c r="AA70" s="70"/>
      <c r="AB70" s="70"/>
      <c r="AC70" s="70">
        <f>S70+X70</f>
        <v>854242</v>
      </c>
      <c r="AD70" s="70"/>
      <c r="AE70" s="70"/>
      <c r="AF70" s="70"/>
      <c r="AG70" s="70"/>
      <c r="AH70" s="70"/>
      <c r="AI70" s="70">
        <v>6400</v>
      </c>
      <c r="AJ70" s="70"/>
      <c r="AK70" s="70"/>
      <c r="AL70" s="70"/>
      <c r="AM70" s="70"/>
      <c r="AN70" s="70">
        <v>691342</v>
      </c>
      <c r="AO70" s="70"/>
      <c r="AP70" s="70"/>
      <c r="AQ70" s="70"/>
      <c r="AR70" s="70"/>
      <c r="AS70" s="70">
        <f>AI70+AN70</f>
        <v>697742</v>
      </c>
      <c r="AT70" s="70"/>
      <c r="AU70" s="70"/>
      <c r="AV70" s="70"/>
      <c r="AW70" s="70"/>
      <c r="AX70" s="70"/>
      <c r="AY70" s="70">
        <f>AI70-S70</f>
        <v>0</v>
      </c>
      <c r="AZ70" s="70"/>
      <c r="BA70" s="70"/>
      <c r="BB70" s="70"/>
      <c r="BC70" s="70"/>
      <c r="BD70" s="71">
        <f>AN70-X70</f>
        <v>-156500</v>
      </c>
      <c r="BE70" s="71"/>
      <c r="BF70" s="71"/>
      <c r="BG70" s="71"/>
      <c r="BH70" s="71"/>
      <c r="BI70" s="71">
        <f>AY70+BD70</f>
        <v>-156500</v>
      </c>
      <c r="BJ70" s="71"/>
      <c r="BK70" s="71"/>
      <c r="BL70" s="71"/>
      <c r="BM70" s="71"/>
      <c r="BN70" s="71"/>
      <c r="BO70" s="21"/>
      <c r="BP70" s="21"/>
      <c r="BQ70" s="21"/>
    </row>
    <row r="71" spans="1:79" ht="67.349999999999994" customHeight="1" x14ac:dyDescent="0.2">
      <c r="A71" s="60">
        <v>3</v>
      </c>
      <c r="B71" s="60"/>
      <c r="C71" s="72" t="s">
        <v>162</v>
      </c>
      <c r="D71" s="62"/>
      <c r="E71" s="62"/>
      <c r="F71" s="62"/>
      <c r="G71" s="62"/>
      <c r="H71" s="62"/>
      <c r="I71" s="62"/>
      <c r="J71" s="62"/>
      <c r="K71" s="62"/>
      <c r="L71" s="62"/>
      <c r="M71" s="62"/>
      <c r="N71" s="62"/>
      <c r="O71" s="62"/>
      <c r="P71" s="62"/>
      <c r="Q71" s="62"/>
      <c r="R71" s="63"/>
      <c r="S71" s="70">
        <v>200000</v>
      </c>
      <c r="T71" s="70"/>
      <c r="U71" s="70"/>
      <c r="V71" s="70"/>
      <c r="W71" s="70"/>
      <c r="X71" s="70">
        <v>0</v>
      </c>
      <c r="Y71" s="70"/>
      <c r="Z71" s="70"/>
      <c r="AA71" s="70"/>
      <c r="AB71" s="70"/>
      <c r="AC71" s="70">
        <f>S71+X71</f>
        <v>200000</v>
      </c>
      <c r="AD71" s="70"/>
      <c r="AE71" s="70"/>
      <c r="AF71" s="70"/>
      <c r="AG71" s="70"/>
      <c r="AH71" s="70"/>
      <c r="AI71" s="70">
        <v>0</v>
      </c>
      <c r="AJ71" s="70"/>
      <c r="AK71" s="70"/>
      <c r="AL71" s="70"/>
      <c r="AM71" s="70"/>
      <c r="AN71" s="70">
        <v>0</v>
      </c>
      <c r="AO71" s="70"/>
      <c r="AP71" s="70"/>
      <c r="AQ71" s="70"/>
      <c r="AR71" s="70"/>
      <c r="AS71" s="70">
        <f>AI71+AN71</f>
        <v>0</v>
      </c>
      <c r="AT71" s="70"/>
      <c r="AU71" s="70"/>
      <c r="AV71" s="70"/>
      <c r="AW71" s="70"/>
      <c r="AX71" s="70"/>
      <c r="AY71" s="70">
        <f>AI71-S71</f>
        <v>-200000</v>
      </c>
      <c r="AZ71" s="70"/>
      <c r="BA71" s="70"/>
      <c r="BB71" s="70"/>
      <c r="BC71" s="70"/>
      <c r="BD71" s="71">
        <f>AN71-X71</f>
        <v>0</v>
      </c>
      <c r="BE71" s="71"/>
      <c r="BF71" s="71"/>
      <c r="BG71" s="71"/>
      <c r="BH71" s="71"/>
      <c r="BI71" s="71">
        <f>AY71+BD71</f>
        <v>-200000</v>
      </c>
      <c r="BJ71" s="71"/>
      <c r="BK71" s="71"/>
      <c r="BL71" s="71"/>
      <c r="BM71" s="71"/>
      <c r="BN71" s="71"/>
      <c r="BO71" s="21"/>
      <c r="BP71" s="21"/>
      <c r="BQ71" s="21"/>
    </row>
    <row r="72" spans="1:79" s="17" customFormat="1" ht="15" customHeight="1" x14ac:dyDescent="0.2">
      <c r="A72" s="65"/>
      <c r="B72" s="65"/>
      <c r="C72" s="123" t="s">
        <v>73</v>
      </c>
      <c r="D72" s="67"/>
      <c r="E72" s="67"/>
      <c r="F72" s="67"/>
      <c r="G72" s="67"/>
      <c r="H72" s="67"/>
      <c r="I72" s="67"/>
      <c r="J72" s="67"/>
      <c r="K72" s="67"/>
      <c r="L72" s="67"/>
      <c r="M72" s="67"/>
      <c r="N72" s="67"/>
      <c r="O72" s="67"/>
      <c r="P72" s="67"/>
      <c r="Q72" s="67"/>
      <c r="R72" s="68"/>
      <c r="S72" s="106">
        <f>SUM(S69:S71)</f>
        <v>473029875.72000003</v>
      </c>
      <c r="T72" s="106"/>
      <c r="U72" s="106"/>
      <c r="V72" s="106"/>
      <c r="W72" s="106"/>
      <c r="X72" s="106">
        <f>SUM(X69:X71)</f>
        <v>105068123.12</v>
      </c>
      <c r="Y72" s="106"/>
      <c r="Z72" s="106"/>
      <c r="AA72" s="106"/>
      <c r="AB72" s="106"/>
      <c r="AC72" s="106">
        <f>S72+X72</f>
        <v>578097998.84000003</v>
      </c>
      <c r="AD72" s="106"/>
      <c r="AE72" s="106"/>
      <c r="AF72" s="106"/>
      <c r="AG72" s="106"/>
      <c r="AH72" s="106"/>
      <c r="AI72" s="106">
        <f>SUM(AI69:AI71)</f>
        <v>463491858.48000002</v>
      </c>
      <c r="AJ72" s="106"/>
      <c r="AK72" s="106"/>
      <c r="AL72" s="106"/>
      <c r="AM72" s="106"/>
      <c r="AN72" s="106">
        <f>SUM(AN69:AN71)</f>
        <v>108271416.55</v>
      </c>
      <c r="AO72" s="106"/>
      <c r="AP72" s="106"/>
      <c r="AQ72" s="106"/>
      <c r="AR72" s="106"/>
      <c r="AS72" s="106">
        <f>AI72+AN72</f>
        <v>571763275.02999997</v>
      </c>
      <c r="AT72" s="106"/>
      <c r="AU72" s="106"/>
      <c r="AV72" s="106"/>
      <c r="AW72" s="106"/>
      <c r="AX72" s="106"/>
      <c r="AY72" s="106">
        <f>AI72-S72</f>
        <v>-9538017.2400000095</v>
      </c>
      <c r="AZ72" s="106"/>
      <c r="BA72" s="106"/>
      <c r="BB72" s="106"/>
      <c r="BC72" s="106"/>
      <c r="BD72" s="122">
        <f>AN72-X72</f>
        <v>3203293.4299999923</v>
      </c>
      <c r="BE72" s="122"/>
      <c r="BF72" s="122"/>
      <c r="BG72" s="122"/>
      <c r="BH72" s="122"/>
      <c r="BI72" s="122">
        <f>AY72+BD72</f>
        <v>-6334723.8100000173</v>
      </c>
      <c r="BJ72" s="122"/>
      <c r="BK72" s="122"/>
      <c r="BL72" s="122"/>
      <c r="BM72" s="122"/>
      <c r="BN72" s="122"/>
      <c r="BO72" s="22"/>
      <c r="BP72" s="22"/>
      <c r="BQ72" s="22"/>
    </row>
    <row r="74" spans="1:79" ht="15.75" customHeight="1" x14ac:dyDescent="0.2">
      <c r="A74" s="79" t="s">
        <v>74</v>
      </c>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row>
    <row r="75" spans="1:79" ht="15.75" customHeight="1" x14ac:dyDescent="0.2">
      <c r="A75" s="79" t="s">
        <v>75</v>
      </c>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c r="BP75" s="79"/>
      <c r="BQ75" s="79"/>
    </row>
    <row r="76" spans="1:79" ht="8.4499999999999993" customHeight="1" x14ac:dyDescent="0.2"/>
    <row r="77" spans="1:79" ht="53.1" customHeight="1" x14ac:dyDescent="0.2">
      <c r="A77" s="95" t="s">
        <v>26</v>
      </c>
      <c r="B77" s="96"/>
      <c r="C77" s="95" t="s">
        <v>76</v>
      </c>
      <c r="D77" s="97"/>
      <c r="E77" s="97"/>
      <c r="F77" s="97"/>
      <c r="G77" s="97"/>
      <c r="H77" s="97"/>
      <c r="I77" s="96"/>
      <c r="J77" s="95" t="s">
        <v>77</v>
      </c>
      <c r="K77" s="97"/>
      <c r="L77" s="97"/>
      <c r="M77" s="97"/>
      <c r="N77" s="96"/>
      <c r="O77" s="95" t="s">
        <v>78</v>
      </c>
      <c r="P77" s="97"/>
      <c r="Q77" s="97"/>
      <c r="R77" s="97"/>
      <c r="S77" s="97"/>
      <c r="T77" s="97"/>
      <c r="U77" s="97"/>
      <c r="V77" s="97"/>
      <c r="W77" s="97"/>
      <c r="X77" s="96"/>
      <c r="Y77" s="117" t="s">
        <v>45</v>
      </c>
      <c r="Z77" s="117"/>
      <c r="AA77" s="117"/>
      <c r="AB77" s="117"/>
      <c r="AC77" s="117"/>
      <c r="AD77" s="117"/>
      <c r="AE77" s="117"/>
      <c r="AF77" s="117"/>
      <c r="AG77" s="117"/>
      <c r="AH77" s="117"/>
      <c r="AI77" s="117"/>
      <c r="AJ77" s="117"/>
      <c r="AK77" s="117"/>
      <c r="AL77" s="117"/>
      <c r="AM77" s="117"/>
      <c r="AN77" s="117" t="s">
        <v>79</v>
      </c>
      <c r="AO77" s="117"/>
      <c r="AP77" s="117"/>
      <c r="AQ77" s="117"/>
      <c r="AR77" s="117"/>
      <c r="AS77" s="117"/>
      <c r="AT77" s="117"/>
      <c r="AU77" s="117"/>
      <c r="AV77" s="117"/>
      <c r="AW77" s="117"/>
      <c r="AX77" s="117"/>
      <c r="AY77" s="117"/>
      <c r="AZ77" s="117"/>
      <c r="BA77" s="117"/>
      <c r="BB77" s="117"/>
      <c r="BC77" s="121" t="s">
        <v>47</v>
      </c>
      <c r="BD77" s="121"/>
      <c r="BE77" s="121"/>
      <c r="BF77" s="121"/>
      <c r="BG77" s="121"/>
      <c r="BH77" s="121"/>
      <c r="BI77" s="121"/>
      <c r="BJ77" s="121"/>
      <c r="BK77" s="121"/>
      <c r="BL77" s="121"/>
      <c r="BM77" s="121"/>
      <c r="BN77" s="121"/>
      <c r="BO77" s="121"/>
      <c r="BP77" s="121"/>
      <c r="BQ77" s="121"/>
      <c r="BR77" s="23"/>
      <c r="BS77" s="23"/>
      <c r="BT77" s="23"/>
      <c r="BU77" s="23"/>
      <c r="BV77" s="23"/>
      <c r="BW77" s="23"/>
      <c r="BX77" s="23"/>
      <c r="BY77" s="23"/>
      <c r="BZ77" s="24"/>
    </row>
    <row r="78" spans="1:79" ht="50.25" customHeight="1" x14ac:dyDescent="0.2">
      <c r="A78" s="118"/>
      <c r="B78" s="119"/>
      <c r="C78" s="118"/>
      <c r="D78" s="120"/>
      <c r="E78" s="120"/>
      <c r="F78" s="120"/>
      <c r="G78" s="120"/>
      <c r="H78" s="120"/>
      <c r="I78" s="119"/>
      <c r="J78" s="118"/>
      <c r="K78" s="120"/>
      <c r="L78" s="120"/>
      <c r="M78" s="120"/>
      <c r="N78" s="119"/>
      <c r="O78" s="118"/>
      <c r="P78" s="120"/>
      <c r="Q78" s="120"/>
      <c r="R78" s="120"/>
      <c r="S78" s="120"/>
      <c r="T78" s="120"/>
      <c r="U78" s="120"/>
      <c r="V78" s="120"/>
      <c r="W78" s="120"/>
      <c r="X78" s="119"/>
      <c r="Y78" s="98" t="s">
        <v>48</v>
      </c>
      <c r="Z78" s="112"/>
      <c r="AA78" s="112"/>
      <c r="AB78" s="112"/>
      <c r="AC78" s="113"/>
      <c r="AD78" s="98" t="s">
        <v>49</v>
      </c>
      <c r="AE78" s="112"/>
      <c r="AF78" s="112"/>
      <c r="AG78" s="112"/>
      <c r="AH78" s="113"/>
      <c r="AI78" s="117" t="s">
        <v>50</v>
      </c>
      <c r="AJ78" s="117"/>
      <c r="AK78" s="117"/>
      <c r="AL78" s="117"/>
      <c r="AM78" s="117"/>
      <c r="AN78" s="117" t="s">
        <v>48</v>
      </c>
      <c r="AO78" s="117"/>
      <c r="AP78" s="117"/>
      <c r="AQ78" s="117"/>
      <c r="AR78" s="117"/>
      <c r="AS78" s="117" t="s">
        <v>49</v>
      </c>
      <c r="AT78" s="117"/>
      <c r="AU78" s="117"/>
      <c r="AV78" s="117"/>
      <c r="AW78" s="117"/>
      <c r="AX78" s="117" t="s">
        <v>50</v>
      </c>
      <c r="AY78" s="117"/>
      <c r="AZ78" s="117"/>
      <c r="BA78" s="117"/>
      <c r="BB78" s="117"/>
      <c r="BC78" s="117" t="s">
        <v>48</v>
      </c>
      <c r="BD78" s="117"/>
      <c r="BE78" s="117"/>
      <c r="BF78" s="117"/>
      <c r="BG78" s="117"/>
      <c r="BH78" s="117" t="s">
        <v>49</v>
      </c>
      <c r="BI78" s="117"/>
      <c r="BJ78" s="117"/>
      <c r="BK78" s="117"/>
      <c r="BL78" s="117"/>
      <c r="BM78" s="117" t="s">
        <v>50</v>
      </c>
      <c r="BN78" s="117"/>
      <c r="BO78" s="117"/>
      <c r="BP78" s="117"/>
      <c r="BQ78" s="117"/>
      <c r="BR78" s="18"/>
      <c r="BS78" s="18"/>
      <c r="BT78" s="18"/>
      <c r="BU78" s="18"/>
      <c r="BV78" s="18"/>
      <c r="BW78" s="18"/>
      <c r="BX78" s="18"/>
      <c r="BY78" s="18"/>
      <c r="BZ78" s="24"/>
    </row>
    <row r="79" spans="1:79" ht="16.149999999999999" customHeight="1" x14ac:dyDescent="0.2">
      <c r="A79" s="117">
        <v>1</v>
      </c>
      <c r="B79" s="117"/>
      <c r="C79" s="117">
        <v>2</v>
      </c>
      <c r="D79" s="117"/>
      <c r="E79" s="117"/>
      <c r="F79" s="117"/>
      <c r="G79" s="117"/>
      <c r="H79" s="117"/>
      <c r="I79" s="117"/>
      <c r="J79" s="117">
        <v>3</v>
      </c>
      <c r="K79" s="117"/>
      <c r="L79" s="117"/>
      <c r="M79" s="117"/>
      <c r="N79" s="117"/>
      <c r="O79" s="117">
        <v>4</v>
      </c>
      <c r="P79" s="117"/>
      <c r="Q79" s="117"/>
      <c r="R79" s="117"/>
      <c r="S79" s="117"/>
      <c r="T79" s="117"/>
      <c r="U79" s="117"/>
      <c r="V79" s="117"/>
      <c r="W79" s="117"/>
      <c r="X79" s="117"/>
      <c r="Y79" s="117">
        <v>5</v>
      </c>
      <c r="Z79" s="117"/>
      <c r="AA79" s="117"/>
      <c r="AB79" s="117"/>
      <c r="AC79" s="117"/>
      <c r="AD79" s="117">
        <v>6</v>
      </c>
      <c r="AE79" s="117"/>
      <c r="AF79" s="117"/>
      <c r="AG79" s="117"/>
      <c r="AH79" s="117"/>
      <c r="AI79" s="117">
        <v>7</v>
      </c>
      <c r="AJ79" s="117"/>
      <c r="AK79" s="117"/>
      <c r="AL79" s="117"/>
      <c r="AM79" s="117"/>
      <c r="AN79" s="98">
        <v>8</v>
      </c>
      <c r="AO79" s="112"/>
      <c r="AP79" s="112"/>
      <c r="AQ79" s="112"/>
      <c r="AR79" s="113"/>
      <c r="AS79" s="98">
        <v>9</v>
      </c>
      <c r="AT79" s="112"/>
      <c r="AU79" s="112"/>
      <c r="AV79" s="112"/>
      <c r="AW79" s="113"/>
      <c r="AX79" s="98">
        <v>10</v>
      </c>
      <c r="AY79" s="112"/>
      <c r="AZ79" s="112"/>
      <c r="BA79" s="112"/>
      <c r="BB79" s="113"/>
      <c r="BC79" s="98">
        <v>11</v>
      </c>
      <c r="BD79" s="112"/>
      <c r="BE79" s="112"/>
      <c r="BF79" s="112"/>
      <c r="BG79" s="113"/>
      <c r="BH79" s="98">
        <v>12</v>
      </c>
      <c r="BI79" s="112"/>
      <c r="BJ79" s="112"/>
      <c r="BK79" s="112"/>
      <c r="BL79" s="113"/>
      <c r="BM79" s="98">
        <v>13</v>
      </c>
      <c r="BN79" s="112"/>
      <c r="BO79" s="112"/>
      <c r="BP79" s="112"/>
      <c r="BQ79" s="113"/>
      <c r="BR79" s="18"/>
      <c r="BS79" s="18"/>
      <c r="BT79" s="18"/>
      <c r="BU79" s="18"/>
      <c r="BV79" s="18"/>
      <c r="BW79" s="18"/>
      <c r="BX79" s="18"/>
      <c r="BY79" s="18"/>
      <c r="BZ79" s="24"/>
    </row>
    <row r="80" spans="1:79" ht="12.75" hidden="1" customHeight="1" x14ac:dyDescent="0.2">
      <c r="A80" s="60" t="s">
        <v>28</v>
      </c>
      <c r="B80" s="60"/>
      <c r="C80" s="72" t="s">
        <v>29</v>
      </c>
      <c r="D80" s="114"/>
      <c r="E80" s="114"/>
      <c r="F80" s="114"/>
      <c r="G80" s="114"/>
      <c r="H80" s="114"/>
      <c r="I80" s="115"/>
      <c r="J80" s="60" t="s">
        <v>80</v>
      </c>
      <c r="K80" s="60"/>
      <c r="L80" s="60"/>
      <c r="M80" s="60"/>
      <c r="N80" s="60"/>
      <c r="O80" s="116" t="s">
        <v>81</v>
      </c>
      <c r="P80" s="116"/>
      <c r="Q80" s="116"/>
      <c r="R80" s="116"/>
      <c r="S80" s="116"/>
      <c r="T80" s="116"/>
      <c r="U80" s="116"/>
      <c r="V80" s="116"/>
      <c r="W80" s="116"/>
      <c r="X80" s="72"/>
      <c r="Y80" s="111" t="s">
        <v>52</v>
      </c>
      <c r="Z80" s="111"/>
      <c r="AA80" s="111"/>
      <c r="AB80" s="111"/>
      <c r="AC80" s="111"/>
      <c r="AD80" s="111" t="s">
        <v>82</v>
      </c>
      <c r="AE80" s="111"/>
      <c r="AF80" s="111"/>
      <c r="AG80" s="111"/>
      <c r="AH80" s="111"/>
      <c r="AI80" s="111" t="s">
        <v>83</v>
      </c>
      <c r="AJ80" s="111"/>
      <c r="AK80" s="111"/>
      <c r="AL80" s="111"/>
      <c r="AM80" s="111"/>
      <c r="AN80" s="111" t="s">
        <v>84</v>
      </c>
      <c r="AO80" s="111"/>
      <c r="AP80" s="111"/>
      <c r="AQ80" s="111"/>
      <c r="AR80" s="111"/>
      <c r="AS80" s="111" t="s">
        <v>55</v>
      </c>
      <c r="AT80" s="111"/>
      <c r="AU80" s="111"/>
      <c r="AV80" s="111"/>
      <c r="AW80" s="111"/>
      <c r="AX80" s="111" t="s">
        <v>85</v>
      </c>
      <c r="AY80" s="111"/>
      <c r="AZ80" s="111"/>
      <c r="BA80" s="111"/>
      <c r="BB80" s="111"/>
      <c r="BC80" s="111" t="s">
        <v>86</v>
      </c>
      <c r="BD80" s="111"/>
      <c r="BE80" s="111"/>
      <c r="BF80" s="111"/>
      <c r="BG80" s="111"/>
      <c r="BH80" s="111" t="s">
        <v>86</v>
      </c>
      <c r="BI80" s="111"/>
      <c r="BJ80" s="111"/>
      <c r="BK80" s="111"/>
      <c r="BL80" s="111"/>
      <c r="BM80" s="110" t="s">
        <v>54</v>
      </c>
      <c r="BN80" s="110"/>
      <c r="BO80" s="110"/>
      <c r="BP80" s="110"/>
      <c r="BQ80" s="110"/>
      <c r="BR80" s="25"/>
      <c r="BS80" s="25"/>
      <c r="BT80" s="24"/>
      <c r="BU80" s="24"/>
      <c r="BV80" s="24"/>
      <c r="BW80" s="24"/>
      <c r="BX80" s="24"/>
      <c r="BY80" s="24"/>
      <c r="BZ80" s="24"/>
      <c r="CA80" s="1" t="s">
        <v>87</v>
      </c>
    </row>
    <row r="81" spans="1:79" s="17" customFormat="1" ht="15.75" x14ac:dyDescent="0.2">
      <c r="A81" s="65">
        <v>0</v>
      </c>
      <c r="B81" s="65"/>
      <c r="C81" s="69" t="s">
        <v>88</v>
      </c>
      <c r="D81" s="69"/>
      <c r="E81" s="69"/>
      <c r="F81" s="69"/>
      <c r="G81" s="69"/>
      <c r="H81" s="69"/>
      <c r="I81" s="69"/>
      <c r="J81" s="69" t="s">
        <v>89</v>
      </c>
      <c r="K81" s="69"/>
      <c r="L81" s="69"/>
      <c r="M81" s="69"/>
      <c r="N81" s="69"/>
      <c r="O81" s="69" t="s">
        <v>89</v>
      </c>
      <c r="P81" s="69"/>
      <c r="Q81" s="69"/>
      <c r="R81" s="69"/>
      <c r="S81" s="69"/>
      <c r="T81" s="69"/>
      <c r="U81" s="69"/>
      <c r="V81" s="69"/>
      <c r="W81" s="69"/>
      <c r="X81" s="69"/>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c r="BN81" s="106"/>
      <c r="BO81" s="106"/>
      <c r="BP81" s="106"/>
      <c r="BQ81" s="106"/>
      <c r="BR81" s="26"/>
      <c r="BS81" s="26"/>
      <c r="BT81" s="26"/>
      <c r="BU81" s="26"/>
      <c r="BV81" s="26"/>
      <c r="BW81" s="26"/>
      <c r="BX81" s="26"/>
      <c r="BY81" s="26"/>
      <c r="BZ81" s="27"/>
      <c r="CA81" s="17" t="s">
        <v>90</v>
      </c>
    </row>
    <row r="82" spans="1:79" ht="24.4" customHeight="1" x14ac:dyDescent="0.2">
      <c r="A82" s="60"/>
      <c r="B82" s="60"/>
      <c r="C82" s="61" t="s">
        <v>91</v>
      </c>
      <c r="D82" s="62"/>
      <c r="E82" s="62"/>
      <c r="F82" s="62"/>
      <c r="G82" s="62"/>
      <c r="H82" s="62"/>
      <c r="I82" s="63"/>
      <c r="J82" s="64" t="s">
        <v>92</v>
      </c>
      <c r="K82" s="64"/>
      <c r="L82" s="64"/>
      <c r="M82" s="64"/>
      <c r="N82" s="64"/>
      <c r="O82" s="101" t="s">
        <v>93</v>
      </c>
      <c r="P82" s="102"/>
      <c r="Q82" s="102"/>
      <c r="R82" s="102"/>
      <c r="S82" s="102"/>
      <c r="T82" s="102"/>
      <c r="U82" s="102"/>
      <c r="V82" s="102"/>
      <c r="W82" s="102"/>
      <c r="X82" s="103"/>
      <c r="Y82" s="104">
        <v>49</v>
      </c>
      <c r="Z82" s="104"/>
      <c r="AA82" s="104"/>
      <c r="AB82" s="104"/>
      <c r="AC82" s="104"/>
      <c r="AD82" s="104">
        <v>0</v>
      </c>
      <c r="AE82" s="104"/>
      <c r="AF82" s="104"/>
      <c r="AG82" s="104"/>
      <c r="AH82" s="104"/>
      <c r="AI82" s="104">
        <v>49</v>
      </c>
      <c r="AJ82" s="104"/>
      <c r="AK82" s="104"/>
      <c r="AL82" s="104"/>
      <c r="AM82" s="104"/>
      <c r="AN82" s="104">
        <v>49</v>
      </c>
      <c r="AO82" s="104"/>
      <c r="AP82" s="104"/>
      <c r="AQ82" s="104"/>
      <c r="AR82" s="104"/>
      <c r="AS82" s="104">
        <v>0</v>
      </c>
      <c r="AT82" s="104"/>
      <c r="AU82" s="104"/>
      <c r="AV82" s="104"/>
      <c r="AW82" s="104"/>
      <c r="AX82" s="104">
        <f>AN82+AS82</f>
        <v>49</v>
      </c>
      <c r="AY82" s="104"/>
      <c r="AZ82" s="104"/>
      <c r="BA82" s="104"/>
      <c r="BB82" s="104"/>
      <c r="BC82" s="104">
        <f t="shared" ref="BC82:BC89" si="5">AN82-Y82</f>
        <v>0</v>
      </c>
      <c r="BD82" s="104"/>
      <c r="BE82" s="104"/>
      <c r="BF82" s="104"/>
      <c r="BG82" s="104"/>
      <c r="BH82" s="104">
        <f t="shared" ref="BH82:BH89" si="6">AS82-AD82</f>
        <v>0</v>
      </c>
      <c r="BI82" s="104"/>
      <c r="BJ82" s="104"/>
      <c r="BK82" s="104"/>
      <c r="BL82" s="104"/>
      <c r="BM82" s="104">
        <f t="shared" ref="BM82:BM89" si="7">BC82+BH82</f>
        <v>0</v>
      </c>
      <c r="BN82" s="104"/>
      <c r="BO82" s="104"/>
      <c r="BP82" s="104"/>
      <c r="BQ82" s="104"/>
      <c r="BR82" s="28"/>
      <c r="BS82" s="28"/>
      <c r="BT82" s="28"/>
      <c r="BU82" s="28"/>
      <c r="BV82" s="28"/>
      <c r="BW82" s="28"/>
      <c r="BX82" s="28"/>
      <c r="BY82" s="28"/>
      <c r="BZ82" s="24"/>
    </row>
    <row r="83" spans="1:79" ht="15.75" customHeight="1" x14ac:dyDescent="0.2">
      <c r="A83" s="60"/>
      <c r="B83" s="60"/>
      <c r="C83" s="61" t="s">
        <v>94</v>
      </c>
      <c r="D83" s="62"/>
      <c r="E83" s="62"/>
      <c r="F83" s="62"/>
      <c r="G83" s="62"/>
      <c r="H83" s="62"/>
      <c r="I83" s="63"/>
      <c r="J83" s="64" t="s">
        <v>92</v>
      </c>
      <c r="K83" s="64"/>
      <c r="L83" s="64"/>
      <c r="M83" s="64"/>
      <c r="N83" s="64"/>
      <c r="O83" s="101" t="s">
        <v>93</v>
      </c>
      <c r="P83" s="102"/>
      <c r="Q83" s="102"/>
      <c r="R83" s="102"/>
      <c r="S83" s="102"/>
      <c r="T83" s="102"/>
      <c r="U83" s="102"/>
      <c r="V83" s="102"/>
      <c r="W83" s="102"/>
      <c r="X83" s="103"/>
      <c r="Y83" s="104">
        <v>1331</v>
      </c>
      <c r="Z83" s="104"/>
      <c r="AA83" s="104"/>
      <c r="AB83" s="104"/>
      <c r="AC83" s="104"/>
      <c r="AD83" s="104">
        <v>0</v>
      </c>
      <c r="AE83" s="104"/>
      <c r="AF83" s="104"/>
      <c r="AG83" s="104"/>
      <c r="AH83" s="104"/>
      <c r="AI83" s="104">
        <v>1331</v>
      </c>
      <c r="AJ83" s="104"/>
      <c r="AK83" s="104"/>
      <c r="AL83" s="104"/>
      <c r="AM83" s="104"/>
      <c r="AN83" s="104">
        <v>1331</v>
      </c>
      <c r="AO83" s="104"/>
      <c r="AP83" s="104"/>
      <c r="AQ83" s="104"/>
      <c r="AR83" s="104"/>
      <c r="AS83" s="104">
        <v>0</v>
      </c>
      <c r="AT83" s="104"/>
      <c r="AU83" s="104"/>
      <c r="AV83" s="104"/>
      <c r="AW83" s="104"/>
      <c r="AX83" s="104">
        <f t="shared" ref="AX83:AX89" si="8">AN83+AS83</f>
        <v>1331</v>
      </c>
      <c r="AY83" s="104"/>
      <c r="AZ83" s="104"/>
      <c r="BA83" s="104"/>
      <c r="BB83" s="104"/>
      <c r="BC83" s="104">
        <f t="shared" si="5"/>
        <v>0</v>
      </c>
      <c r="BD83" s="104"/>
      <c r="BE83" s="104"/>
      <c r="BF83" s="104"/>
      <c r="BG83" s="104"/>
      <c r="BH83" s="104">
        <f t="shared" si="6"/>
        <v>0</v>
      </c>
      <c r="BI83" s="104"/>
      <c r="BJ83" s="104"/>
      <c r="BK83" s="104"/>
      <c r="BL83" s="104"/>
      <c r="BM83" s="104">
        <f t="shared" si="7"/>
        <v>0</v>
      </c>
      <c r="BN83" s="104"/>
      <c r="BO83" s="104"/>
      <c r="BP83" s="104"/>
      <c r="BQ83" s="104"/>
      <c r="BR83" s="28"/>
      <c r="BS83" s="28"/>
      <c r="BT83" s="28"/>
      <c r="BU83" s="28"/>
      <c r="BV83" s="28"/>
      <c r="BW83" s="28"/>
      <c r="BX83" s="28"/>
      <c r="BY83" s="28"/>
      <c r="BZ83" s="24"/>
    </row>
    <row r="84" spans="1:79" ht="29.85" customHeight="1" x14ac:dyDescent="0.2">
      <c r="A84" s="60"/>
      <c r="B84" s="60"/>
      <c r="C84" s="61" t="s">
        <v>95</v>
      </c>
      <c r="D84" s="62"/>
      <c r="E84" s="62"/>
      <c r="F84" s="62"/>
      <c r="G84" s="62"/>
      <c r="H84" s="62"/>
      <c r="I84" s="63"/>
      <c r="J84" s="64" t="s">
        <v>92</v>
      </c>
      <c r="K84" s="64"/>
      <c r="L84" s="64"/>
      <c r="M84" s="64"/>
      <c r="N84" s="64"/>
      <c r="O84" s="101" t="s">
        <v>96</v>
      </c>
      <c r="P84" s="102"/>
      <c r="Q84" s="102"/>
      <c r="R84" s="102"/>
      <c r="S84" s="102"/>
      <c r="T84" s="102"/>
      <c r="U84" s="102"/>
      <c r="V84" s="102"/>
      <c r="W84" s="102"/>
      <c r="X84" s="103"/>
      <c r="Y84" s="70">
        <v>5162.71</v>
      </c>
      <c r="Z84" s="70"/>
      <c r="AA84" s="70"/>
      <c r="AB84" s="70"/>
      <c r="AC84" s="70"/>
      <c r="AD84" s="70">
        <v>152.31</v>
      </c>
      <c r="AE84" s="70"/>
      <c r="AF84" s="70"/>
      <c r="AG84" s="70"/>
      <c r="AH84" s="70"/>
      <c r="AI84" s="70">
        <v>5315.02</v>
      </c>
      <c r="AJ84" s="70"/>
      <c r="AK84" s="70"/>
      <c r="AL84" s="70"/>
      <c r="AM84" s="70"/>
      <c r="AN84" s="70">
        <v>5162.71</v>
      </c>
      <c r="AO84" s="70"/>
      <c r="AP84" s="70"/>
      <c r="AQ84" s="70"/>
      <c r="AR84" s="70"/>
      <c r="AS84" s="70">
        <v>152.31</v>
      </c>
      <c r="AT84" s="70"/>
      <c r="AU84" s="70"/>
      <c r="AV84" s="70"/>
      <c r="AW84" s="70"/>
      <c r="AX84" s="70">
        <f t="shared" si="8"/>
        <v>5315.02</v>
      </c>
      <c r="AY84" s="70"/>
      <c r="AZ84" s="70"/>
      <c r="BA84" s="70"/>
      <c r="BB84" s="70"/>
      <c r="BC84" s="70">
        <f t="shared" si="5"/>
        <v>0</v>
      </c>
      <c r="BD84" s="70"/>
      <c r="BE84" s="70"/>
      <c r="BF84" s="70"/>
      <c r="BG84" s="70"/>
      <c r="BH84" s="70">
        <f t="shared" si="6"/>
        <v>0</v>
      </c>
      <c r="BI84" s="70"/>
      <c r="BJ84" s="70"/>
      <c r="BK84" s="70"/>
      <c r="BL84" s="70"/>
      <c r="BM84" s="70">
        <f t="shared" si="7"/>
        <v>0</v>
      </c>
      <c r="BN84" s="70"/>
      <c r="BO84" s="70"/>
      <c r="BP84" s="70"/>
      <c r="BQ84" s="70"/>
      <c r="BR84" s="28"/>
      <c r="BS84" s="28"/>
      <c r="BT84" s="28"/>
      <c r="BU84" s="28"/>
      <c r="BV84" s="28"/>
      <c r="BW84" s="28"/>
      <c r="BX84" s="28"/>
      <c r="BY84" s="28"/>
      <c r="BZ84" s="24"/>
    </row>
    <row r="85" spans="1:79" ht="17.649999999999999" customHeight="1" x14ac:dyDescent="0.2">
      <c r="A85" s="60"/>
      <c r="B85" s="60"/>
      <c r="C85" s="61" t="s">
        <v>97</v>
      </c>
      <c r="D85" s="62"/>
      <c r="E85" s="62"/>
      <c r="F85" s="62"/>
      <c r="G85" s="62"/>
      <c r="H85" s="62"/>
      <c r="I85" s="63"/>
      <c r="J85" s="64" t="s">
        <v>92</v>
      </c>
      <c r="K85" s="64"/>
      <c r="L85" s="64"/>
      <c r="M85" s="64"/>
      <c r="N85" s="64"/>
      <c r="O85" s="101" t="s">
        <v>96</v>
      </c>
      <c r="P85" s="102"/>
      <c r="Q85" s="102"/>
      <c r="R85" s="102"/>
      <c r="S85" s="102"/>
      <c r="T85" s="102"/>
      <c r="U85" s="102"/>
      <c r="V85" s="102"/>
      <c r="W85" s="102"/>
      <c r="X85" s="103"/>
      <c r="Y85" s="70">
        <v>2896.21</v>
      </c>
      <c r="Z85" s="70"/>
      <c r="AA85" s="70"/>
      <c r="AB85" s="70"/>
      <c r="AC85" s="70"/>
      <c r="AD85" s="70">
        <v>133.31</v>
      </c>
      <c r="AE85" s="70"/>
      <c r="AF85" s="70"/>
      <c r="AG85" s="70"/>
      <c r="AH85" s="70"/>
      <c r="AI85" s="70">
        <v>3029.52</v>
      </c>
      <c r="AJ85" s="70"/>
      <c r="AK85" s="70"/>
      <c r="AL85" s="70"/>
      <c r="AM85" s="70"/>
      <c r="AN85" s="70">
        <v>2896.21</v>
      </c>
      <c r="AO85" s="70"/>
      <c r="AP85" s="70"/>
      <c r="AQ85" s="70"/>
      <c r="AR85" s="70"/>
      <c r="AS85" s="70">
        <v>133.31</v>
      </c>
      <c r="AT85" s="70"/>
      <c r="AU85" s="70"/>
      <c r="AV85" s="70"/>
      <c r="AW85" s="70"/>
      <c r="AX85" s="70">
        <f t="shared" ref="AX85" si="9">AN85+AS85</f>
        <v>3029.52</v>
      </c>
      <c r="AY85" s="70"/>
      <c r="AZ85" s="70"/>
      <c r="BA85" s="70"/>
      <c r="BB85" s="70"/>
      <c r="BC85" s="70">
        <f t="shared" si="5"/>
        <v>0</v>
      </c>
      <c r="BD85" s="70"/>
      <c r="BE85" s="70"/>
      <c r="BF85" s="70"/>
      <c r="BG85" s="70"/>
      <c r="BH85" s="70">
        <f t="shared" si="6"/>
        <v>0</v>
      </c>
      <c r="BI85" s="70"/>
      <c r="BJ85" s="70"/>
      <c r="BK85" s="70"/>
      <c r="BL85" s="70"/>
      <c r="BM85" s="70">
        <f t="shared" si="7"/>
        <v>0</v>
      </c>
      <c r="BN85" s="70"/>
      <c r="BO85" s="70"/>
      <c r="BP85" s="70"/>
      <c r="BQ85" s="70"/>
      <c r="BR85" s="28"/>
      <c r="BS85" s="28"/>
      <c r="BT85" s="28"/>
      <c r="BU85" s="28"/>
      <c r="BV85" s="28"/>
      <c r="BW85" s="28"/>
      <c r="BX85" s="28"/>
      <c r="BY85" s="28"/>
      <c r="BZ85" s="24"/>
    </row>
    <row r="86" spans="1:79" ht="31.9" customHeight="1" x14ac:dyDescent="0.2">
      <c r="A86" s="60"/>
      <c r="B86" s="60"/>
      <c r="C86" s="61" t="s">
        <v>98</v>
      </c>
      <c r="D86" s="62"/>
      <c r="E86" s="62"/>
      <c r="F86" s="62"/>
      <c r="G86" s="62"/>
      <c r="H86" s="62"/>
      <c r="I86" s="63"/>
      <c r="J86" s="64" t="s">
        <v>92</v>
      </c>
      <c r="K86" s="64"/>
      <c r="L86" s="64"/>
      <c r="M86" s="64"/>
      <c r="N86" s="64"/>
      <c r="O86" s="101" t="s">
        <v>99</v>
      </c>
      <c r="P86" s="102"/>
      <c r="Q86" s="102"/>
      <c r="R86" s="102"/>
      <c r="S86" s="102"/>
      <c r="T86" s="102"/>
      <c r="U86" s="102"/>
      <c r="V86" s="102"/>
      <c r="W86" s="102"/>
      <c r="X86" s="103"/>
      <c r="Y86" s="70">
        <v>794.5</v>
      </c>
      <c r="Z86" s="70"/>
      <c r="AA86" s="70"/>
      <c r="AB86" s="70"/>
      <c r="AC86" s="70"/>
      <c r="AD86" s="70">
        <v>0</v>
      </c>
      <c r="AE86" s="70"/>
      <c r="AF86" s="70"/>
      <c r="AG86" s="70"/>
      <c r="AH86" s="70"/>
      <c r="AI86" s="70">
        <v>794.5</v>
      </c>
      <c r="AJ86" s="70"/>
      <c r="AK86" s="70"/>
      <c r="AL86" s="70"/>
      <c r="AM86" s="70"/>
      <c r="AN86" s="70">
        <v>794.5</v>
      </c>
      <c r="AO86" s="70"/>
      <c r="AP86" s="70"/>
      <c r="AQ86" s="70"/>
      <c r="AR86" s="70"/>
      <c r="AS86" s="70">
        <v>0</v>
      </c>
      <c r="AT86" s="70"/>
      <c r="AU86" s="70"/>
      <c r="AV86" s="70"/>
      <c r="AW86" s="70"/>
      <c r="AX86" s="70">
        <f t="shared" si="8"/>
        <v>794.5</v>
      </c>
      <c r="AY86" s="70"/>
      <c r="AZ86" s="70"/>
      <c r="BA86" s="70"/>
      <c r="BB86" s="70"/>
      <c r="BC86" s="70">
        <f t="shared" si="5"/>
        <v>0</v>
      </c>
      <c r="BD86" s="70"/>
      <c r="BE86" s="70"/>
      <c r="BF86" s="70"/>
      <c r="BG86" s="70"/>
      <c r="BH86" s="70">
        <f t="shared" si="6"/>
        <v>0</v>
      </c>
      <c r="BI86" s="70"/>
      <c r="BJ86" s="70"/>
      <c r="BK86" s="70"/>
      <c r="BL86" s="70"/>
      <c r="BM86" s="70">
        <f t="shared" si="7"/>
        <v>0</v>
      </c>
      <c r="BN86" s="70"/>
      <c r="BO86" s="70"/>
      <c r="BP86" s="70"/>
      <c r="BQ86" s="70"/>
      <c r="BR86" s="28"/>
      <c r="BS86" s="28"/>
      <c r="BT86" s="28"/>
      <c r="BU86" s="28"/>
      <c r="BV86" s="28"/>
      <c r="BW86" s="28"/>
      <c r="BX86" s="28"/>
      <c r="BY86" s="28"/>
      <c r="BZ86" s="24"/>
    </row>
    <row r="87" spans="1:79" ht="19.149999999999999" customHeight="1" x14ac:dyDescent="0.2">
      <c r="A87" s="60"/>
      <c r="B87" s="60"/>
      <c r="C87" s="61" t="s">
        <v>100</v>
      </c>
      <c r="D87" s="62"/>
      <c r="E87" s="62"/>
      <c r="F87" s="62"/>
      <c r="G87" s="62"/>
      <c r="H87" s="62"/>
      <c r="I87" s="63"/>
      <c r="J87" s="64" t="s">
        <v>92</v>
      </c>
      <c r="K87" s="64"/>
      <c r="L87" s="64"/>
      <c r="M87" s="64"/>
      <c r="N87" s="64"/>
      <c r="O87" s="101" t="s">
        <v>96</v>
      </c>
      <c r="P87" s="102"/>
      <c r="Q87" s="102"/>
      <c r="R87" s="102"/>
      <c r="S87" s="102"/>
      <c r="T87" s="102"/>
      <c r="U87" s="102"/>
      <c r="V87" s="102"/>
      <c r="W87" s="102"/>
      <c r="X87" s="103"/>
      <c r="Y87" s="70">
        <v>426.5</v>
      </c>
      <c r="Z87" s="70"/>
      <c r="AA87" s="70"/>
      <c r="AB87" s="70"/>
      <c r="AC87" s="70"/>
      <c r="AD87" s="70">
        <v>3.75</v>
      </c>
      <c r="AE87" s="70"/>
      <c r="AF87" s="70"/>
      <c r="AG87" s="70"/>
      <c r="AH87" s="70"/>
      <c r="AI87" s="70">
        <v>430.25</v>
      </c>
      <c r="AJ87" s="70"/>
      <c r="AK87" s="70"/>
      <c r="AL87" s="70"/>
      <c r="AM87" s="70"/>
      <c r="AN87" s="70">
        <v>426.5</v>
      </c>
      <c r="AO87" s="70"/>
      <c r="AP87" s="70"/>
      <c r="AQ87" s="70"/>
      <c r="AR87" s="70"/>
      <c r="AS87" s="70">
        <v>3.75</v>
      </c>
      <c r="AT87" s="70"/>
      <c r="AU87" s="70"/>
      <c r="AV87" s="70"/>
      <c r="AW87" s="70"/>
      <c r="AX87" s="70">
        <f t="shared" si="8"/>
        <v>430.25</v>
      </c>
      <c r="AY87" s="70"/>
      <c r="AZ87" s="70"/>
      <c r="BA87" s="70"/>
      <c r="BB87" s="70"/>
      <c r="BC87" s="70">
        <f t="shared" si="5"/>
        <v>0</v>
      </c>
      <c r="BD87" s="70"/>
      <c r="BE87" s="70"/>
      <c r="BF87" s="70"/>
      <c r="BG87" s="70"/>
      <c r="BH87" s="70">
        <f t="shared" si="6"/>
        <v>0</v>
      </c>
      <c r="BI87" s="70"/>
      <c r="BJ87" s="70"/>
      <c r="BK87" s="70"/>
      <c r="BL87" s="70"/>
      <c r="BM87" s="70">
        <f t="shared" si="7"/>
        <v>0</v>
      </c>
      <c r="BN87" s="70"/>
      <c r="BO87" s="70"/>
      <c r="BP87" s="70"/>
      <c r="BQ87" s="70"/>
      <c r="BR87" s="28"/>
      <c r="BS87" s="28"/>
      <c r="BT87" s="28"/>
      <c r="BU87" s="28"/>
      <c r="BV87" s="28"/>
      <c r="BW87" s="28"/>
      <c r="BX87" s="28"/>
      <c r="BY87" s="28"/>
      <c r="BZ87" s="24"/>
    </row>
    <row r="88" spans="1:79" ht="19.149999999999999" customHeight="1" x14ac:dyDescent="0.2">
      <c r="A88" s="60"/>
      <c r="B88" s="60"/>
      <c r="C88" s="61" t="s">
        <v>101</v>
      </c>
      <c r="D88" s="62"/>
      <c r="E88" s="62"/>
      <c r="F88" s="62"/>
      <c r="G88" s="62"/>
      <c r="H88" s="62"/>
      <c r="I88" s="63"/>
      <c r="J88" s="64" t="s">
        <v>92</v>
      </c>
      <c r="K88" s="64"/>
      <c r="L88" s="64"/>
      <c r="M88" s="64"/>
      <c r="N88" s="64"/>
      <c r="O88" s="101" t="s">
        <v>96</v>
      </c>
      <c r="P88" s="102"/>
      <c r="Q88" s="102"/>
      <c r="R88" s="102"/>
      <c r="S88" s="102"/>
      <c r="T88" s="102"/>
      <c r="U88" s="102"/>
      <c r="V88" s="102"/>
      <c r="W88" s="102"/>
      <c r="X88" s="103"/>
      <c r="Y88" s="70">
        <v>1045.5</v>
      </c>
      <c r="Z88" s="70"/>
      <c r="AA88" s="70"/>
      <c r="AB88" s="70"/>
      <c r="AC88" s="70"/>
      <c r="AD88" s="70">
        <v>15.25</v>
      </c>
      <c r="AE88" s="70"/>
      <c r="AF88" s="70"/>
      <c r="AG88" s="70"/>
      <c r="AH88" s="70"/>
      <c r="AI88" s="70">
        <v>1060.75</v>
      </c>
      <c r="AJ88" s="70"/>
      <c r="AK88" s="70"/>
      <c r="AL88" s="70"/>
      <c r="AM88" s="70"/>
      <c r="AN88" s="70">
        <v>1045.5</v>
      </c>
      <c r="AO88" s="70"/>
      <c r="AP88" s="70"/>
      <c r="AQ88" s="70"/>
      <c r="AR88" s="70"/>
      <c r="AS88" s="70">
        <v>15.25</v>
      </c>
      <c r="AT88" s="70"/>
      <c r="AU88" s="70"/>
      <c r="AV88" s="70"/>
      <c r="AW88" s="70"/>
      <c r="AX88" s="70">
        <f t="shared" ref="AX88" si="10">AN88+AS88</f>
        <v>1060.75</v>
      </c>
      <c r="AY88" s="70"/>
      <c r="AZ88" s="70"/>
      <c r="BA88" s="70"/>
      <c r="BB88" s="70"/>
      <c r="BC88" s="70">
        <f t="shared" si="5"/>
        <v>0</v>
      </c>
      <c r="BD88" s="70"/>
      <c r="BE88" s="70"/>
      <c r="BF88" s="70"/>
      <c r="BG88" s="70"/>
      <c r="BH88" s="70">
        <f t="shared" si="6"/>
        <v>0</v>
      </c>
      <c r="BI88" s="70"/>
      <c r="BJ88" s="70"/>
      <c r="BK88" s="70"/>
      <c r="BL88" s="70"/>
      <c r="BM88" s="70">
        <f t="shared" si="7"/>
        <v>0</v>
      </c>
      <c r="BN88" s="70"/>
      <c r="BO88" s="70"/>
      <c r="BP88" s="70"/>
      <c r="BQ88" s="70"/>
      <c r="BR88" s="28"/>
      <c r="BS88" s="28"/>
      <c r="BT88" s="28"/>
      <c r="BU88" s="28"/>
      <c r="BV88" s="28"/>
      <c r="BW88" s="28"/>
      <c r="BX88" s="28"/>
      <c r="BY88" s="28"/>
      <c r="BZ88" s="24"/>
    </row>
    <row r="89" spans="1:79" ht="29.85" customHeight="1" x14ac:dyDescent="0.2">
      <c r="A89" s="60"/>
      <c r="B89" s="60"/>
      <c r="C89" s="61" t="s">
        <v>102</v>
      </c>
      <c r="D89" s="62"/>
      <c r="E89" s="62"/>
      <c r="F89" s="62"/>
      <c r="G89" s="62"/>
      <c r="H89" s="62"/>
      <c r="I89" s="63"/>
      <c r="J89" s="64" t="s">
        <v>103</v>
      </c>
      <c r="K89" s="64"/>
      <c r="L89" s="64"/>
      <c r="M89" s="64"/>
      <c r="N89" s="64"/>
      <c r="O89" s="101" t="s">
        <v>104</v>
      </c>
      <c r="P89" s="102"/>
      <c r="Q89" s="102"/>
      <c r="R89" s="102"/>
      <c r="S89" s="102"/>
      <c r="T89" s="102"/>
      <c r="U89" s="102"/>
      <c r="V89" s="102"/>
      <c r="W89" s="102"/>
      <c r="X89" s="103"/>
      <c r="Y89" s="70">
        <v>200000</v>
      </c>
      <c r="Z89" s="70"/>
      <c r="AA89" s="70"/>
      <c r="AB89" s="70"/>
      <c r="AC89" s="70"/>
      <c r="AD89" s="70">
        <v>0</v>
      </c>
      <c r="AE89" s="70"/>
      <c r="AF89" s="70"/>
      <c r="AG89" s="70"/>
      <c r="AH89" s="70"/>
      <c r="AI89" s="70">
        <v>200000</v>
      </c>
      <c r="AJ89" s="70"/>
      <c r="AK89" s="70"/>
      <c r="AL89" s="70"/>
      <c r="AM89" s="70"/>
      <c r="AN89" s="70">
        <v>0</v>
      </c>
      <c r="AO89" s="70"/>
      <c r="AP89" s="70"/>
      <c r="AQ89" s="70"/>
      <c r="AR89" s="70"/>
      <c r="AS89" s="70">
        <v>0</v>
      </c>
      <c r="AT89" s="70"/>
      <c r="AU89" s="70"/>
      <c r="AV89" s="70"/>
      <c r="AW89" s="70"/>
      <c r="AX89" s="70">
        <f t="shared" si="8"/>
        <v>0</v>
      </c>
      <c r="AY89" s="70"/>
      <c r="AZ89" s="70"/>
      <c r="BA89" s="70"/>
      <c r="BB89" s="70"/>
      <c r="BC89" s="70">
        <f t="shared" si="5"/>
        <v>-200000</v>
      </c>
      <c r="BD89" s="70"/>
      <c r="BE89" s="70"/>
      <c r="BF89" s="70"/>
      <c r="BG89" s="70"/>
      <c r="BH89" s="70">
        <f t="shared" si="6"/>
        <v>0</v>
      </c>
      <c r="BI89" s="70"/>
      <c r="BJ89" s="70"/>
      <c r="BK89" s="70"/>
      <c r="BL89" s="70"/>
      <c r="BM89" s="70">
        <f t="shared" si="7"/>
        <v>-200000</v>
      </c>
      <c r="BN89" s="70"/>
      <c r="BO89" s="70"/>
      <c r="BP89" s="70"/>
      <c r="BQ89" s="70"/>
      <c r="BR89" s="28"/>
      <c r="BS89" s="28"/>
      <c r="BT89" s="28"/>
      <c r="BU89" s="28"/>
      <c r="BV89" s="28"/>
      <c r="BW89" s="28"/>
      <c r="BX89" s="28"/>
      <c r="BY89" s="28"/>
      <c r="BZ89" s="24"/>
    </row>
    <row r="90" spans="1:79" s="17" customFormat="1" ht="15.75" x14ac:dyDescent="0.2">
      <c r="A90" s="65"/>
      <c r="B90" s="65"/>
      <c r="C90" s="66" t="s">
        <v>105</v>
      </c>
      <c r="D90" s="67"/>
      <c r="E90" s="67"/>
      <c r="F90" s="67"/>
      <c r="G90" s="67"/>
      <c r="H90" s="67"/>
      <c r="I90" s="68"/>
      <c r="J90" s="69" t="s">
        <v>89</v>
      </c>
      <c r="K90" s="69"/>
      <c r="L90" s="69"/>
      <c r="M90" s="69"/>
      <c r="N90" s="69"/>
      <c r="O90" s="66" t="s">
        <v>89</v>
      </c>
      <c r="P90" s="67"/>
      <c r="Q90" s="67"/>
      <c r="R90" s="67"/>
      <c r="S90" s="67"/>
      <c r="T90" s="67"/>
      <c r="U90" s="67"/>
      <c r="V90" s="67"/>
      <c r="W90" s="67"/>
      <c r="X90" s="68"/>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c r="BN90" s="106"/>
      <c r="BO90" s="106"/>
      <c r="BP90" s="106"/>
      <c r="BQ90" s="106"/>
      <c r="BR90" s="26"/>
      <c r="BS90" s="26"/>
      <c r="BT90" s="26"/>
      <c r="BU90" s="26"/>
      <c r="BV90" s="26"/>
      <c r="BW90" s="26"/>
      <c r="BX90" s="26"/>
      <c r="BY90" s="26"/>
      <c r="BZ90" s="27"/>
    </row>
    <row r="91" spans="1:79" ht="18.399999999999999" customHeight="1" x14ac:dyDescent="0.2">
      <c r="A91" s="60"/>
      <c r="B91" s="60"/>
      <c r="C91" s="61" t="s">
        <v>106</v>
      </c>
      <c r="D91" s="62"/>
      <c r="E91" s="62"/>
      <c r="F91" s="62"/>
      <c r="G91" s="62"/>
      <c r="H91" s="62"/>
      <c r="I91" s="63"/>
      <c r="J91" s="64" t="s">
        <v>107</v>
      </c>
      <c r="K91" s="64"/>
      <c r="L91" s="64"/>
      <c r="M91" s="64"/>
      <c r="N91" s="64"/>
      <c r="O91" s="101" t="s">
        <v>93</v>
      </c>
      <c r="P91" s="102"/>
      <c r="Q91" s="102"/>
      <c r="R91" s="102"/>
      <c r="S91" s="102"/>
      <c r="T91" s="102"/>
      <c r="U91" s="102"/>
      <c r="V91" s="102"/>
      <c r="W91" s="102"/>
      <c r="X91" s="103"/>
      <c r="Y91" s="104">
        <v>37810</v>
      </c>
      <c r="Z91" s="104"/>
      <c r="AA91" s="104"/>
      <c r="AB91" s="104"/>
      <c r="AC91" s="104"/>
      <c r="AD91" s="104">
        <v>0</v>
      </c>
      <c r="AE91" s="104"/>
      <c r="AF91" s="104"/>
      <c r="AG91" s="104"/>
      <c r="AH91" s="104"/>
      <c r="AI91" s="104">
        <v>37810</v>
      </c>
      <c r="AJ91" s="104"/>
      <c r="AK91" s="104"/>
      <c r="AL91" s="104"/>
      <c r="AM91" s="104"/>
      <c r="AN91" s="104">
        <v>37810</v>
      </c>
      <c r="AO91" s="104"/>
      <c r="AP91" s="104"/>
      <c r="AQ91" s="104"/>
      <c r="AR91" s="104"/>
      <c r="AS91" s="104">
        <v>0</v>
      </c>
      <c r="AT91" s="104"/>
      <c r="AU91" s="104"/>
      <c r="AV91" s="104"/>
      <c r="AW91" s="104"/>
      <c r="AX91" s="104">
        <f t="shared" ref="AX91:AX101" si="11">AN91+AS91</f>
        <v>37810</v>
      </c>
      <c r="AY91" s="104"/>
      <c r="AZ91" s="104"/>
      <c r="BA91" s="104"/>
      <c r="BB91" s="104"/>
      <c r="BC91" s="104">
        <f t="shared" ref="BC91:BC102" si="12">AN91-Y91</f>
        <v>0</v>
      </c>
      <c r="BD91" s="104"/>
      <c r="BE91" s="104"/>
      <c r="BF91" s="104"/>
      <c r="BG91" s="104"/>
      <c r="BH91" s="104">
        <f t="shared" ref="BH91:BH102" si="13">AS91-AD91</f>
        <v>0</v>
      </c>
      <c r="BI91" s="104"/>
      <c r="BJ91" s="104"/>
      <c r="BK91" s="104"/>
      <c r="BL91" s="104"/>
      <c r="BM91" s="104">
        <f t="shared" ref="BM91:BM101" si="14">BC91+BH91</f>
        <v>0</v>
      </c>
      <c r="BN91" s="104"/>
      <c r="BO91" s="104"/>
      <c r="BP91" s="104"/>
      <c r="BQ91" s="104"/>
      <c r="BR91" s="28"/>
      <c r="BS91" s="28"/>
      <c r="BT91" s="28"/>
      <c r="BU91" s="28"/>
      <c r="BV91" s="28"/>
      <c r="BW91" s="28"/>
      <c r="BX91" s="28"/>
      <c r="BY91" s="28"/>
      <c r="BZ91" s="24"/>
    </row>
    <row r="92" spans="1:79" ht="31.9" customHeight="1" x14ac:dyDescent="0.2">
      <c r="A92" s="60"/>
      <c r="B92" s="60"/>
      <c r="C92" s="61" t="s">
        <v>170</v>
      </c>
      <c r="D92" s="62"/>
      <c r="E92" s="62"/>
      <c r="F92" s="62"/>
      <c r="G92" s="62"/>
      <c r="H92" s="62"/>
      <c r="I92" s="63"/>
      <c r="J92" s="64" t="s">
        <v>107</v>
      </c>
      <c r="K92" s="64"/>
      <c r="L92" s="64"/>
      <c r="M92" s="64"/>
      <c r="N92" s="64"/>
      <c r="O92" s="101" t="s">
        <v>109</v>
      </c>
      <c r="P92" s="102"/>
      <c r="Q92" s="102"/>
      <c r="R92" s="102"/>
      <c r="S92" s="102"/>
      <c r="T92" s="102"/>
      <c r="U92" s="102"/>
      <c r="V92" s="102"/>
      <c r="W92" s="102"/>
      <c r="X92" s="103"/>
      <c r="Y92" s="104">
        <v>3612</v>
      </c>
      <c r="Z92" s="104"/>
      <c r="AA92" s="104"/>
      <c r="AB92" s="104"/>
      <c r="AC92" s="104"/>
      <c r="AD92" s="104">
        <v>0</v>
      </c>
      <c r="AE92" s="104"/>
      <c r="AF92" s="104"/>
      <c r="AG92" s="104"/>
      <c r="AH92" s="104"/>
      <c r="AI92" s="104">
        <v>3612</v>
      </c>
      <c r="AJ92" s="104"/>
      <c r="AK92" s="104"/>
      <c r="AL92" s="104"/>
      <c r="AM92" s="104"/>
      <c r="AN92" s="104">
        <v>3612</v>
      </c>
      <c r="AO92" s="104"/>
      <c r="AP92" s="104"/>
      <c r="AQ92" s="104"/>
      <c r="AR92" s="104"/>
      <c r="AS92" s="104">
        <v>0</v>
      </c>
      <c r="AT92" s="104"/>
      <c r="AU92" s="104"/>
      <c r="AV92" s="104"/>
      <c r="AW92" s="104"/>
      <c r="AX92" s="104">
        <f t="shared" si="11"/>
        <v>3612</v>
      </c>
      <c r="AY92" s="104"/>
      <c r="AZ92" s="104"/>
      <c r="BA92" s="104"/>
      <c r="BB92" s="104"/>
      <c r="BC92" s="104">
        <f t="shared" si="12"/>
        <v>0</v>
      </c>
      <c r="BD92" s="104"/>
      <c r="BE92" s="104"/>
      <c r="BF92" s="104"/>
      <c r="BG92" s="104"/>
      <c r="BH92" s="104">
        <f t="shared" si="13"/>
        <v>0</v>
      </c>
      <c r="BI92" s="104"/>
      <c r="BJ92" s="104"/>
      <c r="BK92" s="104"/>
      <c r="BL92" s="104"/>
      <c r="BM92" s="104">
        <f t="shared" si="14"/>
        <v>0</v>
      </c>
      <c r="BN92" s="104"/>
      <c r="BO92" s="104"/>
      <c r="BP92" s="104"/>
      <c r="BQ92" s="104"/>
      <c r="BR92" s="28"/>
      <c r="BS92" s="28"/>
      <c r="BT92" s="28"/>
      <c r="BU92" s="28"/>
      <c r="BV92" s="28"/>
      <c r="BW92" s="28"/>
      <c r="BX92" s="28"/>
      <c r="BY92" s="28"/>
      <c r="BZ92" s="24"/>
    </row>
    <row r="93" spans="1:79" ht="15.6" customHeight="1" x14ac:dyDescent="0.2">
      <c r="A93" s="60"/>
      <c r="B93" s="60"/>
      <c r="C93" s="61" t="s">
        <v>110</v>
      </c>
      <c r="D93" s="62"/>
      <c r="E93" s="62"/>
      <c r="F93" s="62"/>
      <c r="G93" s="62"/>
      <c r="H93" s="62"/>
      <c r="I93" s="63"/>
      <c r="J93" s="64" t="s">
        <v>92</v>
      </c>
      <c r="K93" s="64"/>
      <c r="L93" s="64"/>
      <c r="M93" s="64"/>
      <c r="N93" s="64"/>
      <c r="O93" s="101" t="s">
        <v>104</v>
      </c>
      <c r="P93" s="102"/>
      <c r="Q93" s="102"/>
      <c r="R93" s="102"/>
      <c r="S93" s="102"/>
      <c r="T93" s="102"/>
      <c r="U93" s="102"/>
      <c r="V93" s="102"/>
      <c r="W93" s="102"/>
      <c r="X93" s="103"/>
      <c r="Y93" s="104">
        <v>175</v>
      </c>
      <c r="Z93" s="104"/>
      <c r="AA93" s="104"/>
      <c r="AB93" s="104"/>
      <c r="AC93" s="104"/>
      <c r="AD93" s="104">
        <v>0</v>
      </c>
      <c r="AE93" s="104"/>
      <c r="AF93" s="104"/>
      <c r="AG93" s="104"/>
      <c r="AH93" s="104"/>
      <c r="AI93" s="104">
        <v>175</v>
      </c>
      <c r="AJ93" s="104"/>
      <c r="AK93" s="104"/>
      <c r="AL93" s="104"/>
      <c r="AM93" s="104"/>
      <c r="AN93" s="104">
        <v>175</v>
      </c>
      <c r="AO93" s="104"/>
      <c r="AP93" s="104"/>
      <c r="AQ93" s="104"/>
      <c r="AR93" s="104"/>
      <c r="AS93" s="104">
        <v>0</v>
      </c>
      <c r="AT93" s="104"/>
      <c r="AU93" s="104"/>
      <c r="AV93" s="104"/>
      <c r="AW93" s="104"/>
      <c r="AX93" s="104">
        <f t="shared" si="11"/>
        <v>175</v>
      </c>
      <c r="AY93" s="104"/>
      <c r="AZ93" s="104"/>
      <c r="BA93" s="104"/>
      <c r="BB93" s="104"/>
      <c r="BC93" s="104">
        <f t="shared" si="12"/>
        <v>0</v>
      </c>
      <c r="BD93" s="104"/>
      <c r="BE93" s="104"/>
      <c r="BF93" s="104"/>
      <c r="BG93" s="104"/>
      <c r="BH93" s="104">
        <f t="shared" si="13"/>
        <v>0</v>
      </c>
      <c r="BI93" s="104"/>
      <c r="BJ93" s="104"/>
      <c r="BK93" s="104"/>
      <c r="BL93" s="104"/>
      <c r="BM93" s="104">
        <f t="shared" si="14"/>
        <v>0</v>
      </c>
      <c r="BN93" s="104"/>
      <c r="BO93" s="104"/>
      <c r="BP93" s="104"/>
      <c r="BQ93" s="104"/>
      <c r="BR93" s="28"/>
      <c r="BS93" s="28"/>
      <c r="BT93" s="28"/>
      <c r="BU93" s="28"/>
      <c r="BV93" s="28"/>
      <c r="BW93" s="28"/>
      <c r="BX93" s="28"/>
      <c r="BY93" s="28"/>
      <c r="BZ93" s="24"/>
    </row>
    <row r="94" spans="1:79" ht="19.149999999999999" customHeight="1" x14ac:dyDescent="0.2">
      <c r="A94" s="60"/>
      <c r="B94" s="60"/>
      <c r="C94" s="61" t="s">
        <v>111</v>
      </c>
      <c r="D94" s="62"/>
      <c r="E94" s="62"/>
      <c r="F94" s="62"/>
      <c r="G94" s="62"/>
      <c r="H94" s="62"/>
      <c r="I94" s="63"/>
      <c r="J94" s="64" t="s">
        <v>103</v>
      </c>
      <c r="K94" s="64"/>
      <c r="L94" s="64"/>
      <c r="M94" s="64"/>
      <c r="N94" s="64"/>
      <c r="O94" s="101" t="s">
        <v>104</v>
      </c>
      <c r="P94" s="102"/>
      <c r="Q94" s="102"/>
      <c r="R94" s="102"/>
      <c r="S94" s="102"/>
      <c r="T94" s="102"/>
      <c r="U94" s="102"/>
      <c r="V94" s="102"/>
      <c r="W94" s="102"/>
      <c r="X94" s="103"/>
      <c r="Y94" s="70">
        <v>30</v>
      </c>
      <c r="Z94" s="70"/>
      <c r="AA94" s="70"/>
      <c r="AB94" s="70"/>
      <c r="AC94" s="70"/>
      <c r="AD94" s="70">
        <v>0</v>
      </c>
      <c r="AE94" s="70"/>
      <c r="AF94" s="70"/>
      <c r="AG94" s="70"/>
      <c r="AH94" s="70"/>
      <c r="AI94" s="70">
        <v>30</v>
      </c>
      <c r="AJ94" s="70"/>
      <c r="AK94" s="70"/>
      <c r="AL94" s="70"/>
      <c r="AM94" s="70"/>
      <c r="AN94" s="70">
        <v>30</v>
      </c>
      <c r="AO94" s="70"/>
      <c r="AP94" s="70"/>
      <c r="AQ94" s="70"/>
      <c r="AR94" s="70"/>
      <c r="AS94" s="70">
        <v>0</v>
      </c>
      <c r="AT94" s="70"/>
      <c r="AU94" s="70"/>
      <c r="AV94" s="70"/>
      <c r="AW94" s="70"/>
      <c r="AX94" s="70">
        <f t="shared" si="11"/>
        <v>30</v>
      </c>
      <c r="AY94" s="70"/>
      <c r="AZ94" s="70"/>
      <c r="BA94" s="70"/>
      <c r="BB94" s="70"/>
      <c r="BC94" s="70">
        <f t="shared" si="12"/>
        <v>0</v>
      </c>
      <c r="BD94" s="70"/>
      <c r="BE94" s="70"/>
      <c r="BF94" s="70"/>
      <c r="BG94" s="70"/>
      <c r="BH94" s="70">
        <f t="shared" si="13"/>
        <v>0</v>
      </c>
      <c r="BI94" s="70"/>
      <c r="BJ94" s="70"/>
      <c r="BK94" s="70"/>
      <c r="BL94" s="70"/>
      <c r="BM94" s="70">
        <f t="shared" si="14"/>
        <v>0</v>
      </c>
      <c r="BN94" s="70"/>
      <c r="BO94" s="70"/>
      <c r="BP94" s="70"/>
      <c r="BQ94" s="70"/>
      <c r="BR94" s="28"/>
      <c r="BS94" s="28"/>
      <c r="BT94" s="28"/>
      <c r="BU94" s="28"/>
      <c r="BV94" s="28"/>
      <c r="BW94" s="28"/>
      <c r="BX94" s="28"/>
      <c r="BY94" s="28"/>
      <c r="BZ94" s="24"/>
    </row>
    <row r="95" spans="1:79" ht="23.1" customHeight="1" x14ac:dyDescent="0.2">
      <c r="A95" s="60"/>
      <c r="B95" s="60"/>
      <c r="C95" s="61" t="s">
        <v>188</v>
      </c>
      <c r="D95" s="62"/>
      <c r="E95" s="62"/>
      <c r="F95" s="62"/>
      <c r="G95" s="62"/>
      <c r="H95" s="62"/>
      <c r="I95" s="63"/>
      <c r="J95" s="64" t="s">
        <v>92</v>
      </c>
      <c r="K95" s="64"/>
      <c r="L95" s="64"/>
      <c r="M95" s="64"/>
      <c r="N95" s="64"/>
      <c r="O95" s="101" t="s">
        <v>109</v>
      </c>
      <c r="P95" s="102"/>
      <c r="Q95" s="102"/>
      <c r="R95" s="102"/>
      <c r="S95" s="102"/>
      <c r="T95" s="102"/>
      <c r="U95" s="102"/>
      <c r="V95" s="102"/>
      <c r="W95" s="102"/>
      <c r="X95" s="103"/>
      <c r="Y95" s="70">
        <v>0</v>
      </c>
      <c r="Z95" s="70"/>
      <c r="AA95" s="70"/>
      <c r="AB95" s="70"/>
      <c r="AC95" s="70"/>
      <c r="AD95" s="70">
        <v>49</v>
      </c>
      <c r="AE95" s="70"/>
      <c r="AF95" s="70"/>
      <c r="AG95" s="70"/>
      <c r="AH95" s="70"/>
      <c r="AI95" s="70">
        <v>49</v>
      </c>
      <c r="AJ95" s="70"/>
      <c r="AK95" s="70"/>
      <c r="AL95" s="70"/>
      <c r="AM95" s="70"/>
      <c r="AN95" s="70">
        <v>0</v>
      </c>
      <c r="AO95" s="70"/>
      <c r="AP95" s="70"/>
      <c r="AQ95" s="70"/>
      <c r="AR95" s="70"/>
      <c r="AS95" s="70">
        <v>49</v>
      </c>
      <c r="AT95" s="70"/>
      <c r="AU95" s="70"/>
      <c r="AV95" s="70"/>
      <c r="AW95" s="70"/>
      <c r="AX95" s="70">
        <f t="shared" si="11"/>
        <v>49</v>
      </c>
      <c r="AY95" s="70"/>
      <c r="AZ95" s="70"/>
      <c r="BA95" s="70"/>
      <c r="BB95" s="70"/>
      <c r="BC95" s="70">
        <f t="shared" si="12"/>
        <v>0</v>
      </c>
      <c r="BD95" s="70"/>
      <c r="BE95" s="70"/>
      <c r="BF95" s="70"/>
      <c r="BG95" s="70"/>
      <c r="BH95" s="70">
        <f t="shared" si="13"/>
        <v>0</v>
      </c>
      <c r="BI95" s="70"/>
      <c r="BJ95" s="70"/>
      <c r="BK95" s="70"/>
      <c r="BL95" s="70"/>
      <c r="BM95" s="70">
        <f t="shared" si="14"/>
        <v>0</v>
      </c>
      <c r="BN95" s="70"/>
      <c r="BO95" s="70"/>
      <c r="BP95" s="70"/>
      <c r="BQ95" s="70"/>
      <c r="BR95" s="28"/>
      <c r="BS95" s="28"/>
      <c r="BT95" s="28"/>
      <c r="BU95" s="28"/>
      <c r="BV95" s="28"/>
      <c r="BW95" s="28"/>
      <c r="BX95" s="28"/>
      <c r="BY95" s="28"/>
      <c r="BZ95" s="24"/>
    </row>
    <row r="96" spans="1:79" ht="32.65" customHeight="1" x14ac:dyDescent="0.2">
      <c r="A96" s="60"/>
      <c r="B96" s="60"/>
      <c r="C96" s="61" t="s">
        <v>113</v>
      </c>
      <c r="D96" s="62"/>
      <c r="E96" s="62"/>
      <c r="F96" s="62"/>
      <c r="G96" s="62"/>
      <c r="H96" s="62"/>
      <c r="I96" s="63"/>
      <c r="J96" s="64" t="s">
        <v>92</v>
      </c>
      <c r="K96" s="64"/>
      <c r="L96" s="64"/>
      <c r="M96" s="64"/>
      <c r="N96" s="64"/>
      <c r="O96" s="101" t="s">
        <v>114</v>
      </c>
      <c r="P96" s="102"/>
      <c r="Q96" s="102"/>
      <c r="R96" s="102"/>
      <c r="S96" s="102"/>
      <c r="T96" s="102"/>
      <c r="U96" s="102"/>
      <c r="V96" s="102"/>
      <c r="W96" s="102"/>
      <c r="X96" s="103"/>
      <c r="Y96" s="104">
        <v>0</v>
      </c>
      <c r="Z96" s="104"/>
      <c r="AA96" s="104"/>
      <c r="AB96" s="104"/>
      <c r="AC96" s="104"/>
      <c r="AD96" s="104">
        <v>11</v>
      </c>
      <c r="AE96" s="104"/>
      <c r="AF96" s="104"/>
      <c r="AG96" s="104"/>
      <c r="AH96" s="104"/>
      <c r="AI96" s="104">
        <v>11</v>
      </c>
      <c r="AJ96" s="104"/>
      <c r="AK96" s="104"/>
      <c r="AL96" s="104"/>
      <c r="AM96" s="104"/>
      <c r="AN96" s="104">
        <v>0</v>
      </c>
      <c r="AO96" s="104"/>
      <c r="AP96" s="104"/>
      <c r="AQ96" s="104"/>
      <c r="AR96" s="104"/>
      <c r="AS96" s="104">
        <v>11</v>
      </c>
      <c r="AT96" s="104"/>
      <c r="AU96" s="104"/>
      <c r="AV96" s="104"/>
      <c r="AW96" s="104"/>
      <c r="AX96" s="104">
        <f t="shared" si="11"/>
        <v>11</v>
      </c>
      <c r="AY96" s="104"/>
      <c r="AZ96" s="104"/>
      <c r="BA96" s="104"/>
      <c r="BB96" s="104"/>
      <c r="BC96" s="104">
        <f t="shared" si="12"/>
        <v>0</v>
      </c>
      <c r="BD96" s="104"/>
      <c r="BE96" s="104"/>
      <c r="BF96" s="104"/>
      <c r="BG96" s="104"/>
      <c r="BH96" s="104">
        <f t="shared" si="13"/>
        <v>0</v>
      </c>
      <c r="BI96" s="104"/>
      <c r="BJ96" s="104"/>
      <c r="BK96" s="104"/>
      <c r="BL96" s="104"/>
      <c r="BM96" s="104">
        <f t="shared" si="14"/>
        <v>0</v>
      </c>
      <c r="BN96" s="104"/>
      <c r="BO96" s="104"/>
      <c r="BP96" s="104"/>
      <c r="BQ96" s="104"/>
      <c r="BR96" s="28"/>
      <c r="BS96" s="28"/>
      <c r="BT96" s="28"/>
      <c r="BU96" s="28"/>
      <c r="BV96" s="28"/>
      <c r="BW96" s="28"/>
      <c r="BX96" s="28"/>
      <c r="BY96" s="28"/>
      <c r="BZ96" s="24"/>
    </row>
    <row r="97" spans="1:78" ht="36" customHeight="1" x14ac:dyDescent="0.2">
      <c r="A97" s="60"/>
      <c r="B97" s="60"/>
      <c r="C97" s="61" t="s">
        <v>115</v>
      </c>
      <c r="D97" s="62"/>
      <c r="E97" s="62"/>
      <c r="F97" s="62"/>
      <c r="G97" s="62"/>
      <c r="H97" s="62"/>
      <c r="I97" s="63"/>
      <c r="J97" s="64" t="s">
        <v>92</v>
      </c>
      <c r="K97" s="64"/>
      <c r="L97" s="64"/>
      <c r="M97" s="64"/>
      <c r="N97" s="64"/>
      <c r="O97" s="101" t="s">
        <v>114</v>
      </c>
      <c r="P97" s="102"/>
      <c r="Q97" s="102"/>
      <c r="R97" s="102"/>
      <c r="S97" s="102"/>
      <c r="T97" s="102"/>
      <c r="U97" s="102"/>
      <c r="V97" s="102"/>
      <c r="W97" s="102"/>
      <c r="X97" s="103"/>
      <c r="Y97" s="104">
        <v>0</v>
      </c>
      <c r="Z97" s="104"/>
      <c r="AA97" s="104"/>
      <c r="AB97" s="104"/>
      <c r="AC97" s="104"/>
      <c r="AD97" s="104">
        <v>1</v>
      </c>
      <c r="AE97" s="104"/>
      <c r="AF97" s="104"/>
      <c r="AG97" s="104"/>
      <c r="AH97" s="104"/>
      <c r="AI97" s="104">
        <v>1</v>
      </c>
      <c r="AJ97" s="104"/>
      <c r="AK97" s="104"/>
      <c r="AL97" s="104"/>
      <c r="AM97" s="104"/>
      <c r="AN97" s="104">
        <v>0</v>
      </c>
      <c r="AO97" s="104"/>
      <c r="AP97" s="104"/>
      <c r="AQ97" s="104"/>
      <c r="AR97" s="104"/>
      <c r="AS97" s="104">
        <v>1</v>
      </c>
      <c r="AT97" s="104"/>
      <c r="AU97" s="104"/>
      <c r="AV97" s="104"/>
      <c r="AW97" s="104"/>
      <c r="AX97" s="104">
        <f t="shared" si="11"/>
        <v>1</v>
      </c>
      <c r="AY97" s="104"/>
      <c r="AZ97" s="104"/>
      <c r="BA97" s="104"/>
      <c r="BB97" s="104"/>
      <c r="BC97" s="104">
        <f t="shared" si="12"/>
        <v>0</v>
      </c>
      <c r="BD97" s="104"/>
      <c r="BE97" s="104"/>
      <c r="BF97" s="104"/>
      <c r="BG97" s="104"/>
      <c r="BH97" s="104">
        <f t="shared" si="13"/>
        <v>0</v>
      </c>
      <c r="BI97" s="104"/>
      <c r="BJ97" s="104"/>
      <c r="BK97" s="104"/>
      <c r="BL97" s="104"/>
      <c r="BM97" s="104">
        <f t="shared" si="14"/>
        <v>0</v>
      </c>
      <c r="BN97" s="104"/>
      <c r="BO97" s="104"/>
      <c r="BP97" s="104"/>
      <c r="BQ97" s="104"/>
      <c r="BR97" s="28"/>
      <c r="BS97" s="28"/>
      <c r="BT97" s="28"/>
      <c r="BU97" s="28"/>
      <c r="BV97" s="28"/>
      <c r="BW97" s="28"/>
      <c r="BX97" s="28"/>
      <c r="BY97" s="28"/>
      <c r="BZ97" s="24"/>
    </row>
    <row r="98" spans="1:78" ht="33.4" customHeight="1" x14ac:dyDescent="0.2">
      <c r="A98" s="60"/>
      <c r="B98" s="60"/>
      <c r="C98" s="61" t="s">
        <v>116</v>
      </c>
      <c r="D98" s="62"/>
      <c r="E98" s="62"/>
      <c r="F98" s="62"/>
      <c r="G98" s="62"/>
      <c r="H98" s="62"/>
      <c r="I98" s="63"/>
      <c r="J98" s="64" t="s">
        <v>92</v>
      </c>
      <c r="K98" s="64"/>
      <c r="L98" s="64"/>
      <c r="M98" s="64"/>
      <c r="N98" s="64"/>
      <c r="O98" s="101" t="s">
        <v>114</v>
      </c>
      <c r="P98" s="102"/>
      <c r="Q98" s="102"/>
      <c r="R98" s="102"/>
      <c r="S98" s="102"/>
      <c r="T98" s="102"/>
      <c r="U98" s="102"/>
      <c r="V98" s="102"/>
      <c r="W98" s="102"/>
      <c r="X98" s="103"/>
      <c r="Y98" s="104">
        <v>1</v>
      </c>
      <c r="Z98" s="104"/>
      <c r="AA98" s="104"/>
      <c r="AB98" s="104"/>
      <c r="AC98" s="104"/>
      <c r="AD98" s="104">
        <v>23</v>
      </c>
      <c r="AE98" s="104"/>
      <c r="AF98" s="104"/>
      <c r="AG98" s="104"/>
      <c r="AH98" s="104"/>
      <c r="AI98" s="104">
        <v>23</v>
      </c>
      <c r="AJ98" s="104"/>
      <c r="AK98" s="104"/>
      <c r="AL98" s="104"/>
      <c r="AM98" s="104"/>
      <c r="AN98" s="104">
        <v>1</v>
      </c>
      <c r="AO98" s="104"/>
      <c r="AP98" s="104"/>
      <c r="AQ98" s="104"/>
      <c r="AR98" s="104"/>
      <c r="AS98" s="104">
        <v>23</v>
      </c>
      <c r="AT98" s="104"/>
      <c r="AU98" s="104"/>
      <c r="AV98" s="104"/>
      <c r="AW98" s="104"/>
      <c r="AX98" s="104">
        <v>23</v>
      </c>
      <c r="AY98" s="104"/>
      <c r="AZ98" s="104"/>
      <c r="BA98" s="104"/>
      <c r="BB98" s="104"/>
      <c r="BC98" s="104">
        <f t="shared" si="12"/>
        <v>0</v>
      </c>
      <c r="BD98" s="104"/>
      <c r="BE98" s="104"/>
      <c r="BF98" s="104"/>
      <c r="BG98" s="104"/>
      <c r="BH98" s="104">
        <f t="shared" si="13"/>
        <v>0</v>
      </c>
      <c r="BI98" s="104"/>
      <c r="BJ98" s="104"/>
      <c r="BK98" s="104"/>
      <c r="BL98" s="104"/>
      <c r="BM98" s="104">
        <f t="shared" si="14"/>
        <v>0</v>
      </c>
      <c r="BN98" s="104"/>
      <c r="BO98" s="104"/>
      <c r="BP98" s="104"/>
      <c r="BQ98" s="104"/>
      <c r="BR98" s="28"/>
      <c r="BS98" s="28"/>
      <c r="BT98" s="28"/>
      <c r="BU98" s="28"/>
      <c r="BV98" s="28"/>
      <c r="BW98" s="28"/>
      <c r="BX98" s="28"/>
      <c r="BY98" s="28"/>
      <c r="BZ98" s="24"/>
    </row>
    <row r="99" spans="1:78" ht="33.4" customHeight="1" x14ac:dyDescent="0.2">
      <c r="A99" s="60"/>
      <c r="B99" s="60"/>
      <c r="C99" s="61" t="s">
        <v>117</v>
      </c>
      <c r="D99" s="62"/>
      <c r="E99" s="62"/>
      <c r="F99" s="62"/>
      <c r="G99" s="62"/>
      <c r="H99" s="62"/>
      <c r="I99" s="63"/>
      <c r="J99" s="64" t="s">
        <v>92</v>
      </c>
      <c r="K99" s="64"/>
      <c r="L99" s="64"/>
      <c r="M99" s="64"/>
      <c r="N99" s="64"/>
      <c r="O99" s="101" t="s">
        <v>114</v>
      </c>
      <c r="P99" s="102"/>
      <c r="Q99" s="102"/>
      <c r="R99" s="102"/>
      <c r="S99" s="102"/>
      <c r="T99" s="102"/>
      <c r="U99" s="102"/>
      <c r="V99" s="102"/>
      <c r="W99" s="102"/>
      <c r="X99" s="103"/>
      <c r="Y99" s="104">
        <v>19</v>
      </c>
      <c r="Z99" s="104"/>
      <c r="AA99" s="104"/>
      <c r="AB99" s="104"/>
      <c r="AC99" s="104"/>
      <c r="AD99" s="104">
        <v>0</v>
      </c>
      <c r="AE99" s="104"/>
      <c r="AF99" s="104"/>
      <c r="AG99" s="104"/>
      <c r="AH99" s="104"/>
      <c r="AI99" s="104">
        <v>19</v>
      </c>
      <c r="AJ99" s="104"/>
      <c r="AK99" s="104"/>
      <c r="AL99" s="104"/>
      <c r="AM99" s="104"/>
      <c r="AN99" s="104">
        <v>19</v>
      </c>
      <c r="AO99" s="104"/>
      <c r="AP99" s="104"/>
      <c r="AQ99" s="104"/>
      <c r="AR99" s="104"/>
      <c r="AS99" s="104">
        <v>0</v>
      </c>
      <c r="AT99" s="104"/>
      <c r="AU99" s="104"/>
      <c r="AV99" s="104"/>
      <c r="AW99" s="104"/>
      <c r="AX99" s="104">
        <f t="shared" si="11"/>
        <v>19</v>
      </c>
      <c r="AY99" s="104"/>
      <c r="AZ99" s="104"/>
      <c r="BA99" s="104"/>
      <c r="BB99" s="104"/>
      <c r="BC99" s="104">
        <f t="shared" si="12"/>
        <v>0</v>
      </c>
      <c r="BD99" s="104"/>
      <c r="BE99" s="104"/>
      <c r="BF99" s="104"/>
      <c r="BG99" s="104"/>
      <c r="BH99" s="104">
        <f t="shared" si="13"/>
        <v>0</v>
      </c>
      <c r="BI99" s="104"/>
      <c r="BJ99" s="104"/>
      <c r="BK99" s="104"/>
      <c r="BL99" s="104"/>
      <c r="BM99" s="104">
        <f t="shared" si="14"/>
        <v>0</v>
      </c>
      <c r="BN99" s="104"/>
      <c r="BO99" s="104"/>
      <c r="BP99" s="104"/>
      <c r="BQ99" s="104"/>
      <c r="BR99" s="28"/>
      <c r="BS99" s="28"/>
      <c r="BT99" s="28"/>
      <c r="BU99" s="28"/>
      <c r="BV99" s="28"/>
      <c r="BW99" s="28"/>
      <c r="BX99" s="28"/>
      <c r="BY99" s="28"/>
      <c r="BZ99" s="24"/>
    </row>
    <row r="100" spans="1:78" ht="36.75" customHeight="1" x14ac:dyDescent="0.2">
      <c r="A100" s="60"/>
      <c r="B100" s="60"/>
      <c r="C100" s="61" t="s">
        <v>118</v>
      </c>
      <c r="D100" s="62"/>
      <c r="E100" s="62"/>
      <c r="F100" s="62"/>
      <c r="G100" s="62"/>
      <c r="H100" s="62"/>
      <c r="I100" s="63"/>
      <c r="J100" s="64" t="s">
        <v>92</v>
      </c>
      <c r="K100" s="64"/>
      <c r="L100" s="64"/>
      <c r="M100" s="64"/>
      <c r="N100" s="64"/>
      <c r="O100" s="101" t="s">
        <v>114</v>
      </c>
      <c r="P100" s="102"/>
      <c r="Q100" s="102"/>
      <c r="R100" s="102"/>
      <c r="S100" s="102"/>
      <c r="T100" s="102"/>
      <c r="U100" s="102"/>
      <c r="V100" s="102"/>
      <c r="W100" s="102"/>
      <c r="X100" s="103"/>
      <c r="Y100" s="104">
        <v>7</v>
      </c>
      <c r="Z100" s="104"/>
      <c r="AA100" s="104"/>
      <c r="AB100" s="104"/>
      <c r="AC100" s="104"/>
      <c r="AD100" s="104">
        <v>0</v>
      </c>
      <c r="AE100" s="104"/>
      <c r="AF100" s="104"/>
      <c r="AG100" s="104"/>
      <c r="AH100" s="104"/>
      <c r="AI100" s="104">
        <v>7</v>
      </c>
      <c r="AJ100" s="104"/>
      <c r="AK100" s="104"/>
      <c r="AL100" s="104"/>
      <c r="AM100" s="104"/>
      <c r="AN100" s="104">
        <v>7</v>
      </c>
      <c r="AO100" s="104"/>
      <c r="AP100" s="104"/>
      <c r="AQ100" s="104"/>
      <c r="AR100" s="104"/>
      <c r="AS100" s="104">
        <v>0</v>
      </c>
      <c r="AT100" s="104"/>
      <c r="AU100" s="104"/>
      <c r="AV100" s="104"/>
      <c r="AW100" s="104"/>
      <c r="AX100" s="104">
        <f t="shared" si="11"/>
        <v>7</v>
      </c>
      <c r="AY100" s="104"/>
      <c r="AZ100" s="104"/>
      <c r="BA100" s="104"/>
      <c r="BB100" s="104"/>
      <c r="BC100" s="104">
        <f t="shared" si="12"/>
        <v>0</v>
      </c>
      <c r="BD100" s="104"/>
      <c r="BE100" s="104"/>
      <c r="BF100" s="104"/>
      <c r="BG100" s="104"/>
      <c r="BH100" s="104">
        <f t="shared" si="13"/>
        <v>0</v>
      </c>
      <c r="BI100" s="104"/>
      <c r="BJ100" s="104"/>
      <c r="BK100" s="104"/>
      <c r="BL100" s="104"/>
      <c r="BM100" s="104">
        <f t="shared" si="14"/>
        <v>0</v>
      </c>
      <c r="BN100" s="104"/>
      <c r="BO100" s="104"/>
      <c r="BP100" s="104"/>
      <c r="BQ100" s="104"/>
      <c r="BR100" s="28"/>
      <c r="BS100" s="28"/>
      <c r="BT100" s="28"/>
      <c r="BU100" s="28"/>
      <c r="BV100" s="28"/>
      <c r="BW100" s="28"/>
      <c r="BX100" s="28"/>
      <c r="BY100" s="28"/>
      <c r="BZ100" s="24"/>
    </row>
    <row r="101" spans="1:78" ht="17.649999999999999" customHeight="1" x14ac:dyDescent="0.2">
      <c r="A101" s="60"/>
      <c r="B101" s="60"/>
      <c r="C101" s="61" t="s">
        <v>119</v>
      </c>
      <c r="D101" s="62"/>
      <c r="E101" s="62"/>
      <c r="F101" s="62"/>
      <c r="G101" s="62"/>
      <c r="H101" s="62"/>
      <c r="I101" s="63"/>
      <c r="J101" s="64" t="s">
        <v>92</v>
      </c>
      <c r="K101" s="64"/>
      <c r="L101" s="64"/>
      <c r="M101" s="64"/>
      <c r="N101" s="64"/>
      <c r="O101" s="101" t="s">
        <v>104</v>
      </c>
      <c r="P101" s="102"/>
      <c r="Q101" s="102"/>
      <c r="R101" s="102"/>
      <c r="S101" s="102"/>
      <c r="T101" s="102"/>
      <c r="U101" s="102"/>
      <c r="V101" s="102"/>
      <c r="W101" s="102"/>
      <c r="X101" s="103"/>
      <c r="Y101" s="104">
        <v>10</v>
      </c>
      <c r="Z101" s="104"/>
      <c r="AA101" s="104"/>
      <c r="AB101" s="104"/>
      <c r="AC101" s="104"/>
      <c r="AD101" s="104">
        <v>0</v>
      </c>
      <c r="AE101" s="104"/>
      <c r="AF101" s="104"/>
      <c r="AG101" s="104"/>
      <c r="AH101" s="104"/>
      <c r="AI101" s="104">
        <v>10</v>
      </c>
      <c r="AJ101" s="104"/>
      <c r="AK101" s="104"/>
      <c r="AL101" s="104"/>
      <c r="AM101" s="104"/>
      <c r="AN101" s="104">
        <v>10</v>
      </c>
      <c r="AO101" s="104"/>
      <c r="AP101" s="104"/>
      <c r="AQ101" s="104"/>
      <c r="AR101" s="104"/>
      <c r="AS101" s="104">
        <v>0</v>
      </c>
      <c r="AT101" s="104"/>
      <c r="AU101" s="104"/>
      <c r="AV101" s="104"/>
      <c r="AW101" s="104"/>
      <c r="AX101" s="104">
        <f t="shared" si="11"/>
        <v>10</v>
      </c>
      <c r="AY101" s="104"/>
      <c r="AZ101" s="104"/>
      <c r="BA101" s="104"/>
      <c r="BB101" s="104"/>
      <c r="BC101" s="104">
        <f t="shared" si="12"/>
        <v>0</v>
      </c>
      <c r="BD101" s="104"/>
      <c r="BE101" s="104"/>
      <c r="BF101" s="104"/>
      <c r="BG101" s="104"/>
      <c r="BH101" s="104">
        <f t="shared" si="13"/>
        <v>0</v>
      </c>
      <c r="BI101" s="104"/>
      <c r="BJ101" s="104"/>
      <c r="BK101" s="104"/>
      <c r="BL101" s="104"/>
      <c r="BM101" s="104">
        <f t="shared" si="14"/>
        <v>0</v>
      </c>
      <c r="BN101" s="104"/>
      <c r="BO101" s="104"/>
      <c r="BP101" s="104"/>
      <c r="BQ101" s="104"/>
      <c r="BR101" s="28"/>
      <c r="BS101" s="28"/>
      <c r="BT101" s="28"/>
      <c r="BU101" s="28"/>
      <c r="BV101" s="28"/>
      <c r="BW101" s="28"/>
      <c r="BX101" s="28"/>
      <c r="BY101" s="28"/>
      <c r="BZ101" s="24"/>
    </row>
    <row r="102" spans="1:78" ht="43.5" customHeight="1" x14ac:dyDescent="0.2">
      <c r="A102" s="60"/>
      <c r="B102" s="60"/>
      <c r="C102" s="61" t="s">
        <v>120</v>
      </c>
      <c r="D102" s="62"/>
      <c r="E102" s="62"/>
      <c r="F102" s="62"/>
      <c r="G102" s="62"/>
      <c r="H102" s="62"/>
      <c r="I102" s="63"/>
      <c r="J102" s="64" t="s">
        <v>121</v>
      </c>
      <c r="K102" s="64"/>
      <c r="L102" s="64"/>
      <c r="M102" s="64"/>
      <c r="N102" s="64"/>
      <c r="O102" s="101" t="s">
        <v>104</v>
      </c>
      <c r="P102" s="102"/>
      <c r="Q102" s="102"/>
      <c r="R102" s="102"/>
      <c r="S102" s="102"/>
      <c r="T102" s="102"/>
      <c r="U102" s="102"/>
      <c r="V102" s="102"/>
      <c r="W102" s="102"/>
      <c r="X102" s="103"/>
      <c r="Y102" s="104">
        <v>3846</v>
      </c>
      <c r="Z102" s="104"/>
      <c r="AA102" s="104"/>
      <c r="AB102" s="104"/>
      <c r="AC102" s="104"/>
      <c r="AD102" s="104">
        <v>0</v>
      </c>
      <c r="AE102" s="104"/>
      <c r="AF102" s="104"/>
      <c r="AG102" s="104"/>
      <c r="AH102" s="104"/>
      <c r="AI102" s="104">
        <v>3846</v>
      </c>
      <c r="AJ102" s="104"/>
      <c r="AK102" s="104"/>
      <c r="AL102" s="104"/>
      <c r="AM102" s="104"/>
      <c r="AN102" s="104">
        <v>0</v>
      </c>
      <c r="AO102" s="104"/>
      <c r="AP102" s="104"/>
      <c r="AQ102" s="104"/>
      <c r="AR102" s="104"/>
      <c r="AS102" s="104">
        <v>0</v>
      </c>
      <c r="AT102" s="104"/>
      <c r="AU102" s="104"/>
      <c r="AV102" s="104"/>
      <c r="AW102" s="104"/>
      <c r="AX102" s="104">
        <f>AN102+AS102</f>
        <v>0</v>
      </c>
      <c r="AY102" s="104"/>
      <c r="AZ102" s="104"/>
      <c r="BA102" s="104"/>
      <c r="BB102" s="104"/>
      <c r="BC102" s="104">
        <f t="shared" si="12"/>
        <v>-3846</v>
      </c>
      <c r="BD102" s="104"/>
      <c r="BE102" s="104"/>
      <c r="BF102" s="104"/>
      <c r="BG102" s="104"/>
      <c r="BH102" s="104">
        <f t="shared" si="13"/>
        <v>0</v>
      </c>
      <c r="BI102" s="104"/>
      <c r="BJ102" s="104"/>
      <c r="BK102" s="104"/>
      <c r="BL102" s="104"/>
      <c r="BM102" s="104">
        <f>BC102+BH102</f>
        <v>-3846</v>
      </c>
      <c r="BN102" s="104"/>
      <c r="BO102" s="104"/>
      <c r="BP102" s="104"/>
      <c r="BQ102" s="104"/>
      <c r="BR102" s="28"/>
      <c r="BS102" s="28"/>
      <c r="BT102" s="28"/>
      <c r="BU102" s="28"/>
      <c r="BV102" s="28"/>
      <c r="BW102" s="28"/>
      <c r="BX102" s="28"/>
      <c r="BY102" s="28"/>
      <c r="BZ102" s="24"/>
    </row>
    <row r="103" spans="1:78" s="17" customFormat="1" ht="17.649999999999999" customHeight="1" x14ac:dyDescent="0.2">
      <c r="A103" s="65"/>
      <c r="B103" s="65"/>
      <c r="C103" s="107" t="s">
        <v>122</v>
      </c>
      <c r="D103" s="108"/>
      <c r="E103" s="108"/>
      <c r="F103" s="108"/>
      <c r="G103" s="108"/>
      <c r="H103" s="108"/>
      <c r="I103" s="109"/>
      <c r="J103" s="69" t="s">
        <v>89</v>
      </c>
      <c r="K103" s="69"/>
      <c r="L103" s="69"/>
      <c r="M103" s="69"/>
      <c r="N103" s="69"/>
      <c r="O103" s="66" t="s">
        <v>89</v>
      </c>
      <c r="P103" s="67"/>
      <c r="Q103" s="67"/>
      <c r="R103" s="67"/>
      <c r="S103" s="67"/>
      <c r="T103" s="67"/>
      <c r="U103" s="67"/>
      <c r="V103" s="67"/>
      <c r="W103" s="67"/>
      <c r="X103" s="68"/>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6"/>
      <c r="BR103" s="26"/>
      <c r="BS103" s="26"/>
      <c r="BT103" s="26"/>
      <c r="BU103" s="26"/>
      <c r="BV103" s="26"/>
      <c r="BW103" s="26"/>
      <c r="BX103" s="26"/>
      <c r="BY103" s="26"/>
      <c r="BZ103" s="27"/>
    </row>
    <row r="104" spans="1:78" ht="22.7" customHeight="1" x14ac:dyDescent="0.2">
      <c r="A104" s="60"/>
      <c r="B104" s="60"/>
      <c r="C104" s="61" t="s">
        <v>123</v>
      </c>
      <c r="D104" s="62"/>
      <c r="E104" s="62"/>
      <c r="F104" s="62"/>
      <c r="G104" s="62"/>
      <c r="H104" s="62"/>
      <c r="I104" s="63"/>
      <c r="J104" s="64" t="s">
        <v>103</v>
      </c>
      <c r="K104" s="64"/>
      <c r="L104" s="64"/>
      <c r="M104" s="64"/>
      <c r="N104" s="64"/>
      <c r="O104" s="101" t="s">
        <v>124</v>
      </c>
      <c r="P104" s="102"/>
      <c r="Q104" s="102"/>
      <c r="R104" s="102"/>
      <c r="S104" s="102"/>
      <c r="T104" s="102"/>
      <c r="U104" s="102"/>
      <c r="V104" s="102"/>
      <c r="W104" s="102"/>
      <c r="X104" s="103"/>
      <c r="Y104" s="70">
        <v>12505.42</v>
      </c>
      <c r="Z104" s="70"/>
      <c r="AA104" s="70"/>
      <c r="AB104" s="70"/>
      <c r="AC104" s="70"/>
      <c r="AD104" s="70">
        <v>2778.84</v>
      </c>
      <c r="AE104" s="70"/>
      <c r="AF104" s="70"/>
      <c r="AG104" s="70"/>
      <c r="AH104" s="70"/>
      <c r="AI104" s="70">
        <v>15284.26</v>
      </c>
      <c r="AJ104" s="70"/>
      <c r="AK104" s="70"/>
      <c r="AL104" s="70"/>
      <c r="AM104" s="70"/>
      <c r="AN104" s="70">
        <f>AP49/AN91</f>
        <v>12258.446402539012</v>
      </c>
      <c r="AO104" s="70"/>
      <c r="AP104" s="70"/>
      <c r="AQ104" s="70"/>
      <c r="AR104" s="70"/>
      <c r="AS104" s="70">
        <f>AN72/AN91</f>
        <v>2863.5656321079077</v>
      </c>
      <c r="AT104" s="70"/>
      <c r="AU104" s="70"/>
      <c r="AV104" s="70"/>
      <c r="AW104" s="70"/>
      <c r="AX104" s="70">
        <f t="shared" ref="AX104:AX114" si="15">AN104+AS104</f>
        <v>15122.012034646919</v>
      </c>
      <c r="AY104" s="70"/>
      <c r="AZ104" s="70"/>
      <c r="BA104" s="70"/>
      <c r="BB104" s="70"/>
      <c r="BC104" s="70">
        <f t="shared" ref="BC104:BC114" si="16">AN104-Y104</f>
        <v>-246.97359746098846</v>
      </c>
      <c r="BD104" s="70"/>
      <c r="BE104" s="70"/>
      <c r="BF104" s="70"/>
      <c r="BG104" s="70"/>
      <c r="BH104" s="70">
        <f t="shared" ref="BH104:BH114" si="17">AS104-AD104</f>
        <v>84.725632107907586</v>
      </c>
      <c r="BI104" s="70"/>
      <c r="BJ104" s="70"/>
      <c r="BK104" s="70"/>
      <c r="BL104" s="70"/>
      <c r="BM104" s="70">
        <f t="shared" ref="BM104:BM114" si="18">BC104+BH104</f>
        <v>-162.24796535308087</v>
      </c>
      <c r="BN104" s="70"/>
      <c r="BO104" s="70"/>
      <c r="BP104" s="70"/>
      <c r="BQ104" s="70"/>
      <c r="BR104" s="28"/>
      <c r="BS104" s="28"/>
      <c r="BT104" s="28"/>
      <c r="BU104" s="28"/>
      <c r="BV104" s="28"/>
      <c r="BW104" s="28"/>
      <c r="BX104" s="28"/>
      <c r="BY104" s="28"/>
      <c r="BZ104" s="24"/>
    </row>
    <row r="105" spans="1:78" ht="21.2" customHeight="1" x14ac:dyDescent="0.2">
      <c r="A105" s="60"/>
      <c r="B105" s="60"/>
      <c r="C105" s="61" t="s">
        <v>125</v>
      </c>
      <c r="D105" s="62"/>
      <c r="E105" s="62"/>
      <c r="F105" s="62"/>
      <c r="G105" s="62"/>
      <c r="H105" s="62"/>
      <c r="I105" s="63"/>
      <c r="J105" s="64" t="s">
        <v>103</v>
      </c>
      <c r="K105" s="64"/>
      <c r="L105" s="64"/>
      <c r="M105" s="64"/>
      <c r="N105" s="64"/>
      <c r="O105" s="101" t="s">
        <v>104</v>
      </c>
      <c r="P105" s="102"/>
      <c r="Q105" s="102"/>
      <c r="R105" s="102"/>
      <c r="S105" s="102"/>
      <c r="T105" s="102"/>
      <c r="U105" s="102"/>
      <c r="V105" s="102"/>
      <c r="W105" s="102"/>
      <c r="X105" s="103"/>
      <c r="Y105" s="70">
        <v>355244.08</v>
      </c>
      <c r="Z105" s="70"/>
      <c r="AA105" s="70"/>
      <c r="AB105" s="70"/>
      <c r="AC105" s="70"/>
      <c r="AD105" s="70">
        <v>78939.240000000005</v>
      </c>
      <c r="AE105" s="70"/>
      <c r="AF105" s="70"/>
      <c r="AG105" s="70"/>
      <c r="AH105" s="70"/>
      <c r="AI105" s="70">
        <v>434183.32</v>
      </c>
      <c r="AJ105" s="70"/>
      <c r="AK105" s="70"/>
      <c r="AL105" s="70"/>
      <c r="AM105" s="70"/>
      <c r="AN105" s="70">
        <f>AI72/AN83</f>
        <v>348228.29337340349</v>
      </c>
      <c r="AO105" s="70"/>
      <c r="AP105" s="70"/>
      <c r="AQ105" s="70"/>
      <c r="AR105" s="70"/>
      <c r="AS105" s="70">
        <f>AN72/AN83</f>
        <v>81345.917768595042</v>
      </c>
      <c r="AT105" s="70"/>
      <c r="AU105" s="70"/>
      <c r="AV105" s="70"/>
      <c r="AW105" s="70"/>
      <c r="AX105" s="70">
        <f t="shared" si="15"/>
        <v>429574.21114199853</v>
      </c>
      <c r="AY105" s="70"/>
      <c r="AZ105" s="70"/>
      <c r="BA105" s="70"/>
      <c r="BB105" s="70"/>
      <c r="BC105" s="70">
        <f t="shared" si="16"/>
        <v>-7015.7866265965276</v>
      </c>
      <c r="BD105" s="70"/>
      <c r="BE105" s="70"/>
      <c r="BF105" s="70"/>
      <c r="BG105" s="70"/>
      <c r="BH105" s="70">
        <f t="shared" si="17"/>
        <v>2406.6777685950365</v>
      </c>
      <c r="BI105" s="70"/>
      <c r="BJ105" s="70"/>
      <c r="BK105" s="70"/>
      <c r="BL105" s="70"/>
      <c r="BM105" s="70">
        <f t="shared" si="18"/>
        <v>-4609.1088580014912</v>
      </c>
      <c r="BN105" s="70"/>
      <c r="BO105" s="70"/>
      <c r="BP105" s="70"/>
      <c r="BQ105" s="70"/>
      <c r="BR105" s="28"/>
      <c r="BS105" s="28"/>
      <c r="BT105" s="28"/>
      <c r="BU105" s="28"/>
      <c r="BV105" s="28"/>
      <c r="BW105" s="28"/>
      <c r="BX105" s="28"/>
      <c r="BY105" s="28"/>
      <c r="BZ105" s="24"/>
    </row>
    <row r="106" spans="1:78" ht="19.7" customHeight="1" x14ac:dyDescent="0.2">
      <c r="A106" s="60"/>
      <c r="B106" s="60"/>
      <c r="C106" s="61" t="s">
        <v>126</v>
      </c>
      <c r="D106" s="62"/>
      <c r="E106" s="62"/>
      <c r="F106" s="62"/>
      <c r="G106" s="62"/>
      <c r="H106" s="62"/>
      <c r="I106" s="63"/>
      <c r="J106" s="64" t="s">
        <v>107</v>
      </c>
      <c r="K106" s="64"/>
      <c r="L106" s="64"/>
      <c r="M106" s="64"/>
      <c r="N106" s="64"/>
      <c r="O106" s="101" t="s">
        <v>104</v>
      </c>
      <c r="P106" s="102"/>
      <c r="Q106" s="102"/>
      <c r="R106" s="102"/>
      <c r="S106" s="102"/>
      <c r="T106" s="102"/>
      <c r="U106" s="102"/>
      <c r="V106" s="102"/>
      <c r="W106" s="102"/>
      <c r="X106" s="103"/>
      <c r="Y106" s="104">
        <v>28</v>
      </c>
      <c r="Z106" s="104"/>
      <c r="AA106" s="104"/>
      <c r="AB106" s="104"/>
      <c r="AC106" s="104"/>
      <c r="AD106" s="104">
        <v>0</v>
      </c>
      <c r="AE106" s="104"/>
      <c r="AF106" s="104"/>
      <c r="AG106" s="104"/>
      <c r="AH106" s="104"/>
      <c r="AI106" s="104">
        <v>28</v>
      </c>
      <c r="AJ106" s="104"/>
      <c r="AK106" s="104"/>
      <c r="AL106" s="104"/>
      <c r="AM106" s="104"/>
      <c r="AN106" s="104">
        <v>28</v>
      </c>
      <c r="AO106" s="104"/>
      <c r="AP106" s="104"/>
      <c r="AQ106" s="104"/>
      <c r="AR106" s="104"/>
      <c r="AS106" s="104">
        <v>0</v>
      </c>
      <c r="AT106" s="104"/>
      <c r="AU106" s="104"/>
      <c r="AV106" s="104"/>
      <c r="AW106" s="104"/>
      <c r="AX106" s="104">
        <f t="shared" si="15"/>
        <v>28</v>
      </c>
      <c r="AY106" s="104"/>
      <c r="AZ106" s="104"/>
      <c r="BA106" s="104"/>
      <c r="BB106" s="104"/>
      <c r="BC106" s="104">
        <f t="shared" si="16"/>
        <v>0</v>
      </c>
      <c r="BD106" s="104"/>
      <c r="BE106" s="104"/>
      <c r="BF106" s="104"/>
      <c r="BG106" s="104"/>
      <c r="BH106" s="104">
        <f t="shared" si="17"/>
        <v>0</v>
      </c>
      <c r="BI106" s="104"/>
      <c r="BJ106" s="104"/>
      <c r="BK106" s="104"/>
      <c r="BL106" s="104"/>
      <c r="BM106" s="104">
        <f t="shared" si="18"/>
        <v>0</v>
      </c>
      <c r="BN106" s="104"/>
      <c r="BO106" s="104"/>
      <c r="BP106" s="104"/>
      <c r="BQ106" s="104"/>
      <c r="BR106" s="28"/>
      <c r="BS106" s="28"/>
      <c r="BT106" s="28"/>
      <c r="BU106" s="28"/>
      <c r="BV106" s="28"/>
      <c r="BW106" s="28"/>
      <c r="BX106" s="28"/>
      <c r="BY106" s="28"/>
      <c r="BZ106" s="24"/>
    </row>
    <row r="107" spans="1:78" ht="28.5" customHeight="1" x14ac:dyDescent="0.2">
      <c r="A107" s="60"/>
      <c r="B107" s="60"/>
      <c r="C107" s="61" t="s">
        <v>127</v>
      </c>
      <c r="D107" s="62"/>
      <c r="E107" s="62"/>
      <c r="F107" s="62"/>
      <c r="G107" s="62"/>
      <c r="H107" s="62"/>
      <c r="I107" s="63"/>
      <c r="J107" s="64" t="s">
        <v>107</v>
      </c>
      <c r="K107" s="64"/>
      <c r="L107" s="64"/>
      <c r="M107" s="64"/>
      <c r="N107" s="64"/>
      <c r="O107" s="101" t="s">
        <v>104</v>
      </c>
      <c r="P107" s="102"/>
      <c r="Q107" s="102"/>
      <c r="R107" s="102"/>
      <c r="S107" s="102"/>
      <c r="T107" s="102"/>
      <c r="U107" s="102"/>
      <c r="V107" s="102"/>
      <c r="W107" s="102"/>
      <c r="X107" s="103"/>
      <c r="Y107" s="104">
        <v>10</v>
      </c>
      <c r="Z107" s="104"/>
      <c r="AA107" s="104"/>
      <c r="AB107" s="104"/>
      <c r="AC107" s="104"/>
      <c r="AD107" s="104">
        <v>0</v>
      </c>
      <c r="AE107" s="104"/>
      <c r="AF107" s="104"/>
      <c r="AG107" s="104"/>
      <c r="AH107" s="104"/>
      <c r="AI107" s="104">
        <v>10</v>
      </c>
      <c r="AJ107" s="104"/>
      <c r="AK107" s="104"/>
      <c r="AL107" s="104"/>
      <c r="AM107" s="104"/>
      <c r="AN107" s="104">
        <v>10</v>
      </c>
      <c r="AO107" s="104"/>
      <c r="AP107" s="104"/>
      <c r="AQ107" s="104"/>
      <c r="AR107" s="104"/>
      <c r="AS107" s="104">
        <v>0</v>
      </c>
      <c r="AT107" s="104"/>
      <c r="AU107" s="104"/>
      <c r="AV107" s="104"/>
      <c r="AW107" s="104"/>
      <c r="AX107" s="104">
        <f t="shared" si="15"/>
        <v>10</v>
      </c>
      <c r="AY107" s="104"/>
      <c r="AZ107" s="104"/>
      <c r="BA107" s="104"/>
      <c r="BB107" s="104"/>
      <c r="BC107" s="104">
        <f t="shared" si="16"/>
        <v>0</v>
      </c>
      <c r="BD107" s="104"/>
      <c r="BE107" s="104"/>
      <c r="BF107" s="104"/>
      <c r="BG107" s="104"/>
      <c r="BH107" s="104">
        <f t="shared" si="17"/>
        <v>0</v>
      </c>
      <c r="BI107" s="104"/>
      <c r="BJ107" s="104"/>
      <c r="BK107" s="104"/>
      <c r="BL107" s="104"/>
      <c r="BM107" s="104">
        <f t="shared" si="18"/>
        <v>0</v>
      </c>
      <c r="BN107" s="104"/>
      <c r="BO107" s="104"/>
      <c r="BP107" s="104"/>
      <c r="BQ107" s="104"/>
      <c r="BR107" s="28"/>
      <c r="BS107" s="28"/>
      <c r="BT107" s="28"/>
      <c r="BU107" s="28"/>
      <c r="BV107" s="28"/>
      <c r="BW107" s="28"/>
      <c r="BX107" s="28"/>
      <c r="BY107" s="28"/>
      <c r="BZ107" s="24"/>
    </row>
    <row r="108" spans="1:78" ht="21.2" customHeight="1" x14ac:dyDescent="0.2">
      <c r="A108" s="60"/>
      <c r="B108" s="60"/>
      <c r="C108" s="61" t="s">
        <v>189</v>
      </c>
      <c r="D108" s="62"/>
      <c r="E108" s="62"/>
      <c r="F108" s="62"/>
      <c r="G108" s="62"/>
      <c r="H108" s="62"/>
      <c r="I108" s="63"/>
      <c r="J108" s="64" t="s">
        <v>129</v>
      </c>
      <c r="K108" s="64"/>
      <c r="L108" s="64"/>
      <c r="M108" s="64"/>
      <c r="N108" s="64"/>
      <c r="O108" s="101" t="s">
        <v>104</v>
      </c>
      <c r="P108" s="102"/>
      <c r="Q108" s="102"/>
      <c r="R108" s="102"/>
      <c r="S108" s="102"/>
      <c r="T108" s="102"/>
      <c r="U108" s="102"/>
      <c r="V108" s="102"/>
      <c r="W108" s="102"/>
      <c r="X108" s="103"/>
      <c r="Y108" s="104">
        <v>6616750</v>
      </c>
      <c r="Z108" s="104"/>
      <c r="AA108" s="104"/>
      <c r="AB108" s="104"/>
      <c r="AC108" s="104"/>
      <c r="AD108" s="104">
        <v>0</v>
      </c>
      <c r="AE108" s="104"/>
      <c r="AF108" s="104"/>
      <c r="AG108" s="104"/>
      <c r="AH108" s="104"/>
      <c r="AI108" s="104">
        <v>6616750</v>
      </c>
      <c r="AJ108" s="104"/>
      <c r="AK108" s="104"/>
      <c r="AL108" s="104"/>
      <c r="AM108" s="104"/>
      <c r="AN108" s="104">
        <v>6616750</v>
      </c>
      <c r="AO108" s="104"/>
      <c r="AP108" s="104"/>
      <c r="AQ108" s="104"/>
      <c r="AR108" s="104"/>
      <c r="AS108" s="104">
        <v>0</v>
      </c>
      <c r="AT108" s="104"/>
      <c r="AU108" s="104"/>
      <c r="AV108" s="104"/>
      <c r="AW108" s="104"/>
      <c r="AX108" s="104">
        <f t="shared" si="15"/>
        <v>6616750</v>
      </c>
      <c r="AY108" s="104"/>
      <c r="AZ108" s="104"/>
      <c r="BA108" s="104"/>
      <c r="BB108" s="104"/>
      <c r="BC108" s="104">
        <f t="shared" si="16"/>
        <v>0</v>
      </c>
      <c r="BD108" s="104"/>
      <c r="BE108" s="104"/>
      <c r="BF108" s="104"/>
      <c r="BG108" s="104"/>
      <c r="BH108" s="104">
        <f t="shared" si="17"/>
        <v>0</v>
      </c>
      <c r="BI108" s="104"/>
      <c r="BJ108" s="104"/>
      <c r="BK108" s="104"/>
      <c r="BL108" s="104"/>
      <c r="BM108" s="104">
        <f t="shared" si="18"/>
        <v>0</v>
      </c>
      <c r="BN108" s="104"/>
      <c r="BO108" s="104"/>
      <c r="BP108" s="104"/>
      <c r="BQ108" s="104"/>
      <c r="BR108" s="28"/>
      <c r="BS108" s="28"/>
      <c r="BT108" s="28"/>
      <c r="BU108" s="28"/>
      <c r="BV108" s="28"/>
      <c r="BW108" s="28"/>
      <c r="BX108" s="28"/>
      <c r="BY108" s="28"/>
      <c r="BZ108" s="24"/>
    </row>
    <row r="109" spans="1:78" ht="48.2" customHeight="1" x14ac:dyDescent="0.2">
      <c r="A109" s="60"/>
      <c r="B109" s="60"/>
      <c r="C109" s="61" t="s">
        <v>130</v>
      </c>
      <c r="D109" s="62"/>
      <c r="E109" s="62"/>
      <c r="F109" s="62"/>
      <c r="G109" s="62"/>
      <c r="H109" s="62"/>
      <c r="I109" s="63"/>
      <c r="J109" s="64" t="s">
        <v>103</v>
      </c>
      <c r="K109" s="64"/>
      <c r="L109" s="64"/>
      <c r="M109" s="64"/>
      <c r="N109" s="64"/>
      <c r="O109" s="101" t="s">
        <v>104</v>
      </c>
      <c r="P109" s="102"/>
      <c r="Q109" s="102"/>
      <c r="R109" s="102"/>
      <c r="S109" s="102"/>
      <c r="T109" s="102"/>
      <c r="U109" s="102"/>
      <c r="V109" s="102"/>
      <c r="W109" s="102"/>
      <c r="X109" s="103"/>
      <c r="Y109" s="70">
        <v>0</v>
      </c>
      <c r="Z109" s="70"/>
      <c r="AA109" s="70"/>
      <c r="AB109" s="70"/>
      <c r="AC109" s="70"/>
      <c r="AD109" s="70">
        <v>1052073.94</v>
      </c>
      <c r="AE109" s="70"/>
      <c r="AF109" s="70"/>
      <c r="AG109" s="70"/>
      <c r="AH109" s="70"/>
      <c r="AI109" s="70">
        <v>1052073.94</v>
      </c>
      <c r="AJ109" s="70"/>
      <c r="AK109" s="70"/>
      <c r="AL109" s="70"/>
      <c r="AM109" s="70"/>
      <c r="AN109" s="70">
        <v>0</v>
      </c>
      <c r="AO109" s="70"/>
      <c r="AP109" s="70"/>
      <c r="AQ109" s="70"/>
      <c r="AR109" s="70"/>
      <c r="AS109" s="70">
        <f>10895316.02/11</f>
        <v>990483.27454545454</v>
      </c>
      <c r="AT109" s="70"/>
      <c r="AU109" s="70"/>
      <c r="AV109" s="70"/>
      <c r="AW109" s="70"/>
      <c r="AX109" s="70">
        <f t="shared" si="15"/>
        <v>990483.27454545454</v>
      </c>
      <c r="AY109" s="70"/>
      <c r="AZ109" s="70"/>
      <c r="BA109" s="70"/>
      <c r="BB109" s="70"/>
      <c r="BC109" s="70">
        <f t="shared" si="16"/>
        <v>0</v>
      </c>
      <c r="BD109" s="70"/>
      <c r="BE109" s="70"/>
      <c r="BF109" s="70"/>
      <c r="BG109" s="70"/>
      <c r="BH109" s="70">
        <f t="shared" si="17"/>
        <v>-61590.665454545408</v>
      </c>
      <c r="BI109" s="70"/>
      <c r="BJ109" s="70"/>
      <c r="BK109" s="70"/>
      <c r="BL109" s="70"/>
      <c r="BM109" s="70">
        <f t="shared" si="18"/>
        <v>-61590.665454545408</v>
      </c>
      <c r="BN109" s="70"/>
      <c r="BO109" s="70"/>
      <c r="BP109" s="70"/>
      <c r="BQ109" s="70"/>
      <c r="BR109" s="28"/>
      <c r="BS109" s="28"/>
      <c r="BT109" s="28"/>
      <c r="BU109" s="28"/>
      <c r="BV109" s="28"/>
      <c r="BW109" s="28"/>
      <c r="BX109" s="28"/>
      <c r="BY109" s="28"/>
      <c r="BZ109" s="24"/>
    </row>
    <row r="110" spans="1:78" ht="44.85" customHeight="1" x14ac:dyDescent="0.2">
      <c r="A110" s="60"/>
      <c r="B110" s="60"/>
      <c r="C110" s="61" t="s">
        <v>131</v>
      </c>
      <c r="D110" s="62"/>
      <c r="E110" s="62"/>
      <c r="F110" s="62"/>
      <c r="G110" s="62"/>
      <c r="H110" s="62"/>
      <c r="I110" s="63"/>
      <c r="J110" s="64" t="s">
        <v>103</v>
      </c>
      <c r="K110" s="64"/>
      <c r="L110" s="64"/>
      <c r="M110" s="64"/>
      <c r="N110" s="64"/>
      <c r="O110" s="101" t="s">
        <v>104</v>
      </c>
      <c r="P110" s="102"/>
      <c r="Q110" s="102"/>
      <c r="R110" s="102"/>
      <c r="S110" s="102"/>
      <c r="T110" s="102"/>
      <c r="U110" s="102"/>
      <c r="V110" s="102"/>
      <c r="W110" s="102"/>
      <c r="X110" s="103"/>
      <c r="Y110" s="70">
        <v>0</v>
      </c>
      <c r="Z110" s="70"/>
      <c r="AA110" s="70"/>
      <c r="AB110" s="70"/>
      <c r="AC110" s="70"/>
      <c r="AD110" s="70">
        <v>1249446.24</v>
      </c>
      <c r="AE110" s="70"/>
      <c r="AF110" s="70"/>
      <c r="AG110" s="70"/>
      <c r="AH110" s="70"/>
      <c r="AI110" s="70">
        <v>1249446.24</v>
      </c>
      <c r="AJ110" s="70"/>
      <c r="AK110" s="70"/>
      <c r="AL110" s="70"/>
      <c r="AM110" s="70"/>
      <c r="AN110" s="70">
        <v>0</v>
      </c>
      <c r="AO110" s="70"/>
      <c r="AP110" s="70"/>
      <c r="AQ110" s="70"/>
      <c r="AR110" s="70"/>
      <c r="AS110" s="70">
        <v>1006601.8</v>
      </c>
      <c r="AT110" s="70"/>
      <c r="AU110" s="70"/>
      <c r="AV110" s="70"/>
      <c r="AW110" s="70"/>
      <c r="AX110" s="70">
        <f t="shared" si="15"/>
        <v>1006601.8</v>
      </c>
      <c r="AY110" s="70"/>
      <c r="AZ110" s="70"/>
      <c r="BA110" s="70"/>
      <c r="BB110" s="70"/>
      <c r="BC110" s="70">
        <f t="shared" si="16"/>
        <v>0</v>
      </c>
      <c r="BD110" s="70"/>
      <c r="BE110" s="70"/>
      <c r="BF110" s="70"/>
      <c r="BG110" s="70"/>
      <c r="BH110" s="70">
        <f t="shared" si="17"/>
        <v>-242844.43999999994</v>
      </c>
      <c r="BI110" s="70"/>
      <c r="BJ110" s="70"/>
      <c r="BK110" s="70"/>
      <c r="BL110" s="70"/>
      <c r="BM110" s="70">
        <f t="shared" si="18"/>
        <v>-242844.43999999994</v>
      </c>
      <c r="BN110" s="70"/>
      <c r="BO110" s="70"/>
      <c r="BP110" s="70"/>
      <c r="BQ110" s="70"/>
      <c r="BR110" s="28"/>
      <c r="BS110" s="28"/>
      <c r="BT110" s="28"/>
      <c r="BU110" s="28"/>
      <c r="BV110" s="28"/>
      <c r="BW110" s="28"/>
      <c r="BX110" s="28"/>
      <c r="BY110" s="28"/>
      <c r="BZ110" s="24"/>
    </row>
    <row r="111" spans="1:78" ht="47.65" customHeight="1" x14ac:dyDescent="0.2">
      <c r="A111" s="60"/>
      <c r="B111" s="60"/>
      <c r="C111" s="61" t="s">
        <v>132</v>
      </c>
      <c r="D111" s="62"/>
      <c r="E111" s="62"/>
      <c r="F111" s="62"/>
      <c r="G111" s="62"/>
      <c r="H111" s="62"/>
      <c r="I111" s="63"/>
      <c r="J111" s="64" t="s">
        <v>103</v>
      </c>
      <c r="K111" s="64"/>
      <c r="L111" s="64"/>
      <c r="M111" s="64"/>
      <c r="N111" s="64"/>
      <c r="O111" s="101" t="s">
        <v>104</v>
      </c>
      <c r="P111" s="102"/>
      <c r="Q111" s="102"/>
      <c r="R111" s="102"/>
      <c r="S111" s="102"/>
      <c r="T111" s="102"/>
      <c r="U111" s="102"/>
      <c r="V111" s="102"/>
      <c r="W111" s="102"/>
      <c r="X111" s="103"/>
      <c r="Y111" s="70">
        <v>6400</v>
      </c>
      <c r="Z111" s="70"/>
      <c r="AA111" s="70"/>
      <c r="AB111" s="70"/>
      <c r="AC111" s="70"/>
      <c r="AD111" s="70">
        <v>36862.699999999997</v>
      </c>
      <c r="AE111" s="70"/>
      <c r="AF111" s="70"/>
      <c r="AG111" s="70"/>
      <c r="AH111" s="70"/>
      <c r="AI111" s="70">
        <v>37140.959999999999</v>
      </c>
      <c r="AJ111" s="70"/>
      <c r="AK111" s="70"/>
      <c r="AL111" s="70"/>
      <c r="AM111" s="70"/>
      <c r="AN111" s="70">
        <v>6400</v>
      </c>
      <c r="AO111" s="70"/>
      <c r="AP111" s="70"/>
      <c r="AQ111" s="70"/>
      <c r="AR111" s="70"/>
      <c r="AS111" s="70">
        <v>691342</v>
      </c>
      <c r="AT111" s="70"/>
      <c r="AU111" s="70"/>
      <c r="AV111" s="70"/>
      <c r="AW111" s="70"/>
      <c r="AX111" s="70">
        <v>30336.61</v>
      </c>
      <c r="AY111" s="70"/>
      <c r="AZ111" s="70"/>
      <c r="BA111" s="70"/>
      <c r="BB111" s="70"/>
      <c r="BC111" s="70">
        <f t="shared" si="16"/>
        <v>0</v>
      </c>
      <c r="BD111" s="70"/>
      <c r="BE111" s="70"/>
      <c r="BF111" s="70"/>
      <c r="BG111" s="70"/>
      <c r="BH111" s="70">
        <f t="shared" si="17"/>
        <v>654479.30000000005</v>
      </c>
      <c r="BI111" s="70"/>
      <c r="BJ111" s="70"/>
      <c r="BK111" s="70"/>
      <c r="BL111" s="70"/>
      <c r="BM111" s="70">
        <f>AX111-AI111</f>
        <v>-6804.3499999999985</v>
      </c>
      <c r="BN111" s="70"/>
      <c r="BO111" s="70"/>
      <c r="BP111" s="70"/>
      <c r="BQ111" s="70"/>
      <c r="BR111" s="28"/>
      <c r="BS111" s="28"/>
      <c r="BT111" s="28"/>
      <c r="BU111" s="28"/>
      <c r="BV111" s="28"/>
      <c r="BW111" s="28"/>
      <c r="BX111" s="28"/>
      <c r="BY111" s="28"/>
      <c r="BZ111" s="24"/>
    </row>
    <row r="112" spans="1:78" ht="47.65" customHeight="1" x14ac:dyDescent="0.2">
      <c r="A112" s="60"/>
      <c r="B112" s="60"/>
      <c r="C112" s="61" t="s">
        <v>133</v>
      </c>
      <c r="D112" s="62"/>
      <c r="E112" s="62"/>
      <c r="F112" s="62"/>
      <c r="G112" s="62"/>
      <c r="H112" s="62"/>
      <c r="I112" s="63"/>
      <c r="J112" s="64" t="s">
        <v>103</v>
      </c>
      <c r="K112" s="64"/>
      <c r="L112" s="64"/>
      <c r="M112" s="64"/>
      <c r="N112" s="64"/>
      <c r="O112" s="101" t="s">
        <v>104</v>
      </c>
      <c r="P112" s="102"/>
      <c r="Q112" s="102"/>
      <c r="R112" s="102"/>
      <c r="S112" s="102"/>
      <c r="T112" s="102"/>
      <c r="U112" s="102"/>
      <c r="V112" s="102"/>
      <c r="W112" s="102"/>
      <c r="X112" s="103"/>
      <c r="Y112" s="70">
        <v>255518.79</v>
      </c>
      <c r="Z112" s="70"/>
      <c r="AA112" s="70"/>
      <c r="AB112" s="70"/>
      <c r="AC112" s="70"/>
      <c r="AD112" s="70">
        <v>0</v>
      </c>
      <c r="AE112" s="70"/>
      <c r="AF112" s="70"/>
      <c r="AG112" s="70"/>
      <c r="AH112" s="70"/>
      <c r="AI112" s="70">
        <v>255518.79</v>
      </c>
      <c r="AJ112" s="70"/>
      <c r="AK112" s="70"/>
      <c r="AL112" s="70"/>
      <c r="AM112" s="70"/>
      <c r="AN112" s="70">
        <v>255368.89</v>
      </c>
      <c r="AO112" s="70"/>
      <c r="AP112" s="70"/>
      <c r="AQ112" s="70"/>
      <c r="AR112" s="70"/>
      <c r="AS112" s="70">
        <v>0</v>
      </c>
      <c r="AT112" s="70"/>
      <c r="AU112" s="70"/>
      <c r="AV112" s="70"/>
      <c r="AW112" s="70"/>
      <c r="AX112" s="70">
        <f t="shared" si="15"/>
        <v>255368.89</v>
      </c>
      <c r="AY112" s="70"/>
      <c r="AZ112" s="70"/>
      <c r="BA112" s="70"/>
      <c r="BB112" s="70"/>
      <c r="BC112" s="70">
        <f t="shared" si="16"/>
        <v>-149.89999999999418</v>
      </c>
      <c r="BD112" s="70"/>
      <c r="BE112" s="70"/>
      <c r="BF112" s="70"/>
      <c r="BG112" s="70"/>
      <c r="BH112" s="70">
        <f t="shared" si="17"/>
        <v>0</v>
      </c>
      <c r="BI112" s="70"/>
      <c r="BJ112" s="70"/>
      <c r="BK112" s="70"/>
      <c r="BL112" s="70"/>
      <c r="BM112" s="70">
        <f t="shared" si="18"/>
        <v>-149.89999999999418</v>
      </c>
      <c r="BN112" s="70"/>
      <c r="BO112" s="70"/>
      <c r="BP112" s="70"/>
      <c r="BQ112" s="70"/>
      <c r="BR112" s="28"/>
      <c r="BS112" s="28"/>
      <c r="BT112" s="28"/>
      <c r="BU112" s="28"/>
      <c r="BV112" s="28"/>
      <c r="BW112" s="28"/>
      <c r="BX112" s="28"/>
      <c r="BY112" s="28"/>
      <c r="BZ112" s="24"/>
    </row>
    <row r="113" spans="1:78" ht="46.15" customHeight="1" x14ac:dyDescent="0.2">
      <c r="A113" s="60"/>
      <c r="B113" s="60"/>
      <c r="C113" s="61" t="s">
        <v>134</v>
      </c>
      <c r="D113" s="62"/>
      <c r="E113" s="62"/>
      <c r="F113" s="62"/>
      <c r="G113" s="62"/>
      <c r="H113" s="62"/>
      <c r="I113" s="63"/>
      <c r="J113" s="64" t="s">
        <v>103</v>
      </c>
      <c r="K113" s="64"/>
      <c r="L113" s="64"/>
      <c r="M113" s="64"/>
      <c r="N113" s="64"/>
      <c r="O113" s="101" t="s">
        <v>104</v>
      </c>
      <c r="P113" s="102"/>
      <c r="Q113" s="102"/>
      <c r="R113" s="102"/>
      <c r="S113" s="102"/>
      <c r="T113" s="102"/>
      <c r="U113" s="102"/>
      <c r="V113" s="102"/>
      <c r="W113" s="102"/>
      <c r="X113" s="103"/>
      <c r="Y113" s="70">
        <v>175823.02</v>
      </c>
      <c r="Z113" s="70"/>
      <c r="AA113" s="70"/>
      <c r="AB113" s="70"/>
      <c r="AC113" s="70"/>
      <c r="AD113" s="70">
        <v>0</v>
      </c>
      <c r="AE113" s="70"/>
      <c r="AF113" s="70"/>
      <c r="AG113" s="70"/>
      <c r="AH113" s="70"/>
      <c r="AI113" s="70">
        <v>175823.02</v>
      </c>
      <c r="AJ113" s="70"/>
      <c r="AK113" s="70"/>
      <c r="AL113" s="70"/>
      <c r="AM113" s="70"/>
      <c r="AN113" s="70">
        <v>175112.92</v>
      </c>
      <c r="AO113" s="70"/>
      <c r="AP113" s="70"/>
      <c r="AQ113" s="70"/>
      <c r="AR113" s="70"/>
      <c r="AS113" s="70">
        <v>0</v>
      </c>
      <c r="AT113" s="70"/>
      <c r="AU113" s="70"/>
      <c r="AV113" s="70"/>
      <c r="AW113" s="70"/>
      <c r="AX113" s="70">
        <f t="shared" si="15"/>
        <v>175112.92</v>
      </c>
      <c r="AY113" s="70"/>
      <c r="AZ113" s="70"/>
      <c r="BA113" s="70"/>
      <c r="BB113" s="70"/>
      <c r="BC113" s="70">
        <f t="shared" si="16"/>
        <v>-710.09999999997672</v>
      </c>
      <c r="BD113" s="70"/>
      <c r="BE113" s="70"/>
      <c r="BF113" s="70"/>
      <c r="BG113" s="70"/>
      <c r="BH113" s="70">
        <f t="shared" si="17"/>
        <v>0</v>
      </c>
      <c r="BI113" s="70"/>
      <c r="BJ113" s="70"/>
      <c r="BK113" s="70"/>
      <c r="BL113" s="70"/>
      <c r="BM113" s="70">
        <f t="shared" si="18"/>
        <v>-710.09999999997672</v>
      </c>
      <c r="BN113" s="70"/>
      <c r="BO113" s="70"/>
      <c r="BP113" s="70"/>
      <c r="BQ113" s="70"/>
      <c r="BR113" s="28"/>
      <c r="BS113" s="28"/>
      <c r="BT113" s="28"/>
      <c r="BU113" s="28"/>
      <c r="BV113" s="28"/>
      <c r="BW113" s="28"/>
      <c r="BX113" s="28"/>
      <c r="BY113" s="28"/>
      <c r="BZ113" s="24"/>
    </row>
    <row r="114" spans="1:78" ht="22.5" customHeight="1" x14ac:dyDescent="0.2">
      <c r="A114" s="60"/>
      <c r="B114" s="60"/>
      <c r="C114" s="61" t="s">
        <v>135</v>
      </c>
      <c r="D114" s="62"/>
      <c r="E114" s="62"/>
      <c r="F114" s="62"/>
      <c r="G114" s="62"/>
      <c r="H114" s="62"/>
      <c r="I114" s="63"/>
      <c r="J114" s="64" t="s">
        <v>103</v>
      </c>
      <c r="K114" s="64"/>
      <c r="L114" s="64"/>
      <c r="M114" s="64"/>
      <c r="N114" s="64"/>
      <c r="O114" s="101" t="s">
        <v>104</v>
      </c>
      <c r="P114" s="102"/>
      <c r="Q114" s="102"/>
      <c r="R114" s="102"/>
      <c r="S114" s="102"/>
      <c r="T114" s="102"/>
      <c r="U114" s="102"/>
      <c r="V114" s="102"/>
      <c r="W114" s="102"/>
      <c r="X114" s="103"/>
      <c r="Y114" s="70">
        <v>20000</v>
      </c>
      <c r="Z114" s="70"/>
      <c r="AA114" s="70"/>
      <c r="AB114" s="70"/>
      <c r="AC114" s="70"/>
      <c r="AD114" s="70">
        <v>0</v>
      </c>
      <c r="AE114" s="70"/>
      <c r="AF114" s="70"/>
      <c r="AG114" s="70"/>
      <c r="AH114" s="70"/>
      <c r="AI114" s="70">
        <v>20000</v>
      </c>
      <c r="AJ114" s="70"/>
      <c r="AK114" s="70"/>
      <c r="AL114" s="70"/>
      <c r="AM114" s="70"/>
      <c r="AN114" s="70">
        <v>0</v>
      </c>
      <c r="AO114" s="70"/>
      <c r="AP114" s="70"/>
      <c r="AQ114" s="70"/>
      <c r="AR114" s="70"/>
      <c r="AS114" s="70">
        <v>0</v>
      </c>
      <c r="AT114" s="70"/>
      <c r="AU114" s="70"/>
      <c r="AV114" s="70"/>
      <c r="AW114" s="70"/>
      <c r="AX114" s="70">
        <f t="shared" si="15"/>
        <v>0</v>
      </c>
      <c r="AY114" s="70"/>
      <c r="AZ114" s="70"/>
      <c r="BA114" s="70"/>
      <c r="BB114" s="70"/>
      <c r="BC114" s="70">
        <f t="shared" si="16"/>
        <v>-20000</v>
      </c>
      <c r="BD114" s="70"/>
      <c r="BE114" s="70"/>
      <c r="BF114" s="70"/>
      <c r="BG114" s="70"/>
      <c r="BH114" s="70">
        <f t="shared" si="17"/>
        <v>0</v>
      </c>
      <c r="BI114" s="70"/>
      <c r="BJ114" s="70"/>
      <c r="BK114" s="70"/>
      <c r="BL114" s="70"/>
      <c r="BM114" s="70">
        <f t="shared" si="18"/>
        <v>-20000</v>
      </c>
      <c r="BN114" s="70"/>
      <c r="BO114" s="70"/>
      <c r="BP114" s="70"/>
      <c r="BQ114" s="70"/>
      <c r="BR114" s="28"/>
      <c r="BS114" s="28"/>
      <c r="BT114" s="28"/>
      <c r="BU114" s="28"/>
      <c r="BV114" s="28"/>
      <c r="BW114" s="28"/>
      <c r="BX114" s="28"/>
      <c r="BY114" s="28"/>
      <c r="BZ114" s="24"/>
    </row>
    <row r="115" spans="1:78" s="17" customFormat="1" ht="17.649999999999999" customHeight="1" x14ac:dyDescent="0.2">
      <c r="A115" s="65"/>
      <c r="B115" s="65"/>
      <c r="C115" s="107" t="s">
        <v>136</v>
      </c>
      <c r="D115" s="108"/>
      <c r="E115" s="108"/>
      <c r="F115" s="108"/>
      <c r="G115" s="108"/>
      <c r="H115" s="108"/>
      <c r="I115" s="109"/>
      <c r="J115" s="69" t="s">
        <v>89</v>
      </c>
      <c r="K115" s="69"/>
      <c r="L115" s="69"/>
      <c r="M115" s="69"/>
      <c r="N115" s="69"/>
      <c r="O115" s="66" t="s">
        <v>89</v>
      </c>
      <c r="P115" s="67"/>
      <c r="Q115" s="67"/>
      <c r="R115" s="67"/>
      <c r="S115" s="67"/>
      <c r="T115" s="67"/>
      <c r="U115" s="67"/>
      <c r="V115" s="67"/>
      <c r="W115" s="67"/>
      <c r="X115" s="68"/>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6"/>
      <c r="BD115" s="106"/>
      <c r="BE115" s="106"/>
      <c r="BF115" s="106"/>
      <c r="BG115" s="106"/>
      <c r="BH115" s="106"/>
      <c r="BI115" s="106"/>
      <c r="BJ115" s="106"/>
      <c r="BK115" s="106"/>
      <c r="BL115" s="106"/>
      <c r="BM115" s="106"/>
      <c r="BN115" s="106"/>
      <c r="BO115" s="106"/>
      <c r="BP115" s="106"/>
      <c r="BQ115" s="106"/>
      <c r="BR115" s="26"/>
      <c r="BS115" s="26"/>
      <c r="BT115" s="26"/>
      <c r="BU115" s="26"/>
      <c r="BV115" s="26"/>
      <c r="BW115" s="26"/>
      <c r="BX115" s="26"/>
      <c r="BY115" s="26"/>
      <c r="BZ115" s="27"/>
    </row>
    <row r="116" spans="1:78" ht="34.15" customHeight="1" x14ac:dyDescent="0.2">
      <c r="A116" s="60"/>
      <c r="B116" s="60"/>
      <c r="C116" s="61" t="s">
        <v>137</v>
      </c>
      <c r="D116" s="62"/>
      <c r="E116" s="62"/>
      <c r="F116" s="62"/>
      <c r="G116" s="62"/>
      <c r="H116" s="62"/>
      <c r="I116" s="63"/>
      <c r="J116" s="64" t="s">
        <v>138</v>
      </c>
      <c r="K116" s="64"/>
      <c r="L116" s="64"/>
      <c r="M116" s="64"/>
      <c r="N116" s="64"/>
      <c r="O116" s="101" t="s">
        <v>104</v>
      </c>
      <c r="P116" s="102"/>
      <c r="Q116" s="102"/>
      <c r="R116" s="102"/>
      <c r="S116" s="102"/>
      <c r="T116" s="102"/>
      <c r="U116" s="102"/>
      <c r="V116" s="102"/>
      <c r="W116" s="102"/>
      <c r="X116" s="103"/>
      <c r="Y116" s="105">
        <v>99.9</v>
      </c>
      <c r="Z116" s="105"/>
      <c r="AA116" s="105"/>
      <c r="AB116" s="105"/>
      <c r="AC116" s="105"/>
      <c r="AD116" s="105">
        <v>0</v>
      </c>
      <c r="AE116" s="105"/>
      <c r="AF116" s="105"/>
      <c r="AG116" s="105"/>
      <c r="AH116" s="105"/>
      <c r="AI116" s="105">
        <v>99.9</v>
      </c>
      <c r="AJ116" s="105"/>
      <c r="AK116" s="105"/>
      <c r="AL116" s="105"/>
      <c r="AM116" s="105"/>
      <c r="AN116" s="105">
        <v>99.9</v>
      </c>
      <c r="AO116" s="105"/>
      <c r="AP116" s="105"/>
      <c r="AQ116" s="105"/>
      <c r="AR116" s="105"/>
      <c r="AS116" s="105">
        <v>0</v>
      </c>
      <c r="AT116" s="105"/>
      <c r="AU116" s="105"/>
      <c r="AV116" s="105"/>
      <c r="AW116" s="105"/>
      <c r="AX116" s="105">
        <f t="shared" ref="AX116:AX123" si="19">AN116+AS116</f>
        <v>99.9</v>
      </c>
      <c r="AY116" s="105"/>
      <c r="AZ116" s="105"/>
      <c r="BA116" s="105"/>
      <c r="BB116" s="105"/>
      <c r="BC116" s="105">
        <f t="shared" ref="BC116:BC123" si="20">AN116-Y116</f>
        <v>0</v>
      </c>
      <c r="BD116" s="105"/>
      <c r="BE116" s="105"/>
      <c r="BF116" s="105"/>
      <c r="BG116" s="105"/>
      <c r="BH116" s="105">
        <f t="shared" ref="BH116:BH123" si="21">AS116-AD116</f>
        <v>0</v>
      </c>
      <c r="BI116" s="105"/>
      <c r="BJ116" s="105"/>
      <c r="BK116" s="105"/>
      <c r="BL116" s="105"/>
      <c r="BM116" s="105">
        <f t="shared" ref="BM116:BM123" si="22">BC116+BH116</f>
        <v>0</v>
      </c>
      <c r="BN116" s="105"/>
      <c r="BO116" s="105"/>
      <c r="BP116" s="105"/>
      <c r="BQ116" s="105"/>
      <c r="BR116" s="28"/>
      <c r="BS116" s="28"/>
      <c r="BT116" s="28"/>
      <c r="BU116" s="28"/>
      <c r="BV116" s="28"/>
      <c r="BW116" s="28"/>
      <c r="BX116" s="28"/>
      <c r="BY116" s="28"/>
      <c r="BZ116" s="24"/>
    </row>
    <row r="117" spans="1:78" ht="28.5" customHeight="1" x14ac:dyDescent="0.2">
      <c r="A117" s="60"/>
      <c r="B117" s="60"/>
      <c r="C117" s="61" t="s">
        <v>171</v>
      </c>
      <c r="D117" s="62"/>
      <c r="E117" s="62"/>
      <c r="F117" s="62"/>
      <c r="G117" s="62"/>
      <c r="H117" s="62"/>
      <c r="I117" s="63"/>
      <c r="J117" s="64" t="s">
        <v>92</v>
      </c>
      <c r="K117" s="64"/>
      <c r="L117" s="64"/>
      <c r="M117" s="64"/>
      <c r="N117" s="64"/>
      <c r="O117" s="101" t="s">
        <v>109</v>
      </c>
      <c r="P117" s="102"/>
      <c r="Q117" s="102"/>
      <c r="R117" s="102"/>
      <c r="S117" s="102"/>
      <c r="T117" s="102"/>
      <c r="U117" s="102"/>
      <c r="V117" s="102"/>
      <c r="W117" s="102"/>
      <c r="X117" s="103"/>
      <c r="Y117" s="104">
        <v>100</v>
      </c>
      <c r="Z117" s="104"/>
      <c r="AA117" s="104"/>
      <c r="AB117" s="104"/>
      <c r="AC117" s="104"/>
      <c r="AD117" s="104">
        <v>0</v>
      </c>
      <c r="AE117" s="104"/>
      <c r="AF117" s="104"/>
      <c r="AG117" s="104"/>
      <c r="AH117" s="104"/>
      <c r="AI117" s="104">
        <v>100</v>
      </c>
      <c r="AJ117" s="104"/>
      <c r="AK117" s="104"/>
      <c r="AL117" s="104"/>
      <c r="AM117" s="104"/>
      <c r="AN117" s="104">
        <v>100</v>
      </c>
      <c r="AO117" s="104"/>
      <c r="AP117" s="104"/>
      <c r="AQ117" s="104"/>
      <c r="AR117" s="104"/>
      <c r="AS117" s="104">
        <v>0</v>
      </c>
      <c r="AT117" s="104"/>
      <c r="AU117" s="104"/>
      <c r="AV117" s="104"/>
      <c r="AW117" s="104"/>
      <c r="AX117" s="104">
        <f t="shared" si="19"/>
        <v>100</v>
      </c>
      <c r="AY117" s="104"/>
      <c r="AZ117" s="104"/>
      <c r="BA117" s="104"/>
      <c r="BB117" s="104"/>
      <c r="BC117" s="104">
        <f t="shared" si="20"/>
        <v>0</v>
      </c>
      <c r="BD117" s="104"/>
      <c r="BE117" s="104"/>
      <c r="BF117" s="104"/>
      <c r="BG117" s="104"/>
      <c r="BH117" s="104">
        <f t="shared" si="21"/>
        <v>0</v>
      </c>
      <c r="BI117" s="104"/>
      <c r="BJ117" s="104"/>
      <c r="BK117" s="104"/>
      <c r="BL117" s="104"/>
      <c r="BM117" s="104">
        <f t="shared" si="22"/>
        <v>0</v>
      </c>
      <c r="BN117" s="104"/>
      <c r="BO117" s="104"/>
      <c r="BP117" s="104"/>
      <c r="BQ117" s="104"/>
      <c r="BR117" s="28"/>
      <c r="BS117" s="28"/>
      <c r="BT117" s="28"/>
      <c r="BU117" s="28"/>
      <c r="BV117" s="28"/>
      <c r="BW117" s="28"/>
      <c r="BX117" s="28"/>
      <c r="BY117" s="28"/>
      <c r="BZ117" s="24"/>
    </row>
    <row r="118" spans="1:78" ht="21.75" customHeight="1" x14ac:dyDescent="0.2">
      <c r="A118" s="60"/>
      <c r="B118" s="60"/>
      <c r="C118" s="61" t="s">
        <v>140</v>
      </c>
      <c r="D118" s="62"/>
      <c r="E118" s="62"/>
      <c r="F118" s="62"/>
      <c r="G118" s="62"/>
      <c r="H118" s="62"/>
      <c r="I118" s="63"/>
      <c r="J118" s="64" t="s">
        <v>107</v>
      </c>
      <c r="K118" s="64"/>
      <c r="L118" s="64"/>
      <c r="M118" s="64"/>
      <c r="N118" s="64"/>
      <c r="O118" s="101" t="s">
        <v>109</v>
      </c>
      <c r="P118" s="102"/>
      <c r="Q118" s="102"/>
      <c r="R118" s="102"/>
      <c r="S118" s="102"/>
      <c r="T118" s="102"/>
      <c r="U118" s="102"/>
      <c r="V118" s="102"/>
      <c r="W118" s="102"/>
      <c r="X118" s="103"/>
      <c r="Y118" s="104">
        <v>1794</v>
      </c>
      <c r="Z118" s="104"/>
      <c r="AA118" s="104"/>
      <c r="AB118" s="104"/>
      <c r="AC118" s="104"/>
      <c r="AD118" s="104">
        <v>0</v>
      </c>
      <c r="AE118" s="104"/>
      <c r="AF118" s="104"/>
      <c r="AG118" s="104"/>
      <c r="AH118" s="104"/>
      <c r="AI118" s="104">
        <v>1794</v>
      </c>
      <c r="AJ118" s="104"/>
      <c r="AK118" s="104"/>
      <c r="AL118" s="104"/>
      <c r="AM118" s="104"/>
      <c r="AN118" s="104">
        <v>1794</v>
      </c>
      <c r="AO118" s="104"/>
      <c r="AP118" s="104"/>
      <c r="AQ118" s="104"/>
      <c r="AR118" s="104"/>
      <c r="AS118" s="104">
        <v>0</v>
      </c>
      <c r="AT118" s="104"/>
      <c r="AU118" s="104"/>
      <c r="AV118" s="104"/>
      <c r="AW118" s="104"/>
      <c r="AX118" s="104">
        <f t="shared" si="19"/>
        <v>1794</v>
      </c>
      <c r="AY118" s="104"/>
      <c r="AZ118" s="104"/>
      <c r="BA118" s="104"/>
      <c r="BB118" s="104"/>
      <c r="BC118" s="104">
        <f t="shared" si="20"/>
        <v>0</v>
      </c>
      <c r="BD118" s="104"/>
      <c r="BE118" s="104"/>
      <c r="BF118" s="104"/>
      <c r="BG118" s="104"/>
      <c r="BH118" s="104">
        <f t="shared" si="21"/>
        <v>0</v>
      </c>
      <c r="BI118" s="104"/>
      <c r="BJ118" s="104"/>
      <c r="BK118" s="104"/>
      <c r="BL118" s="104"/>
      <c r="BM118" s="104">
        <f t="shared" si="22"/>
        <v>0</v>
      </c>
      <c r="BN118" s="104"/>
      <c r="BO118" s="104"/>
      <c r="BP118" s="104"/>
      <c r="BQ118" s="104"/>
      <c r="BR118" s="28"/>
      <c r="BS118" s="28"/>
      <c r="BT118" s="28"/>
      <c r="BU118" s="28"/>
      <c r="BV118" s="28"/>
      <c r="BW118" s="28"/>
      <c r="BX118" s="28"/>
      <c r="BY118" s="28"/>
      <c r="BZ118" s="24"/>
    </row>
    <row r="119" spans="1:78" ht="17.100000000000001" customHeight="1" x14ac:dyDescent="0.2">
      <c r="A119" s="60"/>
      <c r="B119" s="60"/>
      <c r="C119" s="61" t="s">
        <v>141</v>
      </c>
      <c r="D119" s="62"/>
      <c r="E119" s="62"/>
      <c r="F119" s="62"/>
      <c r="G119" s="62"/>
      <c r="H119" s="62"/>
      <c r="I119" s="63"/>
      <c r="J119" s="64" t="s">
        <v>138</v>
      </c>
      <c r="K119" s="64"/>
      <c r="L119" s="64"/>
      <c r="M119" s="64"/>
      <c r="N119" s="64"/>
      <c r="O119" s="101" t="s">
        <v>109</v>
      </c>
      <c r="P119" s="102"/>
      <c r="Q119" s="102"/>
      <c r="R119" s="102"/>
      <c r="S119" s="102"/>
      <c r="T119" s="102"/>
      <c r="U119" s="102"/>
      <c r="V119" s="102"/>
      <c r="W119" s="102"/>
      <c r="X119" s="103"/>
      <c r="Y119" s="104">
        <v>10</v>
      </c>
      <c r="Z119" s="104"/>
      <c r="AA119" s="104"/>
      <c r="AB119" s="104"/>
      <c r="AC119" s="104"/>
      <c r="AD119" s="104">
        <v>0</v>
      </c>
      <c r="AE119" s="104"/>
      <c r="AF119" s="104"/>
      <c r="AG119" s="104"/>
      <c r="AH119" s="104"/>
      <c r="AI119" s="104">
        <v>10</v>
      </c>
      <c r="AJ119" s="104"/>
      <c r="AK119" s="104"/>
      <c r="AL119" s="104"/>
      <c r="AM119" s="104"/>
      <c r="AN119" s="104">
        <v>10</v>
      </c>
      <c r="AO119" s="104"/>
      <c r="AP119" s="104"/>
      <c r="AQ119" s="104"/>
      <c r="AR119" s="104"/>
      <c r="AS119" s="104">
        <v>0</v>
      </c>
      <c r="AT119" s="104"/>
      <c r="AU119" s="104"/>
      <c r="AV119" s="104"/>
      <c r="AW119" s="104"/>
      <c r="AX119" s="104">
        <f t="shared" si="19"/>
        <v>10</v>
      </c>
      <c r="AY119" s="104"/>
      <c r="AZ119" s="104"/>
      <c r="BA119" s="104"/>
      <c r="BB119" s="104"/>
      <c r="BC119" s="104">
        <f t="shared" si="20"/>
        <v>0</v>
      </c>
      <c r="BD119" s="104"/>
      <c r="BE119" s="104"/>
      <c r="BF119" s="104"/>
      <c r="BG119" s="104"/>
      <c r="BH119" s="104">
        <f t="shared" si="21"/>
        <v>0</v>
      </c>
      <c r="BI119" s="104"/>
      <c r="BJ119" s="104"/>
      <c r="BK119" s="104"/>
      <c r="BL119" s="104"/>
      <c r="BM119" s="104">
        <f t="shared" si="22"/>
        <v>0</v>
      </c>
      <c r="BN119" s="104"/>
      <c r="BO119" s="104"/>
      <c r="BP119" s="104"/>
      <c r="BQ119" s="104"/>
      <c r="BR119" s="28"/>
      <c r="BS119" s="28"/>
      <c r="BT119" s="28"/>
      <c r="BU119" s="28"/>
      <c r="BV119" s="28"/>
      <c r="BW119" s="28"/>
      <c r="BX119" s="28"/>
      <c r="BY119" s="28"/>
      <c r="BZ119" s="24"/>
    </row>
    <row r="120" spans="1:78" ht="17.649999999999999" customHeight="1" x14ac:dyDescent="0.2">
      <c r="A120" s="60"/>
      <c r="B120" s="60"/>
      <c r="C120" s="61" t="s">
        <v>142</v>
      </c>
      <c r="D120" s="62"/>
      <c r="E120" s="62"/>
      <c r="F120" s="62"/>
      <c r="G120" s="62"/>
      <c r="H120" s="62"/>
      <c r="I120" s="63"/>
      <c r="J120" s="64" t="s">
        <v>138</v>
      </c>
      <c r="K120" s="64"/>
      <c r="L120" s="64"/>
      <c r="M120" s="64"/>
      <c r="N120" s="64"/>
      <c r="O120" s="101" t="s">
        <v>109</v>
      </c>
      <c r="P120" s="102"/>
      <c r="Q120" s="102"/>
      <c r="R120" s="102"/>
      <c r="S120" s="102"/>
      <c r="T120" s="102"/>
      <c r="U120" s="102"/>
      <c r="V120" s="102"/>
      <c r="W120" s="102"/>
      <c r="X120" s="103"/>
      <c r="Y120" s="104">
        <v>3</v>
      </c>
      <c r="Z120" s="104"/>
      <c r="AA120" s="104"/>
      <c r="AB120" s="104"/>
      <c r="AC120" s="104"/>
      <c r="AD120" s="104">
        <v>0</v>
      </c>
      <c r="AE120" s="104"/>
      <c r="AF120" s="104"/>
      <c r="AG120" s="104"/>
      <c r="AH120" s="104"/>
      <c r="AI120" s="104">
        <v>3</v>
      </c>
      <c r="AJ120" s="104"/>
      <c r="AK120" s="104"/>
      <c r="AL120" s="104"/>
      <c r="AM120" s="104"/>
      <c r="AN120" s="104">
        <v>3</v>
      </c>
      <c r="AO120" s="104"/>
      <c r="AP120" s="104"/>
      <c r="AQ120" s="104"/>
      <c r="AR120" s="104"/>
      <c r="AS120" s="104">
        <v>0</v>
      </c>
      <c r="AT120" s="104"/>
      <c r="AU120" s="104"/>
      <c r="AV120" s="104"/>
      <c r="AW120" s="104"/>
      <c r="AX120" s="104">
        <f t="shared" si="19"/>
        <v>3</v>
      </c>
      <c r="AY120" s="104"/>
      <c r="AZ120" s="104"/>
      <c r="BA120" s="104"/>
      <c r="BB120" s="104"/>
      <c r="BC120" s="104">
        <f t="shared" si="20"/>
        <v>0</v>
      </c>
      <c r="BD120" s="104"/>
      <c r="BE120" s="104"/>
      <c r="BF120" s="104"/>
      <c r="BG120" s="104"/>
      <c r="BH120" s="104">
        <f t="shared" si="21"/>
        <v>0</v>
      </c>
      <c r="BI120" s="104"/>
      <c r="BJ120" s="104"/>
      <c r="BK120" s="104"/>
      <c r="BL120" s="104"/>
      <c r="BM120" s="104">
        <f t="shared" si="22"/>
        <v>0</v>
      </c>
      <c r="BN120" s="104"/>
      <c r="BO120" s="104"/>
      <c r="BP120" s="104"/>
      <c r="BQ120" s="104"/>
      <c r="BR120" s="28"/>
      <c r="BS120" s="28"/>
      <c r="BT120" s="28"/>
      <c r="BU120" s="28"/>
      <c r="BV120" s="28"/>
      <c r="BW120" s="28"/>
      <c r="BX120" s="28"/>
      <c r="BY120" s="28"/>
      <c r="BZ120" s="24"/>
    </row>
    <row r="121" spans="1:78" ht="48.2" customHeight="1" x14ac:dyDescent="0.2">
      <c r="A121" s="60"/>
      <c r="B121" s="60"/>
      <c r="C121" s="61" t="s">
        <v>172</v>
      </c>
      <c r="D121" s="62"/>
      <c r="E121" s="62"/>
      <c r="F121" s="62"/>
      <c r="G121" s="62"/>
      <c r="H121" s="62"/>
      <c r="I121" s="63"/>
      <c r="J121" s="64" t="s">
        <v>138</v>
      </c>
      <c r="K121" s="64"/>
      <c r="L121" s="64"/>
      <c r="M121" s="64"/>
      <c r="N121" s="64"/>
      <c r="O121" s="101" t="s">
        <v>104</v>
      </c>
      <c r="P121" s="102"/>
      <c r="Q121" s="102"/>
      <c r="R121" s="102"/>
      <c r="S121" s="102"/>
      <c r="T121" s="102"/>
      <c r="U121" s="102"/>
      <c r="V121" s="102"/>
      <c r="W121" s="102"/>
      <c r="X121" s="103"/>
      <c r="Y121" s="70">
        <v>98.7</v>
      </c>
      <c r="Z121" s="70"/>
      <c r="AA121" s="70"/>
      <c r="AB121" s="70"/>
      <c r="AC121" s="70"/>
      <c r="AD121" s="70">
        <v>0</v>
      </c>
      <c r="AE121" s="70"/>
      <c r="AF121" s="70"/>
      <c r="AG121" s="70"/>
      <c r="AH121" s="70"/>
      <c r="AI121" s="70">
        <v>98.7</v>
      </c>
      <c r="AJ121" s="70"/>
      <c r="AK121" s="70"/>
      <c r="AL121" s="70"/>
      <c r="AM121" s="70"/>
      <c r="AN121" s="70">
        <v>98.7</v>
      </c>
      <c r="AO121" s="70"/>
      <c r="AP121" s="70"/>
      <c r="AQ121" s="70"/>
      <c r="AR121" s="70"/>
      <c r="AS121" s="70">
        <v>0</v>
      </c>
      <c r="AT121" s="70"/>
      <c r="AU121" s="70"/>
      <c r="AV121" s="70"/>
      <c r="AW121" s="70"/>
      <c r="AX121" s="70">
        <f t="shared" si="19"/>
        <v>98.7</v>
      </c>
      <c r="AY121" s="70"/>
      <c r="AZ121" s="70"/>
      <c r="BA121" s="70"/>
      <c r="BB121" s="70"/>
      <c r="BC121" s="70">
        <f t="shared" si="20"/>
        <v>0</v>
      </c>
      <c r="BD121" s="70"/>
      <c r="BE121" s="70"/>
      <c r="BF121" s="70"/>
      <c r="BG121" s="70"/>
      <c r="BH121" s="70">
        <f t="shared" si="21"/>
        <v>0</v>
      </c>
      <c r="BI121" s="70"/>
      <c r="BJ121" s="70"/>
      <c r="BK121" s="70"/>
      <c r="BL121" s="70"/>
      <c r="BM121" s="70">
        <f t="shared" si="22"/>
        <v>0</v>
      </c>
      <c r="BN121" s="70"/>
      <c r="BO121" s="70"/>
      <c r="BP121" s="70"/>
      <c r="BQ121" s="70"/>
      <c r="BR121" s="28"/>
      <c r="BS121" s="28"/>
      <c r="BT121" s="28"/>
      <c r="BU121" s="28"/>
      <c r="BV121" s="28"/>
      <c r="BW121" s="28"/>
      <c r="BX121" s="28"/>
      <c r="BY121" s="28"/>
      <c r="BZ121" s="24"/>
    </row>
    <row r="122" spans="1:78" ht="31.35" customHeight="1" x14ac:dyDescent="0.2">
      <c r="A122" s="60"/>
      <c r="B122" s="60"/>
      <c r="C122" s="61" t="s">
        <v>143</v>
      </c>
      <c r="D122" s="62"/>
      <c r="E122" s="62"/>
      <c r="F122" s="62"/>
      <c r="G122" s="62"/>
      <c r="H122" s="62"/>
      <c r="I122" s="63"/>
      <c r="J122" s="64" t="s">
        <v>138</v>
      </c>
      <c r="K122" s="64"/>
      <c r="L122" s="64"/>
      <c r="M122" s="64"/>
      <c r="N122" s="64"/>
      <c r="O122" s="101" t="s">
        <v>104</v>
      </c>
      <c r="P122" s="102"/>
      <c r="Q122" s="102"/>
      <c r="R122" s="102"/>
      <c r="S122" s="102"/>
      <c r="T122" s="102"/>
      <c r="U122" s="102"/>
      <c r="V122" s="102"/>
      <c r="W122" s="102"/>
      <c r="X122" s="103"/>
      <c r="Y122" s="70">
        <v>0</v>
      </c>
      <c r="Z122" s="70"/>
      <c r="AA122" s="70"/>
      <c r="AB122" s="70"/>
      <c r="AC122" s="70"/>
      <c r="AD122" s="70">
        <v>140.4</v>
      </c>
      <c r="AE122" s="70"/>
      <c r="AF122" s="70"/>
      <c r="AG122" s="70"/>
      <c r="AH122" s="70"/>
      <c r="AI122" s="70">
        <v>140.4</v>
      </c>
      <c r="AJ122" s="70"/>
      <c r="AK122" s="70"/>
      <c r="AL122" s="70"/>
      <c r="AM122" s="70"/>
      <c r="AN122" s="70">
        <v>0</v>
      </c>
      <c r="AO122" s="70"/>
      <c r="AP122" s="70"/>
      <c r="AQ122" s="70"/>
      <c r="AR122" s="70"/>
      <c r="AS122" s="70">
        <v>142.9</v>
      </c>
      <c r="AT122" s="70"/>
      <c r="AU122" s="70"/>
      <c r="AV122" s="70"/>
      <c r="AW122" s="70"/>
      <c r="AX122" s="70">
        <f t="shared" si="19"/>
        <v>142.9</v>
      </c>
      <c r="AY122" s="70"/>
      <c r="AZ122" s="70"/>
      <c r="BA122" s="70"/>
      <c r="BB122" s="70"/>
      <c r="BC122" s="70">
        <f t="shared" si="20"/>
        <v>0</v>
      </c>
      <c r="BD122" s="70"/>
      <c r="BE122" s="70"/>
      <c r="BF122" s="70"/>
      <c r="BG122" s="70"/>
      <c r="BH122" s="70">
        <f t="shared" si="21"/>
        <v>2.5</v>
      </c>
      <c r="BI122" s="70"/>
      <c r="BJ122" s="70"/>
      <c r="BK122" s="70"/>
      <c r="BL122" s="70"/>
      <c r="BM122" s="70">
        <f t="shared" si="22"/>
        <v>2.5</v>
      </c>
      <c r="BN122" s="70"/>
      <c r="BO122" s="70"/>
      <c r="BP122" s="70"/>
      <c r="BQ122" s="70"/>
      <c r="BR122" s="28"/>
      <c r="BS122" s="28"/>
      <c r="BT122" s="28"/>
      <c r="BU122" s="28"/>
      <c r="BV122" s="28"/>
      <c r="BW122" s="28"/>
      <c r="BX122" s="28"/>
      <c r="BY122" s="28"/>
      <c r="BZ122" s="24"/>
    </row>
    <row r="123" spans="1:78" ht="20.45" customHeight="1" x14ac:dyDescent="0.2">
      <c r="A123" s="60"/>
      <c r="B123" s="60"/>
      <c r="C123" s="61" t="s">
        <v>144</v>
      </c>
      <c r="D123" s="62"/>
      <c r="E123" s="62"/>
      <c r="F123" s="62"/>
      <c r="G123" s="62"/>
      <c r="H123" s="62"/>
      <c r="I123" s="63"/>
      <c r="J123" s="64" t="s">
        <v>138</v>
      </c>
      <c r="K123" s="64"/>
      <c r="L123" s="64"/>
      <c r="M123" s="64"/>
      <c r="N123" s="64"/>
      <c r="O123" s="101" t="s">
        <v>104</v>
      </c>
      <c r="P123" s="102"/>
      <c r="Q123" s="102"/>
      <c r="R123" s="102"/>
      <c r="S123" s="102"/>
      <c r="T123" s="102"/>
      <c r="U123" s="102"/>
      <c r="V123" s="102"/>
      <c r="W123" s="102"/>
      <c r="X123" s="103"/>
      <c r="Y123" s="70">
        <v>93.7</v>
      </c>
      <c r="Z123" s="70"/>
      <c r="AA123" s="70"/>
      <c r="AB123" s="70"/>
      <c r="AC123" s="70"/>
      <c r="AD123" s="70">
        <v>0</v>
      </c>
      <c r="AE123" s="70"/>
      <c r="AF123" s="70"/>
      <c r="AG123" s="70"/>
      <c r="AH123" s="70"/>
      <c r="AI123" s="70">
        <v>93.7</v>
      </c>
      <c r="AJ123" s="70"/>
      <c r="AK123" s="70"/>
      <c r="AL123" s="70"/>
      <c r="AM123" s="70"/>
      <c r="AN123" s="70">
        <v>94.1</v>
      </c>
      <c r="AO123" s="70"/>
      <c r="AP123" s="70"/>
      <c r="AQ123" s="70"/>
      <c r="AR123" s="70"/>
      <c r="AS123" s="70">
        <v>0</v>
      </c>
      <c r="AT123" s="70"/>
      <c r="AU123" s="70"/>
      <c r="AV123" s="70"/>
      <c r="AW123" s="70"/>
      <c r="AX123" s="70">
        <f t="shared" si="19"/>
        <v>94.1</v>
      </c>
      <c r="AY123" s="70"/>
      <c r="AZ123" s="70"/>
      <c r="BA123" s="70"/>
      <c r="BB123" s="70"/>
      <c r="BC123" s="70">
        <f t="shared" si="20"/>
        <v>0.39999999999999147</v>
      </c>
      <c r="BD123" s="70"/>
      <c r="BE123" s="70"/>
      <c r="BF123" s="70"/>
      <c r="BG123" s="70"/>
      <c r="BH123" s="70">
        <f t="shared" si="21"/>
        <v>0</v>
      </c>
      <c r="BI123" s="70"/>
      <c r="BJ123" s="70"/>
      <c r="BK123" s="70"/>
      <c r="BL123" s="70"/>
      <c r="BM123" s="70">
        <f t="shared" si="22"/>
        <v>0.39999999999999147</v>
      </c>
      <c r="BN123" s="70"/>
      <c r="BO123" s="70"/>
      <c r="BP123" s="70"/>
      <c r="BQ123" s="70"/>
      <c r="BR123" s="28"/>
      <c r="BS123" s="28"/>
      <c r="BT123" s="28"/>
      <c r="BU123" s="28"/>
      <c r="BV123" s="28"/>
      <c r="BW123" s="28"/>
      <c r="BX123" s="28"/>
      <c r="BY123" s="28"/>
      <c r="BZ123" s="24"/>
    </row>
    <row r="124" spans="1:78" ht="15.75" x14ac:dyDescent="0.2">
      <c r="A124" s="29"/>
      <c r="B124" s="29"/>
      <c r="C124" s="30"/>
      <c r="D124" s="30"/>
      <c r="E124" s="30"/>
      <c r="F124" s="30"/>
      <c r="G124" s="30"/>
      <c r="H124" s="30"/>
      <c r="I124" s="30"/>
      <c r="J124" s="30"/>
      <c r="K124" s="30"/>
      <c r="L124" s="30"/>
      <c r="M124" s="30"/>
      <c r="N124" s="30"/>
      <c r="O124" s="30"/>
      <c r="P124" s="30"/>
      <c r="Q124" s="30"/>
      <c r="R124" s="30"/>
      <c r="S124" s="30"/>
      <c r="T124" s="30"/>
      <c r="U124" s="30"/>
      <c r="V124" s="30"/>
      <c r="W124" s="30"/>
      <c r="X124" s="30"/>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2"/>
      <c r="AY124" s="32"/>
      <c r="AZ124" s="32"/>
      <c r="BA124" s="32"/>
      <c r="BB124" s="32"/>
      <c r="BC124" s="32"/>
      <c r="BD124" s="32"/>
      <c r="BE124" s="32"/>
      <c r="BF124" s="32"/>
      <c r="BG124" s="32"/>
      <c r="BH124" s="32"/>
      <c r="BI124" s="32"/>
      <c r="BJ124" s="32"/>
      <c r="BK124" s="32"/>
      <c r="BL124" s="32"/>
      <c r="BM124" s="32"/>
      <c r="BN124" s="32"/>
      <c r="BO124" s="32"/>
      <c r="BP124" s="32"/>
      <c r="BQ124" s="32"/>
      <c r="BR124" s="28"/>
      <c r="BS124" s="28"/>
      <c r="BT124" s="28"/>
      <c r="BU124" s="28"/>
      <c r="BV124" s="28"/>
      <c r="BW124" s="28"/>
      <c r="BX124" s="28"/>
      <c r="BY124" s="28"/>
      <c r="BZ124" s="24"/>
    </row>
    <row r="125" spans="1:78" ht="15.75" customHeight="1" x14ac:dyDescent="0.2">
      <c r="A125" s="79" t="s">
        <v>145</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c r="BB125" s="79"/>
      <c r="BC125" s="79"/>
      <c r="BD125" s="79"/>
      <c r="BE125" s="79"/>
      <c r="BF125" s="79"/>
      <c r="BG125" s="79"/>
      <c r="BH125" s="79"/>
      <c r="BI125" s="79"/>
      <c r="BJ125" s="79"/>
      <c r="BK125" s="79"/>
      <c r="BL125" s="79"/>
      <c r="BM125" s="79"/>
      <c r="BN125" s="79"/>
      <c r="BO125" s="79"/>
      <c r="BP125" s="79"/>
      <c r="BQ125" s="79"/>
    </row>
    <row r="126" spans="1:78" ht="9" customHeight="1" x14ac:dyDescent="0.2">
      <c r="A126" s="29"/>
      <c r="B126" s="29"/>
      <c r="C126" s="30"/>
      <c r="D126" s="30"/>
      <c r="E126" s="30"/>
      <c r="F126" s="30"/>
      <c r="G126" s="30"/>
      <c r="H126" s="30"/>
      <c r="I126" s="30"/>
      <c r="J126" s="30"/>
      <c r="K126" s="30"/>
      <c r="L126" s="30"/>
      <c r="M126" s="30"/>
      <c r="N126" s="30"/>
      <c r="O126" s="30"/>
      <c r="P126" s="30"/>
      <c r="Q126" s="30"/>
      <c r="R126" s="30"/>
      <c r="S126" s="30"/>
      <c r="T126" s="30"/>
      <c r="U126" s="30"/>
      <c r="V126" s="30"/>
      <c r="W126" s="30"/>
      <c r="X126" s="30"/>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2"/>
      <c r="AY126" s="32"/>
      <c r="AZ126" s="32"/>
      <c r="BA126" s="32"/>
      <c r="BB126" s="32"/>
      <c r="BC126" s="32"/>
      <c r="BD126" s="32"/>
      <c r="BE126" s="32"/>
      <c r="BF126" s="32"/>
      <c r="BG126" s="32"/>
      <c r="BH126" s="32"/>
      <c r="BI126" s="32"/>
      <c r="BJ126" s="32"/>
      <c r="BK126" s="32"/>
      <c r="BL126" s="32"/>
      <c r="BM126" s="32"/>
      <c r="BN126" s="32"/>
      <c r="BO126" s="32"/>
      <c r="BP126" s="32"/>
      <c r="BQ126" s="32"/>
      <c r="BR126" s="28"/>
      <c r="BS126" s="28"/>
      <c r="BT126" s="28"/>
      <c r="BU126" s="28"/>
      <c r="BV126" s="28"/>
      <c r="BW126" s="28"/>
      <c r="BX126" s="28"/>
      <c r="BY126" s="28"/>
      <c r="BZ126" s="24"/>
    </row>
    <row r="127" spans="1:78" ht="38.85" customHeight="1" x14ac:dyDescent="0.2">
      <c r="A127" s="95" t="s">
        <v>26</v>
      </c>
      <c r="B127" s="96"/>
      <c r="C127" s="95" t="s">
        <v>76</v>
      </c>
      <c r="D127" s="97"/>
      <c r="E127" s="97"/>
      <c r="F127" s="97"/>
      <c r="G127" s="97"/>
      <c r="H127" s="97"/>
      <c r="I127" s="96"/>
      <c r="J127" s="95" t="s">
        <v>77</v>
      </c>
      <c r="K127" s="97"/>
      <c r="L127" s="97"/>
      <c r="M127" s="97"/>
      <c r="N127" s="96"/>
      <c r="O127" s="98" t="s">
        <v>146</v>
      </c>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99"/>
      <c r="AX127" s="99"/>
      <c r="AY127" s="99"/>
      <c r="AZ127" s="99"/>
      <c r="BA127" s="99"/>
      <c r="BB127" s="99"/>
      <c r="BC127" s="99"/>
      <c r="BD127" s="99"/>
      <c r="BE127" s="99"/>
      <c r="BF127" s="99"/>
      <c r="BG127" s="99"/>
      <c r="BH127" s="99"/>
      <c r="BI127" s="99"/>
      <c r="BJ127" s="99"/>
      <c r="BK127" s="99"/>
      <c r="BL127" s="99"/>
      <c r="BM127" s="99"/>
      <c r="BN127" s="99"/>
      <c r="BO127" s="99"/>
      <c r="BP127" s="99"/>
      <c r="BQ127" s="100"/>
      <c r="BR127" s="23"/>
      <c r="BS127" s="23"/>
      <c r="BT127" s="23"/>
      <c r="BU127" s="23"/>
      <c r="BV127" s="23"/>
      <c r="BW127" s="23"/>
      <c r="BX127" s="23"/>
      <c r="BY127" s="23"/>
      <c r="BZ127" s="24"/>
    </row>
    <row r="128" spans="1:78" s="35" customFormat="1" ht="16.149999999999999" customHeight="1" x14ac:dyDescent="0.2">
      <c r="A128" s="83">
        <v>1</v>
      </c>
      <c r="B128" s="83"/>
      <c r="C128" s="83">
        <v>2</v>
      </c>
      <c r="D128" s="83"/>
      <c r="E128" s="83"/>
      <c r="F128" s="83"/>
      <c r="G128" s="83"/>
      <c r="H128" s="83"/>
      <c r="I128" s="83"/>
      <c r="J128" s="83">
        <v>3</v>
      </c>
      <c r="K128" s="83"/>
      <c r="L128" s="83"/>
      <c r="M128" s="83"/>
      <c r="N128" s="83"/>
      <c r="O128" s="84">
        <v>4</v>
      </c>
      <c r="P128" s="85"/>
      <c r="Q128" s="85"/>
      <c r="R128" s="85"/>
      <c r="S128" s="85"/>
      <c r="T128" s="85"/>
      <c r="U128" s="85"/>
      <c r="V128" s="85"/>
      <c r="W128" s="85"/>
      <c r="X128" s="85"/>
      <c r="Y128" s="85"/>
      <c r="Z128" s="85"/>
      <c r="AA128" s="85"/>
      <c r="AB128" s="85"/>
      <c r="AC128" s="85"/>
      <c r="AD128" s="85"/>
      <c r="AE128" s="85"/>
      <c r="AF128" s="85"/>
      <c r="AG128" s="85"/>
      <c r="AH128" s="85"/>
      <c r="AI128" s="85"/>
      <c r="AJ128" s="85"/>
      <c r="AK128" s="85"/>
      <c r="AL128" s="85"/>
      <c r="AM128" s="85"/>
      <c r="AN128" s="85"/>
      <c r="AO128" s="85"/>
      <c r="AP128" s="85"/>
      <c r="AQ128" s="85"/>
      <c r="AR128" s="85"/>
      <c r="AS128" s="85"/>
      <c r="AT128" s="85"/>
      <c r="AU128" s="85"/>
      <c r="AV128" s="85"/>
      <c r="AW128" s="85"/>
      <c r="AX128" s="85"/>
      <c r="AY128" s="85"/>
      <c r="AZ128" s="85"/>
      <c r="BA128" s="85"/>
      <c r="BB128" s="85"/>
      <c r="BC128" s="85"/>
      <c r="BD128" s="85"/>
      <c r="BE128" s="85"/>
      <c r="BF128" s="85"/>
      <c r="BG128" s="85"/>
      <c r="BH128" s="85"/>
      <c r="BI128" s="85"/>
      <c r="BJ128" s="85"/>
      <c r="BK128" s="85"/>
      <c r="BL128" s="85"/>
      <c r="BM128" s="85"/>
      <c r="BN128" s="85"/>
      <c r="BO128" s="85"/>
      <c r="BP128" s="85"/>
      <c r="BQ128" s="86"/>
      <c r="BR128" s="33"/>
      <c r="BS128" s="33"/>
      <c r="BT128" s="33"/>
      <c r="BU128" s="33"/>
      <c r="BV128" s="33"/>
      <c r="BW128" s="33"/>
      <c r="BX128" s="33"/>
      <c r="BY128" s="33"/>
      <c r="BZ128" s="34"/>
    </row>
    <row r="129" spans="1:79" s="35" customFormat="1" ht="12.75" hidden="1" customHeight="1" x14ac:dyDescent="0.2">
      <c r="A129" s="87" t="s">
        <v>28</v>
      </c>
      <c r="B129" s="87"/>
      <c r="C129" s="88" t="s">
        <v>29</v>
      </c>
      <c r="D129" s="89"/>
      <c r="E129" s="89"/>
      <c r="F129" s="89"/>
      <c r="G129" s="89"/>
      <c r="H129" s="89"/>
      <c r="I129" s="90"/>
      <c r="J129" s="87" t="s">
        <v>80</v>
      </c>
      <c r="K129" s="87"/>
      <c r="L129" s="87"/>
      <c r="M129" s="87"/>
      <c r="N129" s="87"/>
      <c r="O129" s="91" t="s">
        <v>147</v>
      </c>
      <c r="P129" s="92"/>
      <c r="Q129" s="92"/>
      <c r="R129" s="92"/>
      <c r="S129" s="92"/>
      <c r="T129" s="92"/>
      <c r="U129" s="92"/>
      <c r="V129" s="92"/>
      <c r="W129" s="92"/>
      <c r="X129" s="92"/>
      <c r="Y129" s="93"/>
      <c r="Z129" s="93"/>
      <c r="AA129" s="93"/>
      <c r="AB129" s="93"/>
      <c r="AC129" s="93"/>
      <c r="AD129" s="93"/>
      <c r="AE129" s="93"/>
      <c r="AF129" s="93"/>
      <c r="AG129" s="93"/>
      <c r="AH129" s="93"/>
      <c r="AI129" s="93"/>
      <c r="AJ129" s="93"/>
      <c r="AK129" s="93"/>
      <c r="AL129" s="93"/>
      <c r="AM129" s="93"/>
      <c r="AN129" s="93"/>
      <c r="AO129" s="93"/>
      <c r="AP129" s="93"/>
      <c r="AQ129" s="93"/>
      <c r="AR129" s="93"/>
      <c r="AS129" s="93"/>
      <c r="AT129" s="93"/>
      <c r="AU129" s="93"/>
      <c r="AV129" s="93"/>
      <c r="AW129" s="93"/>
      <c r="AX129" s="93"/>
      <c r="AY129" s="93"/>
      <c r="AZ129" s="93"/>
      <c r="BA129" s="93"/>
      <c r="BB129" s="93"/>
      <c r="BC129" s="93"/>
      <c r="BD129" s="93"/>
      <c r="BE129" s="93"/>
      <c r="BF129" s="93"/>
      <c r="BG129" s="93"/>
      <c r="BH129" s="93"/>
      <c r="BI129" s="93"/>
      <c r="BJ129" s="93"/>
      <c r="BK129" s="93"/>
      <c r="BL129" s="93"/>
      <c r="BM129" s="93"/>
      <c r="BN129" s="93"/>
      <c r="BO129" s="93"/>
      <c r="BP129" s="93"/>
      <c r="BQ129" s="94"/>
      <c r="BR129" s="36"/>
      <c r="BS129" s="36"/>
      <c r="BT129" s="34"/>
      <c r="BU129" s="34"/>
      <c r="BV129" s="34"/>
      <c r="BW129" s="34"/>
      <c r="BX129" s="34"/>
      <c r="BY129" s="34"/>
      <c r="BZ129" s="34"/>
      <c r="CA129" s="35" t="s">
        <v>148</v>
      </c>
    </row>
    <row r="130" spans="1:79" s="39" customFormat="1" ht="15.6" customHeight="1" x14ac:dyDescent="0.2">
      <c r="A130" s="65">
        <v>0</v>
      </c>
      <c r="B130" s="65"/>
      <c r="C130" s="69" t="s">
        <v>88</v>
      </c>
      <c r="D130" s="69"/>
      <c r="E130" s="69"/>
      <c r="F130" s="69"/>
      <c r="G130" s="69"/>
      <c r="H130" s="69"/>
      <c r="I130" s="69"/>
      <c r="J130" s="69" t="s">
        <v>89</v>
      </c>
      <c r="K130" s="69"/>
      <c r="L130" s="69"/>
      <c r="M130" s="69"/>
      <c r="N130" s="69"/>
      <c r="O130" s="56"/>
      <c r="P130" s="57"/>
      <c r="Q130" s="57"/>
      <c r="R130" s="57"/>
      <c r="S130" s="57"/>
      <c r="T130" s="57"/>
      <c r="U130" s="57"/>
      <c r="V130" s="57"/>
      <c r="W130" s="57"/>
      <c r="X130" s="57"/>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c r="BO130" s="58"/>
      <c r="BP130" s="58"/>
      <c r="BQ130" s="59"/>
      <c r="BR130" s="37"/>
      <c r="BS130" s="37"/>
      <c r="BT130" s="37"/>
      <c r="BU130" s="37"/>
      <c r="BV130" s="37"/>
      <c r="BW130" s="37"/>
      <c r="BX130" s="37"/>
      <c r="BY130" s="37"/>
      <c r="BZ130" s="38"/>
      <c r="CA130" s="39" t="s">
        <v>149</v>
      </c>
    </row>
    <row r="131" spans="1:79" s="39" customFormat="1" ht="22.5" customHeight="1" x14ac:dyDescent="0.2">
      <c r="A131" s="60"/>
      <c r="B131" s="60"/>
      <c r="C131" s="61" t="s">
        <v>91</v>
      </c>
      <c r="D131" s="62"/>
      <c r="E131" s="62"/>
      <c r="F131" s="62"/>
      <c r="G131" s="62"/>
      <c r="H131" s="62"/>
      <c r="I131" s="63"/>
      <c r="J131" s="64" t="s">
        <v>92</v>
      </c>
      <c r="K131" s="64"/>
      <c r="L131" s="64"/>
      <c r="M131" s="64"/>
      <c r="N131" s="64"/>
      <c r="O131" s="51" t="s">
        <v>173</v>
      </c>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c r="AU131" s="52"/>
      <c r="AV131" s="52"/>
      <c r="AW131" s="52"/>
      <c r="AX131" s="52"/>
      <c r="AY131" s="52"/>
      <c r="AZ131" s="52"/>
      <c r="BA131" s="52"/>
      <c r="BB131" s="52"/>
      <c r="BC131" s="52"/>
      <c r="BD131" s="52"/>
      <c r="BE131" s="52"/>
      <c r="BF131" s="52"/>
      <c r="BG131" s="52"/>
      <c r="BH131" s="52"/>
      <c r="BI131" s="52"/>
      <c r="BJ131" s="52"/>
      <c r="BK131" s="52"/>
      <c r="BL131" s="52"/>
      <c r="BM131" s="52"/>
      <c r="BN131" s="52"/>
      <c r="BO131" s="52"/>
      <c r="BP131" s="52"/>
      <c r="BQ131" s="53"/>
      <c r="BR131" s="37"/>
      <c r="BS131" s="37"/>
      <c r="BT131" s="37"/>
      <c r="BU131" s="37"/>
      <c r="BV131" s="37"/>
      <c r="BW131" s="37"/>
      <c r="BX131" s="37"/>
      <c r="BY131" s="37"/>
      <c r="BZ131" s="38"/>
    </row>
    <row r="132" spans="1:79" s="39" customFormat="1" ht="17.100000000000001" customHeight="1" x14ac:dyDescent="0.2">
      <c r="A132" s="60"/>
      <c r="B132" s="60"/>
      <c r="C132" s="61" t="s">
        <v>94</v>
      </c>
      <c r="D132" s="62"/>
      <c r="E132" s="62"/>
      <c r="F132" s="62"/>
      <c r="G132" s="62"/>
      <c r="H132" s="62"/>
      <c r="I132" s="63"/>
      <c r="J132" s="64" t="s">
        <v>92</v>
      </c>
      <c r="K132" s="64"/>
      <c r="L132" s="64"/>
      <c r="M132" s="64"/>
      <c r="N132" s="64"/>
      <c r="O132" s="51" t="s">
        <v>173</v>
      </c>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c r="AQ132" s="52"/>
      <c r="AR132" s="52"/>
      <c r="AS132" s="52"/>
      <c r="AT132" s="52"/>
      <c r="AU132" s="52"/>
      <c r="AV132" s="52"/>
      <c r="AW132" s="52"/>
      <c r="AX132" s="52"/>
      <c r="AY132" s="52"/>
      <c r="AZ132" s="52"/>
      <c r="BA132" s="52"/>
      <c r="BB132" s="52"/>
      <c r="BC132" s="52"/>
      <c r="BD132" s="52"/>
      <c r="BE132" s="52"/>
      <c r="BF132" s="52"/>
      <c r="BG132" s="52"/>
      <c r="BH132" s="52"/>
      <c r="BI132" s="52"/>
      <c r="BJ132" s="52"/>
      <c r="BK132" s="52"/>
      <c r="BL132" s="52"/>
      <c r="BM132" s="52"/>
      <c r="BN132" s="52"/>
      <c r="BO132" s="52"/>
      <c r="BP132" s="52"/>
      <c r="BQ132" s="53"/>
      <c r="BR132" s="37"/>
      <c r="BS132" s="37"/>
      <c r="BT132" s="37"/>
      <c r="BU132" s="37"/>
      <c r="BV132" s="37"/>
      <c r="BW132" s="37"/>
      <c r="BX132" s="37"/>
      <c r="BY132" s="37"/>
      <c r="BZ132" s="38"/>
    </row>
    <row r="133" spans="1:79" s="39" customFormat="1" ht="29.25" customHeight="1" x14ac:dyDescent="0.2">
      <c r="A133" s="60"/>
      <c r="B133" s="60"/>
      <c r="C133" s="61" t="s">
        <v>95</v>
      </c>
      <c r="D133" s="62"/>
      <c r="E133" s="62"/>
      <c r="F133" s="62"/>
      <c r="G133" s="62"/>
      <c r="H133" s="62"/>
      <c r="I133" s="63"/>
      <c r="J133" s="64" t="s">
        <v>92</v>
      </c>
      <c r="K133" s="64"/>
      <c r="L133" s="64"/>
      <c r="M133" s="64"/>
      <c r="N133" s="64"/>
      <c r="O133" s="51" t="s">
        <v>173</v>
      </c>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c r="AQ133" s="52"/>
      <c r="AR133" s="52"/>
      <c r="AS133" s="52"/>
      <c r="AT133" s="52"/>
      <c r="AU133" s="52"/>
      <c r="AV133" s="52"/>
      <c r="AW133" s="52"/>
      <c r="AX133" s="52"/>
      <c r="AY133" s="52"/>
      <c r="AZ133" s="52"/>
      <c r="BA133" s="52"/>
      <c r="BB133" s="52"/>
      <c r="BC133" s="52"/>
      <c r="BD133" s="52"/>
      <c r="BE133" s="52"/>
      <c r="BF133" s="52"/>
      <c r="BG133" s="52"/>
      <c r="BH133" s="52"/>
      <c r="BI133" s="52"/>
      <c r="BJ133" s="52"/>
      <c r="BK133" s="52"/>
      <c r="BL133" s="52"/>
      <c r="BM133" s="52"/>
      <c r="BN133" s="52"/>
      <c r="BO133" s="52"/>
      <c r="BP133" s="52"/>
      <c r="BQ133" s="53"/>
      <c r="BR133" s="37"/>
      <c r="BS133" s="37"/>
      <c r="BT133" s="37"/>
      <c r="BU133" s="37"/>
      <c r="BV133" s="37"/>
      <c r="BW133" s="37"/>
      <c r="BX133" s="37"/>
      <c r="BY133" s="37"/>
      <c r="BZ133" s="38"/>
    </row>
    <row r="134" spans="1:79" s="39" customFormat="1" ht="18.399999999999999" customHeight="1" x14ac:dyDescent="0.2">
      <c r="A134" s="60"/>
      <c r="B134" s="60"/>
      <c r="C134" s="61" t="s">
        <v>97</v>
      </c>
      <c r="D134" s="62"/>
      <c r="E134" s="62"/>
      <c r="F134" s="62"/>
      <c r="G134" s="62"/>
      <c r="H134" s="62"/>
      <c r="I134" s="63"/>
      <c r="J134" s="64" t="s">
        <v>92</v>
      </c>
      <c r="K134" s="64"/>
      <c r="L134" s="64"/>
      <c r="M134" s="64"/>
      <c r="N134" s="64"/>
      <c r="O134" s="51" t="s">
        <v>173</v>
      </c>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c r="AT134" s="52"/>
      <c r="AU134" s="52"/>
      <c r="AV134" s="52"/>
      <c r="AW134" s="52"/>
      <c r="AX134" s="52"/>
      <c r="AY134" s="52"/>
      <c r="AZ134" s="52"/>
      <c r="BA134" s="52"/>
      <c r="BB134" s="52"/>
      <c r="BC134" s="52"/>
      <c r="BD134" s="52"/>
      <c r="BE134" s="52"/>
      <c r="BF134" s="52"/>
      <c r="BG134" s="52"/>
      <c r="BH134" s="52"/>
      <c r="BI134" s="52"/>
      <c r="BJ134" s="52"/>
      <c r="BK134" s="52"/>
      <c r="BL134" s="52"/>
      <c r="BM134" s="52"/>
      <c r="BN134" s="52"/>
      <c r="BO134" s="52"/>
      <c r="BP134" s="52"/>
      <c r="BQ134" s="53"/>
      <c r="BR134" s="37"/>
      <c r="BS134" s="37"/>
      <c r="BT134" s="37"/>
      <c r="BU134" s="37"/>
      <c r="BV134" s="37"/>
      <c r="BW134" s="37"/>
      <c r="BX134" s="37"/>
      <c r="BY134" s="37"/>
      <c r="BZ134" s="38"/>
    </row>
    <row r="135" spans="1:79" s="39" customFormat="1" ht="28.5" customHeight="1" x14ac:dyDescent="0.2">
      <c r="A135" s="60"/>
      <c r="B135" s="60"/>
      <c r="C135" s="61" t="s">
        <v>98</v>
      </c>
      <c r="D135" s="62"/>
      <c r="E135" s="62"/>
      <c r="F135" s="62"/>
      <c r="G135" s="62"/>
      <c r="H135" s="62"/>
      <c r="I135" s="63"/>
      <c r="J135" s="64" t="s">
        <v>92</v>
      </c>
      <c r="K135" s="64"/>
      <c r="L135" s="64"/>
      <c r="M135" s="64"/>
      <c r="N135" s="64"/>
      <c r="O135" s="51" t="s">
        <v>173</v>
      </c>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c r="BJ135" s="52"/>
      <c r="BK135" s="52"/>
      <c r="BL135" s="52"/>
      <c r="BM135" s="52"/>
      <c r="BN135" s="52"/>
      <c r="BO135" s="52"/>
      <c r="BP135" s="52"/>
      <c r="BQ135" s="53"/>
      <c r="BR135" s="37"/>
      <c r="BS135" s="37"/>
      <c r="BT135" s="37"/>
      <c r="BU135" s="37"/>
      <c r="BV135" s="37"/>
      <c r="BW135" s="37"/>
      <c r="BX135" s="37"/>
      <c r="BY135" s="37"/>
      <c r="BZ135" s="38"/>
    </row>
    <row r="136" spans="1:79" s="39" customFormat="1" ht="17.649999999999999" customHeight="1" x14ac:dyDescent="0.2">
      <c r="A136" s="60"/>
      <c r="B136" s="60"/>
      <c r="C136" s="61" t="s">
        <v>100</v>
      </c>
      <c r="D136" s="62"/>
      <c r="E136" s="62"/>
      <c r="F136" s="62"/>
      <c r="G136" s="62"/>
      <c r="H136" s="62"/>
      <c r="I136" s="63"/>
      <c r="J136" s="64" t="s">
        <v>92</v>
      </c>
      <c r="K136" s="64"/>
      <c r="L136" s="64"/>
      <c r="M136" s="64"/>
      <c r="N136" s="64"/>
      <c r="O136" s="51" t="s">
        <v>173</v>
      </c>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c r="AU136" s="52"/>
      <c r="AV136" s="52"/>
      <c r="AW136" s="52"/>
      <c r="AX136" s="52"/>
      <c r="AY136" s="52"/>
      <c r="AZ136" s="52"/>
      <c r="BA136" s="52"/>
      <c r="BB136" s="52"/>
      <c r="BC136" s="52"/>
      <c r="BD136" s="52"/>
      <c r="BE136" s="52"/>
      <c r="BF136" s="52"/>
      <c r="BG136" s="52"/>
      <c r="BH136" s="52"/>
      <c r="BI136" s="52"/>
      <c r="BJ136" s="52"/>
      <c r="BK136" s="52"/>
      <c r="BL136" s="52"/>
      <c r="BM136" s="52"/>
      <c r="BN136" s="52"/>
      <c r="BO136" s="52"/>
      <c r="BP136" s="52"/>
      <c r="BQ136" s="53"/>
      <c r="BR136" s="37"/>
      <c r="BS136" s="37"/>
      <c r="BT136" s="37"/>
      <c r="BU136" s="37"/>
      <c r="BV136" s="37"/>
      <c r="BW136" s="37"/>
      <c r="BX136" s="37"/>
      <c r="BY136" s="37"/>
      <c r="BZ136" s="38"/>
    </row>
    <row r="137" spans="1:79" s="39" customFormat="1" ht="21.2" customHeight="1" x14ac:dyDescent="0.2">
      <c r="A137" s="60"/>
      <c r="B137" s="60"/>
      <c r="C137" s="61" t="s">
        <v>101</v>
      </c>
      <c r="D137" s="62"/>
      <c r="E137" s="62"/>
      <c r="F137" s="62"/>
      <c r="G137" s="62"/>
      <c r="H137" s="62"/>
      <c r="I137" s="63"/>
      <c r="J137" s="64" t="s">
        <v>92</v>
      </c>
      <c r="K137" s="64"/>
      <c r="L137" s="64"/>
      <c r="M137" s="64"/>
      <c r="N137" s="64"/>
      <c r="O137" s="51" t="s">
        <v>173</v>
      </c>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2"/>
      <c r="BA137" s="52"/>
      <c r="BB137" s="52"/>
      <c r="BC137" s="52"/>
      <c r="BD137" s="52"/>
      <c r="BE137" s="52"/>
      <c r="BF137" s="52"/>
      <c r="BG137" s="52"/>
      <c r="BH137" s="52"/>
      <c r="BI137" s="52"/>
      <c r="BJ137" s="52"/>
      <c r="BK137" s="52"/>
      <c r="BL137" s="52"/>
      <c r="BM137" s="52"/>
      <c r="BN137" s="52"/>
      <c r="BO137" s="52"/>
      <c r="BP137" s="52"/>
      <c r="BQ137" s="53"/>
      <c r="BR137" s="37"/>
      <c r="BS137" s="37"/>
      <c r="BT137" s="37"/>
      <c r="BU137" s="37"/>
      <c r="BV137" s="37"/>
      <c r="BW137" s="37"/>
      <c r="BX137" s="37"/>
      <c r="BY137" s="37"/>
      <c r="BZ137" s="38"/>
    </row>
    <row r="138" spans="1:79" s="39" customFormat="1" ht="28.5" customHeight="1" x14ac:dyDescent="0.2">
      <c r="A138" s="60"/>
      <c r="B138" s="60"/>
      <c r="C138" s="61" t="s">
        <v>102</v>
      </c>
      <c r="D138" s="62"/>
      <c r="E138" s="62"/>
      <c r="F138" s="62"/>
      <c r="G138" s="62"/>
      <c r="H138" s="62"/>
      <c r="I138" s="63"/>
      <c r="J138" s="64" t="s">
        <v>103</v>
      </c>
      <c r="K138" s="64"/>
      <c r="L138" s="64"/>
      <c r="M138" s="64"/>
      <c r="N138" s="64"/>
      <c r="O138" s="51" t="s">
        <v>174</v>
      </c>
      <c r="P138" s="52"/>
      <c r="Q138" s="52"/>
      <c r="R138" s="52"/>
      <c r="S138" s="52"/>
      <c r="T138" s="52"/>
      <c r="U138" s="52"/>
      <c r="V138" s="52"/>
      <c r="W138" s="52"/>
      <c r="X138" s="52"/>
      <c r="Y138" s="54"/>
      <c r="Z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c r="BH138" s="54"/>
      <c r="BI138" s="54"/>
      <c r="BJ138" s="54"/>
      <c r="BK138" s="54"/>
      <c r="BL138" s="54"/>
      <c r="BM138" s="54"/>
      <c r="BN138" s="54"/>
      <c r="BO138" s="54"/>
      <c r="BP138" s="54"/>
      <c r="BQ138" s="55"/>
      <c r="BR138" s="37"/>
      <c r="BS138" s="37"/>
      <c r="BT138" s="37"/>
      <c r="BU138" s="37"/>
      <c r="BV138" s="37"/>
      <c r="BW138" s="37"/>
      <c r="BX138" s="37"/>
      <c r="BY138" s="37"/>
      <c r="BZ138" s="38"/>
    </row>
    <row r="139" spans="1:79" s="39" customFormat="1" ht="15.6" customHeight="1" x14ac:dyDescent="0.2">
      <c r="A139" s="65"/>
      <c r="B139" s="65"/>
      <c r="C139" s="66" t="s">
        <v>105</v>
      </c>
      <c r="D139" s="67"/>
      <c r="E139" s="67"/>
      <c r="F139" s="67"/>
      <c r="G139" s="67"/>
      <c r="H139" s="67"/>
      <c r="I139" s="68"/>
      <c r="J139" s="69" t="s">
        <v>89</v>
      </c>
      <c r="K139" s="69"/>
      <c r="L139" s="69"/>
      <c r="M139" s="69"/>
      <c r="N139" s="69"/>
      <c r="O139" s="56"/>
      <c r="P139" s="57"/>
      <c r="Q139" s="57"/>
      <c r="R139" s="57"/>
      <c r="S139" s="57"/>
      <c r="T139" s="57"/>
      <c r="U139" s="57"/>
      <c r="V139" s="57"/>
      <c r="W139" s="57"/>
      <c r="X139" s="57"/>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c r="BO139" s="58"/>
      <c r="BP139" s="58"/>
      <c r="BQ139" s="59"/>
      <c r="BR139" s="37"/>
      <c r="BS139" s="37"/>
      <c r="BT139" s="37"/>
      <c r="BU139" s="37"/>
      <c r="BV139" s="37"/>
      <c r="BW139" s="37"/>
      <c r="BX139" s="37"/>
      <c r="BY139" s="37"/>
      <c r="BZ139" s="38"/>
    </row>
    <row r="140" spans="1:79" s="39" customFormat="1" ht="18.399999999999999" customHeight="1" x14ac:dyDescent="0.2">
      <c r="A140" s="60"/>
      <c r="B140" s="60"/>
      <c r="C140" s="61" t="s">
        <v>106</v>
      </c>
      <c r="D140" s="62"/>
      <c r="E140" s="62"/>
      <c r="F140" s="62"/>
      <c r="G140" s="62"/>
      <c r="H140" s="62"/>
      <c r="I140" s="63"/>
      <c r="J140" s="64" t="s">
        <v>107</v>
      </c>
      <c r="K140" s="64"/>
      <c r="L140" s="64"/>
      <c r="M140" s="64"/>
      <c r="N140" s="64"/>
      <c r="O140" s="51" t="s">
        <v>173</v>
      </c>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52"/>
      <c r="AS140" s="52"/>
      <c r="AT140" s="52"/>
      <c r="AU140" s="52"/>
      <c r="AV140" s="52"/>
      <c r="AW140" s="52"/>
      <c r="AX140" s="52"/>
      <c r="AY140" s="52"/>
      <c r="AZ140" s="52"/>
      <c r="BA140" s="52"/>
      <c r="BB140" s="52"/>
      <c r="BC140" s="52"/>
      <c r="BD140" s="52"/>
      <c r="BE140" s="52"/>
      <c r="BF140" s="52"/>
      <c r="BG140" s="52"/>
      <c r="BH140" s="52"/>
      <c r="BI140" s="52"/>
      <c r="BJ140" s="52"/>
      <c r="BK140" s="52"/>
      <c r="BL140" s="52"/>
      <c r="BM140" s="52"/>
      <c r="BN140" s="52"/>
      <c r="BO140" s="52"/>
      <c r="BP140" s="52"/>
      <c r="BQ140" s="53"/>
      <c r="BR140" s="37"/>
      <c r="BS140" s="37"/>
      <c r="BT140" s="37"/>
      <c r="BU140" s="37"/>
      <c r="BV140" s="37"/>
      <c r="BW140" s="37"/>
      <c r="BX140" s="37"/>
      <c r="BY140" s="37"/>
      <c r="BZ140" s="38"/>
    </row>
    <row r="141" spans="1:79" s="39" customFormat="1" ht="32.65" customHeight="1" x14ac:dyDescent="0.2">
      <c r="A141" s="60"/>
      <c r="B141" s="60"/>
      <c r="C141" s="61" t="s">
        <v>108</v>
      </c>
      <c r="D141" s="62"/>
      <c r="E141" s="62"/>
      <c r="F141" s="62"/>
      <c r="G141" s="62"/>
      <c r="H141" s="62"/>
      <c r="I141" s="63"/>
      <c r="J141" s="64" t="s">
        <v>107</v>
      </c>
      <c r="K141" s="64"/>
      <c r="L141" s="64"/>
      <c r="M141" s="64"/>
      <c r="N141" s="64"/>
      <c r="O141" s="51" t="s">
        <v>173</v>
      </c>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c r="AZ141" s="52"/>
      <c r="BA141" s="52"/>
      <c r="BB141" s="52"/>
      <c r="BC141" s="52"/>
      <c r="BD141" s="52"/>
      <c r="BE141" s="52"/>
      <c r="BF141" s="52"/>
      <c r="BG141" s="52"/>
      <c r="BH141" s="52"/>
      <c r="BI141" s="52"/>
      <c r="BJ141" s="52"/>
      <c r="BK141" s="52"/>
      <c r="BL141" s="52"/>
      <c r="BM141" s="52"/>
      <c r="BN141" s="52"/>
      <c r="BO141" s="52"/>
      <c r="BP141" s="52"/>
      <c r="BQ141" s="53"/>
      <c r="BR141" s="37"/>
      <c r="BS141" s="37"/>
      <c r="BT141" s="37"/>
      <c r="BU141" s="37"/>
      <c r="BV141" s="37"/>
      <c r="BW141" s="37"/>
      <c r="BX141" s="37"/>
      <c r="BY141" s="37"/>
      <c r="BZ141" s="38"/>
    </row>
    <row r="142" spans="1:79" s="39" customFormat="1" ht="25.15" customHeight="1" x14ac:dyDescent="0.2">
      <c r="A142" s="60"/>
      <c r="B142" s="60"/>
      <c r="C142" s="61" t="s">
        <v>110</v>
      </c>
      <c r="D142" s="62"/>
      <c r="E142" s="62"/>
      <c r="F142" s="62"/>
      <c r="G142" s="62"/>
      <c r="H142" s="62"/>
      <c r="I142" s="63"/>
      <c r="J142" s="64" t="s">
        <v>92</v>
      </c>
      <c r="K142" s="64"/>
      <c r="L142" s="64"/>
      <c r="M142" s="64"/>
      <c r="N142" s="64"/>
      <c r="O142" s="51" t="s">
        <v>173</v>
      </c>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c r="AU142" s="52"/>
      <c r="AV142" s="52"/>
      <c r="AW142" s="52"/>
      <c r="AX142" s="52"/>
      <c r="AY142" s="52"/>
      <c r="AZ142" s="52"/>
      <c r="BA142" s="52"/>
      <c r="BB142" s="52"/>
      <c r="BC142" s="52"/>
      <c r="BD142" s="52"/>
      <c r="BE142" s="52"/>
      <c r="BF142" s="52"/>
      <c r="BG142" s="52"/>
      <c r="BH142" s="52"/>
      <c r="BI142" s="52"/>
      <c r="BJ142" s="52"/>
      <c r="BK142" s="52"/>
      <c r="BL142" s="52"/>
      <c r="BM142" s="52"/>
      <c r="BN142" s="52"/>
      <c r="BO142" s="52"/>
      <c r="BP142" s="52"/>
      <c r="BQ142" s="53"/>
      <c r="BR142" s="37"/>
      <c r="BS142" s="37"/>
      <c r="BT142" s="37"/>
      <c r="BU142" s="37"/>
      <c r="BV142" s="37"/>
      <c r="BW142" s="37"/>
      <c r="BX142" s="37"/>
      <c r="BY142" s="37"/>
      <c r="BZ142" s="38"/>
    </row>
    <row r="143" spans="1:79" s="39" customFormat="1" ht="23.1" customHeight="1" x14ac:dyDescent="0.2">
      <c r="A143" s="60"/>
      <c r="B143" s="60"/>
      <c r="C143" s="61" t="s">
        <v>111</v>
      </c>
      <c r="D143" s="62"/>
      <c r="E143" s="62"/>
      <c r="F143" s="62"/>
      <c r="G143" s="62"/>
      <c r="H143" s="62"/>
      <c r="I143" s="63"/>
      <c r="J143" s="64" t="s">
        <v>103</v>
      </c>
      <c r="K143" s="64"/>
      <c r="L143" s="64"/>
      <c r="M143" s="64"/>
      <c r="N143" s="64"/>
      <c r="O143" s="51" t="s">
        <v>173</v>
      </c>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52"/>
      <c r="AU143" s="52"/>
      <c r="AV143" s="52"/>
      <c r="AW143" s="52"/>
      <c r="AX143" s="52"/>
      <c r="AY143" s="52"/>
      <c r="AZ143" s="52"/>
      <c r="BA143" s="52"/>
      <c r="BB143" s="52"/>
      <c r="BC143" s="52"/>
      <c r="BD143" s="52"/>
      <c r="BE143" s="52"/>
      <c r="BF143" s="52"/>
      <c r="BG143" s="52"/>
      <c r="BH143" s="52"/>
      <c r="BI143" s="52"/>
      <c r="BJ143" s="52"/>
      <c r="BK143" s="52"/>
      <c r="BL143" s="52"/>
      <c r="BM143" s="52"/>
      <c r="BN143" s="52"/>
      <c r="BO143" s="52"/>
      <c r="BP143" s="52"/>
      <c r="BQ143" s="53"/>
      <c r="BR143" s="37"/>
      <c r="BS143" s="37"/>
      <c r="BT143" s="37"/>
      <c r="BU143" s="37"/>
      <c r="BV143" s="37"/>
      <c r="BW143" s="37"/>
      <c r="BX143" s="37"/>
      <c r="BY143" s="37"/>
      <c r="BZ143" s="38"/>
    </row>
    <row r="144" spans="1:79" s="39" customFormat="1" ht="20.45" customHeight="1" x14ac:dyDescent="0.2">
      <c r="A144" s="60"/>
      <c r="B144" s="60"/>
      <c r="C144" s="61" t="s">
        <v>112</v>
      </c>
      <c r="D144" s="62"/>
      <c r="E144" s="62"/>
      <c r="F144" s="62"/>
      <c r="G144" s="62"/>
      <c r="H144" s="62"/>
      <c r="I144" s="63"/>
      <c r="J144" s="64" t="s">
        <v>92</v>
      </c>
      <c r="K144" s="64"/>
      <c r="L144" s="64"/>
      <c r="M144" s="64"/>
      <c r="N144" s="64"/>
      <c r="O144" s="51" t="s">
        <v>173</v>
      </c>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52"/>
      <c r="AV144" s="52"/>
      <c r="AW144" s="52"/>
      <c r="AX144" s="52"/>
      <c r="AY144" s="52"/>
      <c r="AZ144" s="52"/>
      <c r="BA144" s="52"/>
      <c r="BB144" s="52"/>
      <c r="BC144" s="52"/>
      <c r="BD144" s="52"/>
      <c r="BE144" s="52"/>
      <c r="BF144" s="52"/>
      <c r="BG144" s="52"/>
      <c r="BH144" s="52"/>
      <c r="BI144" s="52"/>
      <c r="BJ144" s="52"/>
      <c r="BK144" s="52"/>
      <c r="BL144" s="52"/>
      <c r="BM144" s="52"/>
      <c r="BN144" s="52"/>
      <c r="BO144" s="52"/>
      <c r="BP144" s="52"/>
      <c r="BQ144" s="53"/>
      <c r="BR144" s="37"/>
      <c r="BS144" s="37"/>
      <c r="BT144" s="37"/>
      <c r="BU144" s="37"/>
      <c r="BV144" s="37"/>
      <c r="BW144" s="37"/>
      <c r="BX144" s="37"/>
      <c r="BY144" s="37"/>
      <c r="BZ144" s="38"/>
    </row>
    <row r="145" spans="1:78" s="39" customFormat="1" ht="31.35" customHeight="1" x14ac:dyDescent="0.2">
      <c r="A145" s="60"/>
      <c r="B145" s="60"/>
      <c r="C145" s="61" t="s">
        <v>113</v>
      </c>
      <c r="D145" s="62"/>
      <c r="E145" s="62"/>
      <c r="F145" s="62"/>
      <c r="G145" s="62"/>
      <c r="H145" s="62"/>
      <c r="I145" s="63"/>
      <c r="J145" s="64" t="s">
        <v>92</v>
      </c>
      <c r="K145" s="64"/>
      <c r="L145" s="64"/>
      <c r="M145" s="64"/>
      <c r="N145" s="64"/>
      <c r="O145" s="51" t="s">
        <v>173</v>
      </c>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c r="AU145" s="52"/>
      <c r="AV145" s="52"/>
      <c r="AW145" s="52"/>
      <c r="AX145" s="52"/>
      <c r="AY145" s="52"/>
      <c r="AZ145" s="52"/>
      <c r="BA145" s="52"/>
      <c r="BB145" s="52"/>
      <c r="BC145" s="52"/>
      <c r="BD145" s="52"/>
      <c r="BE145" s="52"/>
      <c r="BF145" s="52"/>
      <c r="BG145" s="52"/>
      <c r="BH145" s="52"/>
      <c r="BI145" s="52"/>
      <c r="BJ145" s="52"/>
      <c r="BK145" s="52"/>
      <c r="BL145" s="52"/>
      <c r="BM145" s="52"/>
      <c r="BN145" s="52"/>
      <c r="BO145" s="52"/>
      <c r="BP145" s="52"/>
      <c r="BQ145" s="53"/>
      <c r="BR145" s="37"/>
      <c r="BS145" s="37"/>
      <c r="BT145" s="37"/>
      <c r="BU145" s="37"/>
      <c r="BV145" s="37"/>
      <c r="BW145" s="37"/>
      <c r="BX145" s="37"/>
      <c r="BY145" s="37"/>
      <c r="BZ145" s="38"/>
    </row>
    <row r="146" spans="1:78" s="39" customFormat="1" ht="29.85" customHeight="1" x14ac:dyDescent="0.2">
      <c r="A146" s="60"/>
      <c r="B146" s="60"/>
      <c r="C146" s="61" t="s">
        <v>115</v>
      </c>
      <c r="D146" s="62"/>
      <c r="E146" s="62"/>
      <c r="F146" s="62"/>
      <c r="G146" s="62"/>
      <c r="H146" s="62"/>
      <c r="I146" s="63"/>
      <c r="J146" s="64" t="s">
        <v>92</v>
      </c>
      <c r="K146" s="64"/>
      <c r="L146" s="64"/>
      <c r="M146" s="64"/>
      <c r="N146" s="64"/>
      <c r="O146" s="51" t="s">
        <v>173</v>
      </c>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c r="AU146" s="52"/>
      <c r="AV146" s="52"/>
      <c r="AW146" s="52"/>
      <c r="AX146" s="52"/>
      <c r="AY146" s="52"/>
      <c r="AZ146" s="52"/>
      <c r="BA146" s="52"/>
      <c r="BB146" s="52"/>
      <c r="BC146" s="52"/>
      <c r="BD146" s="52"/>
      <c r="BE146" s="52"/>
      <c r="BF146" s="52"/>
      <c r="BG146" s="52"/>
      <c r="BH146" s="52"/>
      <c r="BI146" s="52"/>
      <c r="BJ146" s="52"/>
      <c r="BK146" s="52"/>
      <c r="BL146" s="52"/>
      <c r="BM146" s="52"/>
      <c r="BN146" s="52"/>
      <c r="BO146" s="52"/>
      <c r="BP146" s="52"/>
      <c r="BQ146" s="53"/>
      <c r="BR146" s="37"/>
      <c r="BS146" s="37"/>
      <c r="BT146" s="37"/>
      <c r="BU146" s="37"/>
      <c r="BV146" s="37"/>
      <c r="BW146" s="37"/>
      <c r="BX146" s="37"/>
      <c r="BY146" s="37"/>
      <c r="BZ146" s="38"/>
    </row>
    <row r="147" spans="1:78" s="39" customFormat="1" ht="27.95" customHeight="1" x14ac:dyDescent="0.2">
      <c r="A147" s="60"/>
      <c r="B147" s="60"/>
      <c r="C147" s="61" t="s">
        <v>116</v>
      </c>
      <c r="D147" s="62"/>
      <c r="E147" s="62"/>
      <c r="F147" s="62"/>
      <c r="G147" s="62"/>
      <c r="H147" s="62"/>
      <c r="I147" s="63"/>
      <c r="J147" s="64" t="s">
        <v>92</v>
      </c>
      <c r="K147" s="64"/>
      <c r="L147" s="64"/>
      <c r="M147" s="64"/>
      <c r="N147" s="64"/>
      <c r="O147" s="51" t="s">
        <v>173</v>
      </c>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c r="AU147" s="52"/>
      <c r="AV147" s="52"/>
      <c r="AW147" s="52"/>
      <c r="AX147" s="52"/>
      <c r="AY147" s="52"/>
      <c r="AZ147" s="52"/>
      <c r="BA147" s="52"/>
      <c r="BB147" s="52"/>
      <c r="BC147" s="52"/>
      <c r="BD147" s="52"/>
      <c r="BE147" s="52"/>
      <c r="BF147" s="52"/>
      <c r="BG147" s="52"/>
      <c r="BH147" s="52"/>
      <c r="BI147" s="52"/>
      <c r="BJ147" s="52"/>
      <c r="BK147" s="52"/>
      <c r="BL147" s="52"/>
      <c r="BM147" s="52"/>
      <c r="BN147" s="52"/>
      <c r="BO147" s="52"/>
      <c r="BP147" s="52"/>
      <c r="BQ147" s="53"/>
      <c r="BR147" s="37"/>
      <c r="BS147" s="37"/>
      <c r="BT147" s="37"/>
      <c r="BU147" s="37"/>
      <c r="BV147" s="37"/>
      <c r="BW147" s="37"/>
      <c r="BX147" s="37"/>
      <c r="BY147" s="37"/>
      <c r="BZ147" s="38"/>
    </row>
    <row r="148" spans="1:78" s="39" customFormat="1" ht="34.15" customHeight="1" x14ac:dyDescent="0.2">
      <c r="A148" s="60"/>
      <c r="B148" s="60"/>
      <c r="C148" s="61" t="s">
        <v>117</v>
      </c>
      <c r="D148" s="62"/>
      <c r="E148" s="62"/>
      <c r="F148" s="62"/>
      <c r="G148" s="62"/>
      <c r="H148" s="62"/>
      <c r="I148" s="63"/>
      <c r="J148" s="64" t="s">
        <v>92</v>
      </c>
      <c r="K148" s="64"/>
      <c r="L148" s="64"/>
      <c r="M148" s="64"/>
      <c r="N148" s="64"/>
      <c r="O148" s="51" t="s">
        <v>173</v>
      </c>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2"/>
      <c r="AR148" s="52"/>
      <c r="AS148" s="52"/>
      <c r="AT148" s="52"/>
      <c r="AU148" s="52"/>
      <c r="AV148" s="52"/>
      <c r="AW148" s="52"/>
      <c r="AX148" s="52"/>
      <c r="AY148" s="52"/>
      <c r="AZ148" s="52"/>
      <c r="BA148" s="52"/>
      <c r="BB148" s="52"/>
      <c r="BC148" s="52"/>
      <c r="BD148" s="52"/>
      <c r="BE148" s="52"/>
      <c r="BF148" s="52"/>
      <c r="BG148" s="52"/>
      <c r="BH148" s="52"/>
      <c r="BI148" s="52"/>
      <c r="BJ148" s="52"/>
      <c r="BK148" s="52"/>
      <c r="BL148" s="52"/>
      <c r="BM148" s="52"/>
      <c r="BN148" s="52"/>
      <c r="BO148" s="52"/>
      <c r="BP148" s="52"/>
      <c r="BQ148" s="53"/>
      <c r="BR148" s="37"/>
      <c r="BS148" s="37"/>
      <c r="BT148" s="37"/>
      <c r="BU148" s="37"/>
      <c r="BV148" s="37"/>
      <c r="BW148" s="37"/>
      <c r="BX148" s="37"/>
      <c r="BY148" s="37"/>
      <c r="BZ148" s="38"/>
    </row>
    <row r="149" spans="1:78" s="39" customFormat="1" ht="31.9" customHeight="1" x14ac:dyDescent="0.2">
      <c r="A149" s="60"/>
      <c r="B149" s="60"/>
      <c r="C149" s="61" t="s">
        <v>118</v>
      </c>
      <c r="D149" s="62"/>
      <c r="E149" s="62"/>
      <c r="F149" s="62"/>
      <c r="G149" s="62"/>
      <c r="H149" s="62"/>
      <c r="I149" s="63"/>
      <c r="J149" s="64" t="s">
        <v>92</v>
      </c>
      <c r="K149" s="64"/>
      <c r="L149" s="64"/>
      <c r="M149" s="64"/>
      <c r="N149" s="64"/>
      <c r="O149" s="51" t="s">
        <v>173</v>
      </c>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2"/>
      <c r="AR149" s="52"/>
      <c r="AS149" s="52"/>
      <c r="AT149" s="52"/>
      <c r="AU149" s="52"/>
      <c r="AV149" s="52"/>
      <c r="AW149" s="52"/>
      <c r="AX149" s="52"/>
      <c r="AY149" s="52"/>
      <c r="AZ149" s="52"/>
      <c r="BA149" s="52"/>
      <c r="BB149" s="52"/>
      <c r="BC149" s="52"/>
      <c r="BD149" s="52"/>
      <c r="BE149" s="52"/>
      <c r="BF149" s="52"/>
      <c r="BG149" s="52"/>
      <c r="BH149" s="52"/>
      <c r="BI149" s="52"/>
      <c r="BJ149" s="52"/>
      <c r="BK149" s="52"/>
      <c r="BL149" s="52"/>
      <c r="BM149" s="52"/>
      <c r="BN149" s="52"/>
      <c r="BO149" s="52"/>
      <c r="BP149" s="52"/>
      <c r="BQ149" s="53"/>
      <c r="BR149" s="37"/>
      <c r="BS149" s="37"/>
      <c r="BT149" s="37"/>
      <c r="BU149" s="37"/>
      <c r="BV149" s="37"/>
      <c r="BW149" s="37"/>
      <c r="BX149" s="37"/>
      <c r="BY149" s="37"/>
      <c r="BZ149" s="38"/>
    </row>
    <row r="150" spans="1:78" s="39" customFormat="1" ht="18.399999999999999" customHeight="1" x14ac:dyDescent="0.2">
      <c r="A150" s="60"/>
      <c r="B150" s="60"/>
      <c r="C150" s="61" t="s">
        <v>119</v>
      </c>
      <c r="D150" s="62"/>
      <c r="E150" s="62"/>
      <c r="F150" s="62"/>
      <c r="G150" s="62"/>
      <c r="H150" s="62"/>
      <c r="I150" s="63"/>
      <c r="J150" s="64" t="s">
        <v>92</v>
      </c>
      <c r="K150" s="64"/>
      <c r="L150" s="64"/>
      <c r="M150" s="64"/>
      <c r="N150" s="64"/>
      <c r="O150" s="51" t="s">
        <v>173</v>
      </c>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c r="AN150" s="52"/>
      <c r="AO150" s="52"/>
      <c r="AP150" s="52"/>
      <c r="AQ150" s="52"/>
      <c r="AR150" s="52"/>
      <c r="AS150" s="52"/>
      <c r="AT150" s="52"/>
      <c r="AU150" s="52"/>
      <c r="AV150" s="52"/>
      <c r="AW150" s="52"/>
      <c r="AX150" s="52"/>
      <c r="AY150" s="52"/>
      <c r="AZ150" s="52"/>
      <c r="BA150" s="52"/>
      <c r="BB150" s="52"/>
      <c r="BC150" s="52"/>
      <c r="BD150" s="52"/>
      <c r="BE150" s="52"/>
      <c r="BF150" s="52"/>
      <c r="BG150" s="52"/>
      <c r="BH150" s="52"/>
      <c r="BI150" s="52"/>
      <c r="BJ150" s="52"/>
      <c r="BK150" s="52"/>
      <c r="BL150" s="52"/>
      <c r="BM150" s="52"/>
      <c r="BN150" s="52"/>
      <c r="BO150" s="52"/>
      <c r="BP150" s="52"/>
      <c r="BQ150" s="53"/>
      <c r="BR150" s="37"/>
      <c r="BS150" s="37"/>
      <c r="BT150" s="37"/>
      <c r="BU150" s="37"/>
      <c r="BV150" s="37"/>
      <c r="BW150" s="37"/>
      <c r="BX150" s="37"/>
      <c r="BY150" s="37"/>
      <c r="BZ150" s="38"/>
    </row>
    <row r="151" spans="1:78" s="39" customFormat="1" ht="44.85" customHeight="1" x14ac:dyDescent="0.2">
      <c r="A151" s="60"/>
      <c r="B151" s="60"/>
      <c r="C151" s="61" t="s">
        <v>120</v>
      </c>
      <c r="D151" s="62"/>
      <c r="E151" s="62"/>
      <c r="F151" s="62"/>
      <c r="G151" s="62"/>
      <c r="H151" s="62"/>
      <c r="I151" s="63"/>
      <c r="J151" s="64" t="s">
        <v>121</v>
      </c>
      <c r="K151" s="64"/>
      <c r="L151" s="64"/>
      <c r="M151" s="64"/>
      <c r="N151" s="64"/>
      <c r="O151" s="51" t="s">
        <v>174</v>
      </c>
      <c r="P151" s="52"/>
      <c r="Q151" s="52"/>
      <c r="R151" s="52"/>
      <c r="S151" s="52"/>
      <c r="T151" s="52"/>
      <c r="U151" s="52"/>
      <c r="V151" s="52"/>
      <c r="W151" s="52"/>
      <c r="X151" s="52"/>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5"/>
      <c r="BR151" s="37"/>
      <c r="BS151" s="37"/>
      <c r="BT151" s="37"/>
      <c r="BU151" s="37"/>
      <c r="BV151" s="37"/>
      <c r="BW151" s="37"/>
      <c r="BX151" s="37"/>
      <c r="BY151" s="37"/>
      <c r="BZ151" s="38"/>
    </row>
    <row r="152" spans="1:78" s="39" customFormat="1" ht="15.6" customHeight="1" x14ac:dyDescent="0.2">
      <c r="A152" s="65"/>
      <c r="B152" s="65"/>
      <c r="C152" s="66" t="s">
        <v>122</v>
      </c>
      <c r="D152" s="67"/>
      <c r="E152" s="67"/>
      <c r="F152" s="67"/>
      <c r="G152" s="67"/>
      <c r="H152" s="67"/>
      <c r="I152" s="68"/>
      <c r="J152" s="69" t="s">
        <v>89</v>
      </c>
      <c r="K152" s="69"/>
      <c r="L152" s="69"/>
      <c r="M152" s="69"/>
      <c r="N152" s="69"/>
      <c r="O152" s="56"/>
      <c r="P152" s="57"/>
      <c r="Q152" s="57"/>
      <c r="R152" s="57"/>
      <c r="S152" s="57"/>
      <c r="T152" s="57"/>
      <c r="U152" s="57"/>
      <c r="V152" s="57"/>
      <c r="W152" s="57"/>
      <c r="X152" s="57"/>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c r="BO152" s="58"/>
      <c r="BP152" s="58"/>
      <c r="BQ152" s="59"/>
      <c r="BR152" s="37"/>
      <c r="BS152" s="37"/>
      <c r="BT152" s="37"/>
      <c r="BU152" s="37"/>
      <c r="BV152" s="37"/>
      <c r="BW152" s="37"/>
      <c r="BX152" s="37"/>
      <c r="BY152" s="37"/>
      <c r="BZ152" s="38"/>
    </row>
    <row r="153" spans="1:78" s="39" customFormat="1" ht="33.4" customHeight="1" x14ac:dyDescent="0.2">
      <c r="A153" s="60"/>
      <c r="B153" s="60"/>
      <c r="C153" s="61" t="s">
        <v>123</v>
      </c>
      <c r="D153" s="62"/>
      <c r="E153" s="62"/>
      <c r="F153" s="62"/>
      <c r="G153" s="62"/>
      <c r="H153" s="62"/>
      <c r="I153" s="63"/>
      <c r="J153" s="64" t="s">
        <v>103</v>
      </c>
      <c r="K153" s="64"/>
      <c r="L153" s="64"/>
      <c r="M153" s="64"/>
      <c r="N153" s="64"/>
      <c r="O153" s="51" t="s">
        <v>175</v>
      </c>
      <c r="P153" s="52"/>
      <c r="Q153" s="52"/>
      <c r="R153" s="52"/>
      <c r="S153" s="52"/>
      <c r="T153" s="52"/>
      <c r="U153" s="52"/>
      <c r="V153" s="52"/>
      <c r="W153" s="52"/>
      <c r="X153" s="52"/>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5"/>
      <c r="BR153" s="37"/>
      <c r="BS153" s="37"/>
      <c r="BT153" s="37"/>
      <c r="BU153" s="37"/>
      <c r="BV153" s="37"/>
      <c r="BW153" s="37"/>
      <c r="BX153" s="37"/>
      <c r="BY153" s="37"/>
      <c r="BZ153" s="38"/>
    </row>
    <row r="154" spans="1:78" s="39" customFormat="1" ht="27.2" customHeight="1" x14ac:dyDescent="0.2">
      <c r="A154" s="60"/>
      <c r="B154" s="60"/>
      <c r="C154" s="61" t="s">
        <v>125</v>
      </c>
      <c r="D154" s="62"/>
      <c r="E154" s="62"/>
      <c r="F154" s="62"/>
      <c r="G154" s="62"/>
      <c r="H154" s="62"/>
      <c r="I154" s="63"/>
      <c r="J154" s="64" t="s">
        <v>103</v>
      </c>
      <c r="K154" s="64"/>
      <c r="L154" s="64"/>
      <c r="M154" s="64"/>
      <c r="N154" s="64"/>
      <c r="O154" s="51" t="s">
        <v>175</v>
      </c>
      <c r="P154" s="52"/>
      <c r="Q154" s="52"/>
      <c r="R154" s="52"/>
      <c r="S154" s="52"/>
      <c r="T154" s="52"/>
      <c r="U154" s="52"/>
      <c r="V154" s="52"/>
      <c r="W154" s="52"/>
      <c r="X154" s="52"/>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c r="BI154" s="54"/>
      <c r="BJ154" s="54"/>
      <c r="BK154" s="54"/>
      <c r="BL154" s="54"/>
      <c r="BM154" s="54"/>
      <c r="BN154" s="54"/>
      <c r="BO154" s="54"/>
      <c r="BP154" s="54"/>
      <c r="BQ154" s="55"/>
      <c r="BR154" s="37"/>
      <c r="BS154" s="37"/>
      <c r="BT154" s="37"/>
      <c r="BU154" s="37"/>
      <c r="BV154" s="37"/>
      <c r="BW154" s="37"/>
      <c r="BX154" s="37"/>
      <c r="BY154" s="37"/>
      <c r="BZ154" s="38"/>
    </row>
    <row r="155" spans="1:78" s="39" customFormat="1" ht="19.149999999999999" customHeight="1" x14ac:dyDescent="0.2">
      <c r="A155" s="60"/>
      <c r="B155" s="60"/>
      <c r="C155" s="61" t="s">
        <v>126</v>
      </c>
      <c r="D155" s="62"/>
      <c r="E155" s="62"/>
      <c r="F155" s="62"/>
      <c r="G155" s="62"/>
      <c r="H155" s="62"/>
      <c r="I155" s="63"/>
      <c r="J155" s="64" t="s">
        <v>107</v>
      </c>
      <c r="K155" s="64"/>
      <c r="L155" s="64"/>
      <c r="M155" s="64"/>
      <c r="N155" s="64"/>
      <c r="O155" s="51" t="s">
        <v>173</v>
      </c>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c r="AN155" s="52"/>
      <c r="AO155" s="52"/>
      <c r="AP155" s="52"/>
      <c r="AQ155" s="52"/>
      <c r="AR155" s="52"/>
      <c r="AS155" s="52"/>
      <c r="AT155" s="52"/>
      <c r="AU155" s="52"/>
      <c r="AV155" s="52"/>
      <c r="AW155" s="52"/>
      <c r="AX155" s="52"/>
      <c r="AY155" s="52"/>
      <c r="AZ155" s="52"/>
      <c r="BA155" s="52"/>
      <c r="BB155" s="52"/>
      <c r="BC155" s="52"/>
      <c r="BD155" s="52"/>
      <c r="BE155" s="52"/>
      <c r="BF155" s="52"/>
      <c r="BG155" s="52"/>
      <c r="BH155" s="52"/>
      <c r="BI155" s="52"/>
      <c r="BJ155" s="52"/>
      <c r="BK155" s="52"/>
      <c r="BL155" s="52"/>
      <c r="BM155" s="52"/>
      <c r="BN155" s="52"/>
      <c r="BO155" s="52"/>
      <c r="BP155" s="52"/>
      <c r="BQ155" s="53"/>
      <c r="BR155" s="37"/>
      <c r="BS155" s="37"/>
      <c r="BT155" s="37"/>
      <c r="BU155" s="37"/>
      <c r="BV155" s="37"/>
      <c r="BW155" s="37"/>
      <c r="BX155" s="37"/>
      <c r="BY155" s="37"/>
      <c r="BZ155" s="38"/>
    </row>
    <row r="156" spans="1:78" s="39" customFormat="1" ht="22.5" customHeight="1" x14ac:dyDescent="0.2">
      <c r="A156" s="60"/>
      <c r="B156" s="60"/>
      <c r="C156" s="61" t="s">
        <v>127</v>
      </c>
      <c r="D156" s="62"/>
      <c r="E156" s="62"/>
      <c r="F156" s="62"/>
      <c r="G156" s="62"/>
      <c r="H156" s="62"/>
      <c r="I156" s="63"/>
      <c r="J156" s="64" t="s">
        <v>107</v>
      </c>
      <c r="K156" s="64"/>
      <c r="L156" s="64"/>
      <c r="M156" s="64"/>
      <c r="N156" s="64"/>
      <c r="O156" s="51" t="s">
        <v>173</v>
      </c>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2"/>
      <c r="AR156" s="52"/>
      <c r="AS156" s="52"/>
      <c r="AT156" s="52"/>
      <c r="AU156" s="52"/>
      <c r="AV156" s="52"/>
      <c r="AW156" s="52"/>
      <c r="AX156" s="52"/>
      <c r="AY156" s="52"/>
      <c r="AZ156" s="52"/>
      <c r="BA156" s="52"/>
      <c r="BB156" s="52"/>
      <c r="BC156" s="52"/>
      <c r="BD156" s="52"/>
      <c r="BE156" s="52"/>
      <c r="BF156" s="52"/>
      <c r="BG156" s="52"/>
      <c r="BH156" s="52"/>
      <c r="BI156" s="52"/>
      <c r="BJ156" s="52"/>
      <c r="BK156" s="52"/>
      <c r="BL156" s="52"/>
      <c r="BM156" s="52"/>
      <c r="BN156" s="52"/>
      <c r="BO156" s="52"/>
      <c r="BP156" s="52"/>
      <c r="BQ156" s="53"/>
      <c r="BR156" s="37"/>
      <c r="BS156" s="37"/>
      <c r="BT156" s="37"/>
      <c r="BU156" s="37"/>
      <c r="BV156" s="37"/>
      <c r="BW156" s="37"/>
      <c r="BX156" s="37"/>
      <c r="BY156" s="37"/>
      <c r="BZ156" s="38"/>
    </row>
    <row r="157" spans="1:78" s="39" customFormat="1" ht="21.2" customHeight="1" x14ac:dyDescent="0.2">
      <c r="A157" s="60"/>
      <c r="B157" s="60"/>
      <c r="C157" s="61" t="s">
        <v>128</v>
      </c>
      <c r="D157" s="62"/>
      <c r="E157" s="62"/>
      <c r="F157" s="62"/>
      <c r="G157" s="62"/>
      <c r="H157" s="62"/>
      <c r="I157" s="63"/>
      <c r="J157" s="64" t="s">
        <v>129</v>
      </c>
      <c r="K157" s="64"/>
      <c r="L157" s="64"/>
      <c r="M157" s="64"/>
      <c r="N157" s="64"/>
      <c r="O157" s="51" t="s">
        <v>173</v>
      </c>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c r="AN157" s="52"/>
      <c r="AO157" s="52"/>
      <c r="AP157" s="52"/>
      <c r="AQ157" s="52"/>
      <c r="AR157" s="52"/>
      <c r="AS157" s="52"/>
      <c r="AT157" s="52"/>
      <c r="AU157" s="52"/>
      <c r="AV157" s="52"/>
      <c r="AW157" s="52"/>
      <c r="AX157" s="52"/>
      <c r="AY157" s="52"/>
      <c r="AZ157" s="52"/>
      <c r="BA157" s="52"/>
      <c r="BB157" s="52"/>
      <c r="BC157" s="52"/>
      <c r="BD157" s="52"/>
      <c r="BE157" s="52"/>
      <c r="BF157" s="52"/>
      <c r="BG157" s="52"/>
      <c r="BH157" s="52"/>
      <c r="BI157" s="52"/>
      <c r="BJ157" s="52"/>
      <c r="BK157" s="52"/>
      <c r="BL157" s="52"/>
      <c r="BM157" s="52"/>
      <c r="BN157" s="52"/>
      <c r="BO157" s="52"/>
      <c r="BP157" s="52"/>
      <c r="BQ157" s="53"/>
      <c r="BR157" s="37"/>
      <c r="BS157" s="37"/>
      <c r="BT157" s="37"/>
      <c r="BU157" s="37"/>
      <c r="BV157" s="37"/>
      <c r="BW157" s="37"/>
      <c r="BX157" s="37"/>
      <c r="BY157" s="37"/>
      <c r="BZ157" s="38"/>
    </row>
    <row r="158" spans="1:78" s="39" customFormat="1" ht="51" customHeight="1" x14ac:dyDescent="0.2">
      <c r="A158" s="60"/>
      <c r="B158" s="60"/>
      <c r="C158" s="61" t="s">
        <v>130</v>
      </c>
      <c r="D158" s="62"/>
      <c r="E158" s="62"/>
      <c r="F158" s="62"/>
      <c r="G158" s="62"/>
      <c r="H158" s="62"/>
      <c r="I158" s="63"/>
      <c r="J158" s="64" t="s">
        <v>103</v>
      </c>
      <c r="K158" s="64"/>
      <c r="L158" s="64"/>
      <c r="M158" s="64"/>
      <c r="N158" s="64"/>
      <c r="O158" s="51" t="s">
        <v>176</v>
      </c>
      <c r="P158" s="52"/>
      <c r="Q158" s="52"/>
      <c r="R158" s="52"/>
      <c r="S158" s="52"/>
      <c r="T158" s="52"/>
      <c r="U158" s="52"/>
      <c r="V158" s="52"/>
      <c r="W158" s="52"/>
      <c r="X158" s="52"/>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c r="BI158" s="54"/>
      <c r="BJ158" s="54"/>
      <c r="BK158" s="54"/>
      <c r="BL158" s="54"/>
      <c r="BM158" s="54"/>
      <c r="BN158" s="54"/>
      <c r="BO158" s="54"/>
      <c r="BP158" s="54"/>
      <c r="BQ158" s="55"/>
      <c r="BR158" s="37"/>
      <c r="BS158" s="37"/>
      <c r="BT158" s="37"/>
      <c r="BU158" s="37"/>
      <c r="BV158" s="37"/>
      <c r="BW158" s="37"/>
      <c r="BX158" s="37"/>
      <c r="BY158" s="37"/>
      <c r="BZ158" s="38"/>
    </row>
    <row r="159" spans="1:78" s="39" customFormat="1" ht="49.7" customHeight="1" x14ac:dyDescent="0.2">
      <c r="A159" s="60"/>
      <c r="B159" s="60"/>
      <c r="C159" s="61" t="s">
        <v>131</v>
      </c>
      <c r="D159" s="62"/>
      <c r="E159" s="62"/>
      <c r="F159" s="62"/>
      <c r="G159" s="62"/>
      <c r="H159" s="62"/>
      <c r="I159" s="63"/>
      <c r="J159" s="64" t="s">
        <v>103</v>
      </c>
      <c r="K159" s="64"/>
      <c r="L159" s="64"/>
      <c r="M159" s="64"/>
      <c r="N159" s="64"/>
      <c r="O159" s="51" t="s">
        <v>177</v>
      </c>
      <c r="P159" s="52"/>
      <c r="Q159" s="52"/>
      <c r="R159" s="52"/>
      <c r="S159" s="52"/>
      <c r="T159" s="52"/>
      <c r="U159" s="52"/>
      <c r="V159" s="52"/>
      <c r="W159" s="52"/>
      <c r="X159" s="52"/>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54"/>
      <c r="AW159" s="54"/>
      <c r="AX159" s="54"/>
      <c r="AY159" s="54"/>
      <c r="AZ159" s="54"/>
      <c r="BA159" s="54"/>
      <c r="BB159" s="54"/>
      <c r="BC159" s="54"/>
      <c r="BD159" s="54"/>
      <c r="BE159" s="54"/>
      <c r="BF159" s="54"/>
      <c r="BG159" s="54"/>
      <c r="BH159" s="54"/>
      <c r="BI159" s="54"/>
      <c r="BJ159" s="54"/>
      <c r="BK159" s="54"/>
      <c r="BL159" s="54"/>
      <c r="BM159" s="54"/>
      <c r="BN159" s="54"/>
      <c r="BO159" s="54"/>
      <c r="BP159" s="54"/>
      <c r="BQ159" s="55"/>
      <c r="BR159" s="37"/>
      <c r="BS159" s="37"/>
      <c r="BT159" s="37"/>
      <c r="BU159" s="37"/>
      <c r="BV159" s="37"/>
      <c r="BW159" s="37"/>
      <c r="BX159" s="37"/>
      <c r="BY159" s="37"/>
      <c r="BZ159" s="38"/>
    </row>
    <row r="160" spans="1:78" s="39" customFormat="1" ht="46.9" customHeight="1" x14ac:dyDescent="0.2">
      <c r="A160" s="60"/>
      <c r="B160" s="60"/>
      <c r="C160" s="61" t="s">
        <v>132</v>
      </c>
      <c r="D160" s="62"/>
      <c r="E160" s="62"/>
      <c r="F160" s="62"/>
      <c r="G160" s="62"/>
      <c r="H160" s="62"/>
      <c r="I160" s="63"/>
      <c r="J160" s="64" t="s">
        <v>103</v>
      </c>
      <c r="K160" s="64"/>
      <c r="L160" s="64"/>
      <c r="M160" s="64"/>
      <c r="N160" s="64"/>
      <c r="O160" s="51" t="s">
        <v>178</v>
      </c>
      <c r="P160" s="52"/>
      <c r="Q160" s="52"/>
      <c r="R160" s="52"/>
      <c r="S160" s="52"/>
      <c r="T160" s="52"/>
      <c r="U160" s="52"/>
      <c r="V160" s="52"/>
      <c r="W160" s="52"/>
      <c r="X160" s="52"/>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4"/>
      <c r="AW160" s="54"/>
      <c r="AX160" s="54"/>
      <c r="AY160" s="54"/>
      <c r="AZ160" s="54"/>
      <c r="BA160" s="54"/>
      <c r="BB160" s="54"/>
      <c r="BC160" s="54"/>
      <c r="BD160" s="54"/>
      <c r="BE160" s="54"/>
      <c r="BF160" s="54"/>
      <c r="BG160" s="54"/>
      <c r="BH160" s="54"/>
      <c r="BI160" s="54"/>
      <c r="BJ160" s="54"/>
      <c r="BK160" s="54"/>
      <c r="BL160" s="54"/>
      <c r="BM160" s="54"/>
      <c r="BN160" s="54"/>
      <c r="BO160" s="54"/>
      <c r="BP160" s="54"/>
      <c r="BQ160" s="55"/>
      <c r="BR160" s="37"/>
      <c r="BS160" s="37"/>
      <c r="BT160" s="37"/>
      <c r="BU160" s="37"/>
      <c r="BV160" s="37"/>
      <c r="BW160" s="37"/>
      <c r="BX160" s="37"/>
      <c r="BY160" s="37"/>
      <c r="BZ160" s="38"/>
    </row>
    <row r="161" spans="1:78" s="39" customFormat="1" ht="45.6" customHeight="1" x14ac:dyDescent="0.2">
      <c r="A161" s="60"/>
      <c r="B161" s="60"/>
      <c r="C161" s="61" t="s">
        <v>179</v>
      </c>
      <c r="D161" s="62"/>
      <c r="E161" s="62"/>
      <c r="F161" s="62"/>
      <c r="G161" s="62"/>
      <c r="H161" s="62"/>
      <c r="I161" s="63"/>
      <c r="J161" s="64" t="s">
        <v>103</v>
      </c>
      <c r="K161" s="64"/>
      <c r="L161" s="64"/>
      <c r="M161" s="64"/>
      <c r="N161" s="64"/>
      <c r="O161" s="51" t="s">
        <v>180</v>
      </c>
      <c r="P161" s="52"/>
      <c r="Q161" s="52"/>
      <c r="R161" s="52"/>
      <c r="S161" s="52"/>
      <c r="T161" s="52"/>
      <c r="U161" s="52"/>
      <c r="V161" s="52"/>
      <c r="W161" s="52"/>
      <c r="X161" s="52"/>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54"/>
      <c r="AW161" s="54"/>
      <c r="AX161" s="54"/>
      <c r="AY161" s="54"/>
      <c r="AZ161" s="54"/>
      <c r="BA161" s="54"/>
      <c r="BB161" s="54"/>
      <c r="BC161" s="54"/>
      <c r="BD161" s="54"/>
      <c r="BE161" s="54"/>
      <c r="BF161" s="54"/>
      <c r="BG161" s="54"/>
      <c r="BH161" s="54"/>
      <c r="BI161" s="54"/>
      <c r="BJ161" s="54"/>
      <c r="BK161" s="54"/>
      <c r="BL161" s="54"/>
      <c r="BM161" s="54"/>
      <c r="BN161" s="54"/>
      <c r="BO161" s="54"/>
      <c r="BP161" s="54"/>
      <c r="BQ161" s="55"/>
      <c r="BR161" s="37"/>
      <c r="BS161" s="37"/>
      <c r="BT161" s="37"/>
      <c r="BU161" s="37"/>
      <c r="BV161" s="37"/>
      <c r="BW161" s="37"/>
      <c r="BX161" s="37"/>
      <c r="BY161" s="37"/>
      <c r="BZ161" s="38"/>
    </row>
    <row r="162" spans="1:78" s="39" customFormat="1" ht="45.6" customHeight="1" x14ac:dyDescent="0.2">
      <c r="A162" s="60"/>
      <c r="B162" s="60"/>
      <c r="C162" s="61" t="s">
        <v>134</v>
      </c>
      <c r="D162" s="62"/>
      <c r="E162" s="62"/>
      <c r="F162" s="62"/>
      <c r="G162" s="62"/>
      <c r="H162" s="62"/>
      <c r="I162" s="63"/>
      <c r="J162" s="64" t="s">
        <v>103</v>
      </c>
      <c r="K162" s="64"/>
      <c r="L162" s="64"/>
      <c r="M162" s="64"/>
      <c r="N162" s="64"/>
      <c r="O162" s="51" t="s">
        <v>181</v>
      </c>
      <c r="P162" s="52"/>
      <c r="Q162" s="52"/>
      <c r="R162" s="52"/>
      <c r="S162" s="52"/>
      <c r="T162" s="52"/>
      <c r="U162" s="52"/>
      <c r="V162" s="52"/>
      <c r="W162" s="52"/>
      <c r="X162" s="52"/>
      <c r="Y162" s="54"/>
      <c r="Z162" s="54"/>
      <c r="AA162" s="54"/>
      <c r="AB162" s="54"/>
      <c r="AC162" s="54"/>
      <c r="AD162" s="54"/>
      <c r="AE162" s="54"/>
      <c r="AF162" s="54"/>
      <c r="AG162" s="54"/>
      <c r="AH162" s="54"/>
      <c r="AI162" s="54"/>
      <c r="AJ162" s="54"/>
      <c r="AK162" s="54"/>
      <c r="AL162" s="54"/>
      <c r="AM162" s="54"/>
      <c r="AN162" s="54"/>
      <c r="AO162" s="54"/>
      <c r="AP162" s="54"/>
      <c r="AQ162" s="54"/>
      <c r="AR162" s="54"/>
      <c r="AS162" s="54"/>
      <c r="AT162" s="54"/>
      <c r="AU162" s="54"/>
      <c r="AV162" s="54"/>
      <c r="AW162" s="54"/>
      <c r="AX162" s="54"/>
      <c r="AY162" s="54"/>
      <c r="AZ162" s="54"/>
      <c r="BA162" s="54"/>
      <c r="BB162" s="54"/>
      <c r="BC162" s="54"/>
      <c r="BD162" s="54"/>
      <c r="BE162" s="54"/>
      <c r="BF162" s="54"/>
      <c r="BG162" s="54"/>
      <c r="BH162" s="54"/>
      <c r="BI162" s="54"/>
      <c r="BJ162" s="54"/>
      <c r="BK162" s="54"/>
      <c r="BL162" s="54"/>
      <c r="BM162" s="54"/>
      <c r="BN162" s="54"/>
      <c r="BO162" s="54"/>
      <c r="BP162" s="54"/>
      <c r="BQ162" s="55"/>
      <c r="BR162" s="37"/>
      <c r="BS162" s="37"/>
      <c r="BT162" s="37"/>
      <c r="BU162" s="37"/>
      <c r="BV162" s="37"/>
      <c r="BW162" s="37"/>
      <c r="BX162" s="37"/>
      <c r="BY162" s="37"/>
      <c r="BZ162" s="38"/>
    </row>
    <row r="163" spans="1:78" s="39" customFormat="1" ht="29.85" customHeight="1" x14ac:dyDescent="0.2">
      <c r="A163" s="60"/>
      <c r="B163" s="60"/>
      <c r="C163" s="61" t="s">
        <v>135</v>
      </c>
      <c r="D163" s="62"/>
      <c r="E163" s="62"/>
      <c r="F163" s="62"/>
      <c r="G163" s="62"/>
      <c r="H163" s="62"/>
      <c r="I163" s="63"/>
      <c r="J163" s="64" t="s">
        <v>103</v>
      </c>
      <c r="K163" s="64"/>
      <c r="L163" s="64"/>
      <c r="M163" s="64"/>
      <c r="N163" s="64"/>
      <c r="O163" s="51" t="s">
        <v>174</v>
      </c>
      <c r="P163" s="52"/>
      <c r="Q163" s="52"/>
      <c r="R163" s="52"/>
      <c r="S163" s="52"/>
      <c r="T163" s="52"/>
      <c r="U163" s="52"/>
      <c r="V163" s="52"/>
      <c r="W163" s="52"/>
      <c r="X163" s="52"/>
      <c r="Y163" s="54"/>
      <c r="Z163" s="54"/>
      <c r="AA163" s="54"/>
      <c r="AB163" s="54"/>
      <c r="AC163" s="54"/>
      <c r="AD163" s="54"/>
      <c r="AE163" s="54"/>
      <c r="AF163" s="54"/>
      <c r="AG163" s="54"/>
      <c r="AH163" s="54"/>
      <c r="AI163" s="54"/>
      <c r="AJ163" s="54"/>
      <c r="AK163" s="54"/>
      <c r="AL163" s="54"/>
      <c r="AM163" s="54"/>
      <c r="AN163" s="54"/>
      <c r="AO163" s="54"/>
      <c r="AP163" s="54"/>
      <c r="AQ163" s="54"/>
      <c r="AR163" s="54"/>
      <c r="AS163" s="54"/>
      <c r="AT163" s="54"/>
      <c r="AU163" s="54"/>
      <c r="AV163" s="54"/>
      <c r="AW163" s="54"/>
      <c r="AX163" s="54"/>
      <c r="AY163" s="54"/>
      <c r="AZ163" s="54"/>
      <c r="BA163" s="54"/>
      <c r="BB163" s="54"/>
      <c r="BC163" s="54"/>
      <c r="BD163" s="54"/>
      <c r="BE163" s="54"/>
      <c r="BF163" s="54"/>
      <c r="BG163" s="54"/>
      <c r="BH163" s="54"/>
      <c r="BI163" s="54"/>
      <c r="BJ163" s="54"/>
      <c r="BK163" s="54"/>
      <c r="BL163" s="54"/>
      <c r="BM163" s="54"/>
      <c r="BN163" s="54"/>
      <c r="BO163" s="54"/>
      <c r="BP163" s="54"/>
      <c r="BQ163" s="55"/>
      <c r="BR163" s="37"/>
      <c r="BS163" s="37"/>
      <c r="BT163" s="37"/>
      <c r="BU163" s="37"/>
      <c r="BV163" s="37"/>
      <c r="BW163" s="37"/>
      <c r="BX163" s="37"/>
      <c r="BY163" s="37"/>
      <c r="BZ163" s="38"/>
    </row>
    <row r="164" spans="1:78" s="39" customFormat="1" ht="15.6" customHeight="1" x14ac:dyDescent="0.2">
      <c r="A164" s="65"/>
      <c r="B164" s="65"/>
      <c r="C164" s="66" t="s">
        <v>136</v>
      </c>
      <c r="D164" s="67"/>
      <c r="E164" s="67"/>
      <c r="F164" s="67"/>
      <c r="G164" s="67"/>
      <c r="H164" s="67"/>
      <c r="I164" s="68"/>
      <c r="J164" s="69" t="s">
        <v>89</v>
      </c>
      <c r="K164" s="69"/>
      <c r="L164" s="69"/>
      <c r="M164" s="69"/>
      <c r="N164" s="69"/>
      <c r="O164" s="56"/>
      <c r="P164" s="57"/>
      <c r="Q164" s="57"/>
      <c r="R164" s="57"/>
      <c r="S164" s="57"/>
      <c r="T164" s="57"/>
      <c r="U164" s="57"/>
      <c r="V164" s="57"/>
      <c r="W164" s="57"/>
      <c r="X164" s="57"/>
      <c r="Y164" s="58"/>
      <c r="Z164" s="58"/>
      <c r="AA164" s="58"/>
      <c r="AB164" s="58"/>
      <c r="AC164" s="58"/>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c r="BA164" s="58"/>
      <c r="BB164" s="58"/>
      <c r="BC164" s="58"/>
      <c r="BD164" s="58"/>
      <c r="BE164" s="58"/>
      <c r="BF164" s="58"/>
      <c r="BG164" s="58"/>
      <c r="BH164" s="58"/>
      <c r="BI164" s="58"/>
      <c r="BJ164" s="58"/>
      <c r="BK164" s="58"/>
      <c r="BL164" s="58"/>
      <c r="BM164" s="58"/>
      <c r="BN164" s="58"/>
      <c r="BO164" s="58"/>
      <c r="BP164" s="58"/>
      <c r="BQ164" s="59"/>
      <c r="BR164" s="37"/>
      <c r="BS164" s="37"/>
      <c r="BT164" s="37"/>
      <c r="BU164" s="37"/>
      <c r="BV164" s="37"/>
      <c r="BW164" s="37"/>
      <c r="BX164" s="37"/>
      <c r="BY164" s="37"/>
      <c r="BZ164" s="38"/>
    </row>
    <row r="165" spans="1:78" s="39" customFormat="1" ht="40.15" customHeight="1" x14ac:dyDescent="0.2">
      <c r="A165" s="60"/>
      <c r="B165" s="60"/>
      <c r="C165" s="61" t="s">
        <v>137</v>
      </c>
      <c r="D165" s="62"/>
      <c r="E165" s="62"/>
      <c r="F165" s="62"/>
      <c r="G165" s="62"/>
      <c r="H165" s="62"/>
      <c r="I165" s="63"/>
      <c r="J165" s="64" t="s">
        <v>138</v>
      </c>
      <c r="K165" s="64"/>
      <c r="L165" s="64"/>
      <c r="M165" s="64"/>
      <c r="N165" s="64"/>
      <c r="O165" s="51" t="s">
        <v>173</v>
      </c>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c r="AN165" s="52"/>
      <c r="AO165" s="52"/>
      <c r="AP165" s="52"/>
      <c r="AQ165" s="52"/>
      <c r="AR165" s="52"/>
      <c r="AS165" s="52"/>
      <c r="AT165" s="52"/>
      <c r="AU165" s="52"/>
      <c r="AV165" s="52"/>
      <c r="AW165" s="52"/>
      <c r="AX165" s="52"/>
      <c r="AY165" s="52"/>
      <c r="AZ165" s="52"/>
      <c r="BA165" s="52"/>
      <c r="BB165" s="52"/>
      <c r="BC165" s="52"/>
      <c r="BD165" s="52"/>
      <c r="BE165" s="52"/>
      <c r="BF165" s="52"/>
      <c r="BG165" s="52"/>
      <c r="BH165" s="52"/>
      <c r="BI165" s="52"/>
      <c r="BJ165" s="52"/>
      <c r="BK165" s="52"/>
      <c r="BL165" s="52"/>
      <c r="BM165" s="52"/>
      <c r="BN165" s="52"/>
      <c r="BO165" s="52"/>
      <c r="BP165" s="52"/>
      <c r="BQ165" s="53"/>
      <c r="BR165" s="37"/>
      <c r="BS165" s="37"/>
      <c r="BT165" s="37"/>
      <c r="BU165" s="37"/>
      <c r="BV165" s="37"/>
      <c r="BW165" s="37"/>
      <c r="BX165" s="37"/>
      <c r="BY165" s="37"/>
      <c r="BZ165" s="38"/>
    </row>
    <row r="166" spans="1:78" s="39" customFormat="1" ht="47.65" customHeight="1" x14ac:dyDescent="0.2">
      <c r="A166" s="60"/>
      <c r="B166" s="60"/>
      <c r="C166" s="61" t="s">
        <v>139</v>
      </c>
      <c r="D166" s="62"/>
      <c r="E166" s="62"/>
      <c r="F166" s="62"/>
      <c r="G166" s="62"/>
      <c r="H166" s="62"/>
      <c r="I166" s="63"/>
      <c r="J166" s="64" t="s">
        <v>92</v>
      </c>
      <c r="K166" s="64"/>
      <c r="L166" s="64"/>
      <c r="M166" s="64"/>
      <c r="N166" s="64"/>
      <c r="O166" s="51" t="s">
        <v>173</v>
      </c>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2"/>
      <c r="AY166" s="52"/>
      <c r="AZ166" s="52"/>
      <c r="BA166" s="52"/>
      <c r="BB166" s="52"/>
      <c r="BC166" s="52"/>
      <c r="BD166" s="52"/>
      <c r="BE166" s="52"/>
      <c r="BF166" s="52"/>
      <c r="BG166" s="52"/>
      <c r="BH166" s="52"/>
      <c r="BI166" s="52"/>
      <c r="BJ166" s="52"/>
      <c r="BK166" s="52"/>
      <c r="BL166" s="52"/>
      <c r="BM166" s="52"/>
      <c r="BN166" s="52"/>
      <c r="BO166" s="52"/>
      <c r="BP166" s="52"/>
      <c r="BQ166" s="53"/>
      <c r="BR166" s="37"/>
      <c r="BS166" s="37"/>
      <c r="BT166" s="37"/>
      <c r="BU166" s="37"/>
      <c r="BV166" s="37"/>
      <c r="BW166" s="37"/>
      <c r="BX166" s="37"/>
      <c r="BY166" s="37"/>
      <c r="BZ166" s="38"/>
    </row>
    <row r="167" spans="1:78" s="39" customFormat="1" ht="22.5" customHeight="1" x14ac:dyDescent="0.2">
      <c r="A167" s="60"/>
      <c r="B167" s="60"/>
      <c r="C167" s="61" t="s">
        <v>140</v>
      </c>
      <c r="D167" s="62"/>
      <c r="E167" s="62"/>
      <c r="F167" s="62"/>
      <c r="G167" s="62"/>
      <c r="H167" s="62"/>
      <c r="I167" s="63"/>
      <c r="J167" s="64" t="s">
        <v>107</v>
      </c>
      <c r="K167" s="64"/>
      <c r="L167" s="64"/>
      <c r="M167" s="64"/>
      <c r="N167" s="64"/>
      <c r="O167" s="51" t="s">
        <v>173</v>
      </c>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2"/>
      <c r="AW167" s="52"/>
      <c r="AX167" s="52"/>
      <c r="AY167" s="52"/>
      <c r="AZ167" s="52"/>
      <c r="BA167" s="52"/>
      <c r="BB167" s="52"/>
      <c r="BC167" s="52"/>
      <c r="BD167" s="52"/>
      <c r="BE167" s="52"/>
      <c r="BF167" s="52"/>
      <c r="BG167" s="52"/>
      <c r="BH167" s="52"/>
      <c r="BI167" s="52"/>
      <c r="BJ167" s="52"/>
      <c r="BK167" s="52"/>
      <c r="BL167" s="52"/>
      <c r="BM167" s="52"/>
      <c r="BN167" s="52"/>
      <c r="BO167" s="52"/>
      <c r="BP167" s="52"/>
      <c r="BQ167" s="53"/>
      <c r="BR167" s="37"/>
      <c r="BS167" s="37"/>
      <c r="BT167" s="37"/>
      <c r="BU167" s="37"/>
      <c r="BV167" s="37"/>
      <c r="BW167" s="37"/>
      <c r="BX167" s="37"/>
      <c r="BY167" s="37"/>
      <c r="BZ167" s="38"/>
    </row>
    <row r="168" spans="1:78" s="39" customFormat="1" ht="17.649999999999999" customHeight="1" x14ac:dyDescent="0.2">
      <c r="A168" s="60"/>
      <c r="B168" s="60"/>
      <c r="C168" s="61" t="s">
        <v>141</v>
      </c>
      <c r="D168" s="62"/>
      <c r="E168" s="62"/>
      <c r="F168" s="62"/>
      <c r="G168" s="62"/>
      <c r="H168" s="62"/>
      <c r="I168" s="63"/>
      <c r="J168" s="64" t="s">
        <v>138</v>
      </c>
      <c r="K168" s="64"/>
      <c r="L168" s="64"/>
      <c r="M168" s="64"/>
      <c r="N168" s="64"/>
      <c r="O168" s="51" t="s">
        <v>173</v>
      </c>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c r="AN168" s="52"/>
      <c r="AO168" s="52"/>
      <c r="AP168" s="52"/>
      <c r="AQ168" s="52"/>
      <c r="AR168" s="52"/>
      <c r="AS168" s="52"/>
      <c r="AT168" s="52"/>
      <c r="AU168" s="52"/>
      <c r="AV168" s="52"/>
      <c r="AW168" s="52"/>
      <c r="AX168" s="52"/>
      <c r="AY168" s="52"/>
      <c r="AZ168" s="52"/>
      <c r="BA168" s="52"/>
      <c r="BB168" s="52"/>
      <c r="BC168" s="52"/>
      <c r="BD168" s="52"/>
      <c r="BE168" s="52"/>
      <c r="BF168" s="52"/>
      <c r="BG168" s="52"/>
      <c r="BH168" s="52"/>
      <c r="BI168" s="52"/>
      <c r="BJ168" s="52"/>
      <c r="BK168" s="52"/>
      <c r="BL168" s="52"/>
      <c r="BM168" s="52"/>
      <c r="BN168" s="52"/>
      <c r="BO168" s="52"/>
      <c r="BP168" s="52"/>
      <c r="BQ168" s="53"/>
      <c r="BR168" s="37"/>
      <c r="BS168" s="37"/>
      <c r="BT168" s="37"/>
      <c r="BU168" s="37"/>
      <c r="BV168" s="37"/>
      <c r="BW168" s="37"/>
      <c r="BX168" s="37"/>
      <c r="BY168" s="37"/>
      <c r="BZ168" s="38"/>
    </row>
    <row r="169" spans="1:78" s="39" customFormat="1" ht="19.7" customHeight="1" x14ac:dyDescent="0.2">
      <c r="A169" s="60"/>
      <c r="B169" s="60"/>
      <c r="C169" s="61" t="s">
        <v>142</v>
      </c>
      <c r="D169" s="62"/>
      <c r="E169" s="62"/>
      <c r="F169" s="62"/>
      <c r="G169" s="62"/>
      <c r="H169" s="62"/>
      <c r="I169" s="63"/>
      <c r="J169" s="64" t="s">
        <v>138</v>
      </c>
      <c r="K169" s="64"/>
      <c r="L169" s="64"/>
      <c r="M169" s="64"/>
      <c r="N169" s="64"/>
      <c r="O169" s="51" t="s">
        <v>173</v>
      </c>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2"/>
      <c r="AY169" s="52"/>
      <c r="AZ169" s="52"/>
      <c r="BA169" s="52"/>
      <c r="BB169" s="52"/>
      <c r="BC169" s="52"/>
      <c r="BD169" s="52"/>
      <c r="BE169" s="52"/>
      <c r="BF169" s="52"/>
      <c r="BG169" s="52"/>
      <c r="BH169" s="52"/>
      <c r="BI169" s="52"/>
      <c r="BJ169" s="52"/>
      <c r="BK169" s="52"/>
      <c r="BL169" s="52"/>
      <c r="BM169" s="52"/>
      <c r="BN169" s="52"/>
      <c r="BO169" s="52"/>
      <c r="BP169" s="52"/>
      <c r="BQ169" s="53"/>
      <c r="BR169" s="37"/>
      <c r="BS169" s="37"/>
      <c r="BT169" s="37"/>
      <c r="BU169" s="37"/>
      <c r="BV169" s="37"/>
      <c r="BW169" s="37"/>
      <c r="BX169" s="37"/>
      <c r="BY169" s="37"/>
      <c r="BZ169" s="38"/>
    </row>
    <row r="170" spans="1:78" s="39" customFormat="1" ht="44.1" customHeight="1" x14ac:dyDescent="0.2">
      <c r="A170" s="60"/>
      <c r="B170" s="60"/>
      <c r="C170" s="61" t="s">
        <v>172</v>
      </c>
      <c r="D170" s="62"/>
      <c r="E170" s="62"/>
      <c r="F170" s="62"/>
      <c r="G170" s="62"/>
      <c r="H170" s="62"/>
      <c r="I170" s="63"/>
      <c r="J170" s="64" t="s">
        <v>138</v>
      </c>
      <c r="K170" s="64"/>
      <c r="L170" s="64"/>
      <c r="M170" s="64"/>
      <c r="N170" s="64"/>
      <c r="O170" s="51" t="s">
        <v>173</v>
      </c>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2"/>
      <c r="AZ170" s="52"/>
      <c r="BA170" s="52"/>
      <c r="BB170" s="52"/>
      <c r="BC170" s="52"/>
      <c r="BD170" s="52"/>
      <c r="BE170" s="52"/>
      <c r="BF170" s="52"/>
      <c r="BG170" s="52"/>
      <c r="BH170" s="52"/>
      <c r="BI170" s="52"/>
      <c r="BJ170" s="52"/>
      <c r="BK170" s="52"/>
      <c r="BL170" s="52"/>
      <c r="BM170" s="52"/>
      <c r="BN170" s="52"/>
      <c r="BO170" s="52"/>
      <c r="BP170" s="52"/>
      <c r="BQ170" s="53"/>
      <c r="BR170" s="37"/>
      <c r="BS170" s="37"/>
      <c r="BT170" s="37"/>
      <c r="BU170" s="37"/>
      <c r="BV170" s="37"/>
      <c r="BW170" s="37"/>
      <c r="BX170" s="37"/>
      <c r="BY170" s="37"/>
      <c r="BZ170" s="38"/>
    </row>
    <row r="171" spans="1:78" s="39" customFormat="1" ht="36.75" customHeight="1" x14ac:dyDescent="0.2">
      <c r="A171" s="60"/>
      <c r="B171" s="60"/>
      <c r="C171" s="61" t="s">
        <v>143</v>
      </c>
      <c r="D171" s="62"/>
      <c r="E171" s="62"/>
      <c r="F171" s="62"/>
      <c r="G171" s="62"/>
      <c r="H171" s="62"/>
      <c r="I171" s="63"/>
      <c r="J171" s="64" t="s">
        <v>138</v>
      </c>
      <c r="K171" s="64"/>
      <c r="L171" s="64"/>
      <c r="M171" s="64"/>
      <c r="N171" s="64"/>
      <c r="O171" s="51" t="s">
        <v>182</v>
      </c>
      <c r="P171" s="52"/>
      <c r="Q171" s="52"/>
      <c r="R171" s="52"/>
      <c r="S171" s="52"/>
      <c r="T171" s="52"/>
      <c r="U171" s="52"/>
      <c r="V171" s="52"/>
      <c r="W171" s="52"/>
      <c r="X171" s="52"/>
      <c r="Y171" s="54"/>
      <c r="Z171" s="54"/>
      <c r="AA171" s="54"/>
      <c r="AB171" s="54"/>
      <c r="AC171" s="54"/>
      <c r="AD171" s="54"/>
      <c r="AE171" s="54"/>
      <c r="AF171" s="54"/>
      <c r="AG171" s="54"/>
      <c r="AH171" s="54"/>
      <c r="AI171" s="54"/>
      <c r="AJ171" s="54"/>
      <c r="AK171" s="54"/>
      <c r="AL171" s="54"/>
      <c r="AM171" s="54"/>
      <c r="AN171" s="54"/>
      <c r="AO171" s="54"/>
      <c r="AP171" s="54"/>
      <c r="AQ171" s="54"/>
      <c r="AR171" s="54"/>
      <c r="AS171" s="54"/>
      <c r="AT171" s="54"/>
      <c r="AU171" s="54"/>
      <c r="AV171" s="54"/>
      <c r="AW171" s="54"/>
      <c r="AX171" s="54"/>
      <c r="AY171" s="54"/>
      <c r="AZ171" s="54"/>
      <c r="BA171" s="54"/>
      <c r="BB171" s="54"/>
      <c r="BC171" s="54"/>
      <c r="BD171" s="54"/>
      <c r="BE171" s="54"/>
      <c r="BF171" s="54"/>
      <c r="BG171" s="54"/>
      <c r="BH171" s="54"/>
      <c r="BI171" s="54"/>
      <c r="BJ171" s="54"/>
      <c r="BK171" s="54"/>
      <c r="BL171" s="54"/>
      <c r="BM171" s="54"/>
      <c r="BN171" s="54"/>
      <c r="BO171" s="54"/>
      <c r="BP171" s="54"/>
      <c r="BQ171" s="55"/>
      <c r="BR171" s="37"/>
      <c r="BS171" s="37"/>
      <c r="BT171" s="37"/>
      <c r="BU171" s="37"/>
      <c r="BV171" s="37"/>
      <c r="BW171" s="37"/>
      <c r="BX171" s="37"/>
      <c r="BY171" s="37"/>
      <c r="BZ171" s="38"/>
    </row>
    <row r="172" spans="1:78" s="39" customFormat="1" ht="25.9" customHeight="1" x14ac:dyDescent="0.2">
      <c r="A172" s="60"/>
      <c r="B172" s="60"/>
      <c r="C172" s="61" t="s">
        <v>144</v>
      </c>
      <c r="D172" s="62"/>
      <c r="E172" s="62"/>
      <c r="F172" s="62"/>
      <c r="G172" s="62"/>
      <c r="H172" s="62"/>
      <c r="I172" s="63"/>
      <c r="J172" s="64" t="s">
        <v>138</v>
      </c>
      <c r="K172" s="64"/>
      <c r="L172" s="64"/>
      <c r="M172" s="64"/>
      <c r="N172" s="64"/>
      <c r="O172" s="51" t="s">
        <v>183</v>
      </c>
      <c r="P172" s="52"/>
      <c r="Q172" s="52"/>
      <c r="R172" s="52"/>
      <c r="S172" s="52"/>
      <c r="T172" s="52"/>
      <c r="U172" s="52"/>
      <c r="V172" s="52"/>
      <c r="W172" s="52"/>
      <c r="X172" s="52"/>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4"/>
      <c r="AY172" s="54"/>
      <c r="AZ172" s="54"/>
      <c r="BA172" s="54"/>
      <c r="BB172" s="54"/>
      <c r="BC172" s="54"/>
      <c r="BD172" s="54"/>
      <c r="BE172" s="54"/>
      <c r="BF172" s="54"/>
      <c r="BG172" s="54"/>
      <c r="BH172" s="54"/>
      <c r="BI172" s="54"/>
      <c r="BJ172" s="54"/>
      <c r="BK172" s="54"/>
      <c r="BL172" s="54"/>
      <c r="BM172" s="54"/>
      <c r="BN172" s="54"/>
      <c r="BO172" s="54"/>
      <c r="BP172" s="54"/>
      <c r="BQ172" s="55"/>
      <c r="BR172" s="37"/>
      <c r="BS172" s="37"/>
      <c r="BT172" s="37"/>
      <c r="BU172" s="37"/>
      <c r="BV172" s="37"/>
      <c r="BW172" s="37"/>
      <c r="BX172" s="37"/>
      <c r="BY172" s="37"/>
      <c r="BZ172" s="38"/>
    </row>
    <row r="173" spans="1:78" ht="15.75" x14ac:dyDescent="0.2">
      <c r="A173" s="29"/>
      <c r="B173" s="29"/>
      <c r="C173" s="30"/>
      <c r="D173" s="30"/>
      <c r="E173" s="30"/>
      <c r="F173" s="30"/>
      <c r="G173" s="30"/>
      <c r="H173" s="30"/>
      <c r="I173" s="30"/>
      <c r="J173" s="30"/>
      <c r="K173" s="30"/>
      <c r="L173" s="30"/>
      <c r="M173" s="30"/>
      <c r="N173" s="30"/>
      <c r="O173" s="30"/>
      <c r="P173" s="30"/>
      <c r="Q173" s="30"/>
      <c r="R173" s="30"/>
      <c r="S173" s="30"/>
      <c r="T173" s="30"/>
      <c r="U173" s="30"/>
      <c r="V173" s="30"/>
      <c r="W173" s="30"/>
      <c r="X173" s="30"/>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2"/>
      <c r="AY173" s="32"/>
      <c r="AZ173" s="32"/>
      <c r="BA173" s="32"/>
      <c r="BB173" s="32"/>
      <c r="BC173" s="32"/>
      <c r="BD173" s="32"/>
      <c r="BE173" s="32"/>
      <c r="BF173" s="32"/>
      <c r="BG173" s="32"/>
      <c r="BH173" s="32"/>
      <c r="BI173" s="32"/>
      <c r="BJ173" s="32"/>
      <c r="BK173" s="32"/>
      <c r="BL173" s="32"/>
      <c r="BM173" s="32"/>
      <c r="BN173" s="32"/>
      <c r="BO173" s="32"/>
      <c r="BP173" s="32"/>
      <c r="BQ173" s="32"/>
      <c r="BR173" s="28"/>
      <c r="BS173" s="28"/>
      <c r="BT173" s="28"/>
      <c r="BU173" s="28"/>
      <c r="BV173" s="28"/>
      <c r="BW173" s="28"/>
      <c r="BX173" s="28"/>
      <c r="BY173" s="28"/>
      <c r="BZ173" s="24"/>
    </row>
    <row r="174" spans="1:78" ht="16.149999999999999" customHeight="1" x14ac:dyDescent="0.2">
      <c r="A174" s="79" t="s">
        <v>150</v>
      </c>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U174" s="79"/>
      <c r="AV174" s="79"/>
      <c r="AW174" s="79"/>
      <c r="AX174" s="79"/>
      <c r="AY174" s="79"/>
      <c r="AZ174" s="79"/>
      <c r="BA174" s="79"/>
      <c r="BB174" s="79"/>
      <c r="BC174" s="79"/>
      <c r="BD174" s="79"/>
      <c r="BE174" s="79"/>
      <c r="BF174" s="79"/>
      <c r="BG174" s="79"/>
      <c r="BH174" s="79"/>
      <c r="BI174" s="79"/>
      <c r="BJ174" s="79"/>
      <c r="BK174" s="79"/>
      <c r="BL174" s="79"/>
    </row>
    <row r="175" spans="1:78" ht="220.15" customHeight="1" x14ac:dyDescent="0.2">
      <c r="A175" s="80" t="s">
        <v>185</v>
      </c>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80"/>
      <c r="BF175" s="80"/>
      <c r="BG175" s="80"/>
      <c r="BH175" s="80"/>
      <c r="BI175" s="80"/>
      <c r="BJ175" s="80"/>
      <c r="BK175" s="80"/>
      <c r="BL175" s="80"/>
    </row>
    <row r="176" spans="1:78" ht="15.75" x14ac:dyDescent="0.2">
      <c r="A176" s="29"/>
      <c r="B176" s="29"/>
      <c r="C176" s="30"/>
      <c r="D176" s="30"/>
      <c r="E176" s="30"/>
      <c r="F176" s="30"/>
      <c r="G176" s="30"/>
      <c r="H176" s="30"/>
      <c r="I176" s="30"/>
      <c r="J176" s="30"/>
      <c r="K176" s="30"/>
      <c r="L176" s="30"/>
      <c r="M176" s="30"/>
      <c r="N176" s="30"/>
      <c r="O176" s="30"/>
      <c r="P176" s="30"/>
      <c r="Q176" s="30"/>
      <c r="R176" s="30"/>
      <c r="S176" s="30"/>
      <c r="T176" s="30"/>
      <c r="U176" s="30"/>
      <c r="V176" s="30"/>
      <c r="W176" s="30"/>
      <c r="X176" s="30"/>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2"/>
      <c r="AY176" s="32"/>
      <c r="AZ176" s="32"/>
      <c r="BA176" s="32"/>
      <c r="BB176" s="32"/>
      <c r="BC176" s="32"/>
      <c r="BD176" s="32"/>
      <c r="BE176" s="32"/>
      <c r="BF176" s="32"/>
      <c r="BG176" s="32"/>
      <c r="BH176" s="32"/>
      <c r="BI176" s="32"/>
      <c r="BJ176" s="32"/>
      <c r="BK176" s="32"/>
      <c r="BL176" s="32"/>
      <c r="BM176" s="32"/>
      <c r="BN176" s="32"/>
      <c r="BO176" s="32"/>
      <c r="BP176" s="32"/>
      <c r="BQ176" s="32"/>
      <c r="BR176" s="28"/>
      <c r="BS176" s="28"/>
      <c r="BT176" s="28"/>
      <c r="BU176" s="28"/>
      <c r="BV176" s="28"/>
      <c r="BW176" s="28"/>
      <c r="BX176" s="28"/>
      <c r="BY176" s="28"/>
      <c r="BZ176" s="24"/>
    </row>
    <row r="177" spans="1:64" ht="16.149999999999999" customHeight="1" x14ac:dyDescent="0.2">
      <c r="A177" s="79" t="s">
        <v>151</v>
      </c>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c r="AP177" s="79"/>
      <c r="AQ177" s="79"/>
      <c r="AR177" s="79"/>
      <c r="AS177" s="79"/>
      <c r="AT177" s="79"/>
      <c r="AU177" s="79"/>
      <c r="AV177" s="79"/>
      <c r="AW177" s="79"/>
      <c r="AX177" s="79"/>
      <c r="AY177" s="79"/>
      <c r="AZ177" s="79"/>
      <c r="BA177" s="79"/>
      <c r="BB177" s="79"/>
      <c r="BC177" s="79"/>
      <c r="BD177" s="79"/>
      <c r="BE177" s="79"/>
      <c r="BF177" s="79"/>
      <c r="BG177" s="79"/>
      <c r="BH177" s="79"/>
      <c r="BI177" s="79"/>
      <c r="BJ177" s="79"/>
      <c r="BK177" s="79"/>
      <c r="BL177" s="79"/>
    </row>
    <row r="178" spans="1:64" ht="269.64999999999998" customHeight="1" x14ac:dyDescent="0.2">
      <c r="A178" s="80" t="s">
        <v>184</v>
      </c>
      <c r="B178" s="80"/>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c r="AO178" s="80"/>
      <c r="AP178" s="80"/>
      <c r="AQ178" s="80"/>
      <c r="AR178" s="80"/>
      <c r="AS178" s="80"/>
      <c r="AT178" s="80"/>
      <c r="AU178" s="80"/>
      <c r="AV178" s="80"/>
      <c r="AW178" s="80"/>
      <c r="AX178" s="80"/>
      <c r="AY178" s="80"/>
      <c r="AZ178" s="80"/>
      <c r="BA178" s="80"/>
      <c r="BB178" s="80"/>
      <c r="BC178" s="80"/>
      <c r="BD178" s="80"/>
      <c r="BE178" s="80"/>
      <c r="BF178" s="80"/>
      <c r="BG178" s="80"/>
      <c r="BH178" s="80"/>
      <c r="BI178" s="80"/>
      <c r="BJ178" s="80"/>
      <c r="BK178" s="80"/>
      <c r="BL178" s="80"/>
    </row>
    <row r="179" spans="1:64" ht="16.149999999999999" customHeight="1" x14ac:dyDescent="0.2">
      <c r="A179" s="40"/>
      <c r="B179" s="40"/>
      <c r="C179" s="40"/>
      <c r="D179" s="40"/>
      <c r="E179" s="40"/>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c r="BF179" s="14"/>
      <c r="BG179" s="14"/>
      <c r="BH179" s="14"/>
      <c r="BI179" s="14"/>
      <c r="BJ179" s="14"/>
      <c r="BK179" s="14"/>
      <c r="BL179" s="14"/>
    </row>
    <row r="180" spans="1:64" ht="12.2" customHeight="1" x14ac:dyDescent="0.2">
      <c r="A180" s="41" t="s">
        <v>152</v>
      </c>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row>
    <row r="181" spans="1:64" ht="12.2" customHeight="1" x14ac:dyDescent="0.2">
      <c r="A181" s="41" t="s">
        <v>153</v>
      </c>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c r="BF181" s="14"/>
      <c r="BG181" s="14"/>
      <c r="BH181" s="14"/>
      <c r="BI181" s="14"/>
      <c r="BJ181" s="14"/>
      <c r="BK181" s="14"/>
      <c r="BL181" s="14"/>
    </row>
    <row r="182" spans="1:64" s="41" customFormat="1" ht="12.2" customHeight="1" x14ac:dyDescent="0.2">
      <c r="A182" s="41" t="s">
        <v>154</v>
      </c>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42"/>
    </row>
    <row r="183" spans="1:64" ht="16.149999999999999" customHeight="1" x14ac:dyDescent="0.25">
      <c r="A183" s="43"/>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14"/>
    </row>
    <row r="184" spans="1:64" ht="41.45" customHeight="1" x14ac:dyDescent="0.25">
      <c r="A184" s="81" t="s">
        <v>155</v>
      </c>
      <c r="B184" s="82"/>
      <c r="C184" s="82"/>
      <c r="D184" s="82"/>
      <c r="E184" s="82"/>
      <c r="F184" s="82"/>
      <c r="G184" s="82"/>
      <c r="H184" s="82"/>
      <c r="I184" s="82"/>
      <c r="J184" s="82"/>
      <c r="K184" s="82"/>
      <c r="L184" s="82"/>
      <c r="M184" s="82"/>
      <c r="N184" s="82"/>
      <c r="O184" s="82"/>
      <c r="P184" s="82"/>
      <c r="Q184" s="82"/>
      <c r="R184" s="82"/>
      <c r="S184" s="82"/>
      <c r="T184" s="82"/>
      <c r="U184" s="82"/>
      <c r="V184" s="82"/>
      <c r="W184" s="76"/>
      <c r="X184" s="76"/>
      <c r="Y184" s="76"/>
      <c r="Z184" s="76"/>
      <c r="AA184" s="76"/>
      <c r="AB184" s="76"/>
      <c r="AC184" s="76"/>
      <c r="AD184" s="76"/>
      <c r="AE184" s="76"/>
      <c r="AF184" s="76"/>
      <c r="AG184" s="76"/>
      <c r="AH184" s="76"/>
      <c r="AI184" s="76"/>
      <c r="AJ184" s="76"/>
      <c r="AK184" s="76"/>
      <c r="AL184" s="76"/>
      <c r="AM184" s="76"/>
      <c r="AN184" s="44"/>
      <c r="AO184" s="44"/>
      <c r="AP184" s="77" t="s">
        <v>156</v>
      </c>
      <c r="AQ184" s="78"/>
      <c r="AR184" s="78"/>
      <c r="AS184" s="78"/>
      <c r="AT184" s="78"/>
      <c r="AU184" s="78"/>
      <c r="AV184" s="78"/>
      <c r="AW184" s="78"/>
      <c r="AX184" s="78"/>
      <c r="AY184" s="78"/>
      <c r="AZ184" s="78"/>
      <c r="BA184" s="78"/>
      <c r="BB184" s="78"/>
      <c r="BC184" s="78"/>
      <c r="BD184" s="78"/>
      <c r="BE184" s="78"/>
      <c r="BF184" s="78"/>
      <c r="BG184" s="78"/>
      <c r="BH184" s="78"/>
    </row>
    <row r="185" spans="1:64" x14ac:dyDescent="0.2">
      <c r="W185" s="73" t="s">
        <v>157</v>
      </c>
      <c r="X185" s="73"/>
      <c r="Y185" s="73"/>
      <c r="Z185" s="73"/>
      <c r="AA185" s="73"/>
      <c r="AB185" s="73"/>
      <c r="AC185" s="73"/>
      <c r="AD185" s="73"/>
      <c r="AE185" s="73"/>
      <c r="AF185" s="73"/>
      <c r="AG185" s="73"/>
      <c r="AH185" s="73"/>
      <c r="AI185" s="73"/>
      <c r="AJ185" s="73"/>
      <c r="AK185" s="73"/>
      <c r="AL185" s="73"/>
      <c r="AM185" s="73"/>
      <c r="AN185" s="45"/>
      <c r="AO185" s="45"/>
      <c r="AP185" s="73" t="s">
        <v>158</v>
      </c>
      <c r="AQ185" s="73"/>
      <c r="AR185" s="73"/>
      <c r="AS185" s="73"/>
      <c r="AT185" s="73"/>
      <c r="AU185" s="73"/>
      <c r="AV185" s="73"/>
      <c r="AW185" s="73"/>
      <c r="AX185" s="73"/>
      <c r="AY185" s="73"/>
      <c r="AZ185" s="73"/>
      <c r="BA185" s="73"/>
      <c r="BB185" s="73"/>
      <c r="BC185" s="73"/>
      <c r="BD185" s="73"/>
      <c r="BE185" s="73"/>
      <c r="BF185" s="73"/>
      <c r="BG185" s="73"/>
      <c r="BH185" s="73"/>
    </row>
    <row r="188" spans="1:64" ht="47.1" customHeight="1" x14ac:dyDescent="0.25">
      <c r="A188" s="74" t="s">
        <v>159</v>
      </c>
      <c r="B188" s="75"/>
      <c r="C188" s="75"/>
      <c r="D188" s="75"/>
      <c r="E188" s="75"/>
      <c r="F188" s="75"/>
      <c r="G188" s="75"/>
      <c r="H188" s="75"/>
      <c r="I188" s="75"/>
      <c r="J188" s="75"/>
      <c r="K188" s="75"/>
      <c r="L188" s="75"/>
      <c r="M188" s="75"/>
      <c r="N188" s="75"/>
      <c r="O188" s="75"/>
      <c r="P188" s="75"/>
      <c r="Q188" s="75"/>
      <c r="R188" s="75"/>
      <c r="S188" s="75"/>
      <c r="T188" s="75"/>
      <c r="U188" s="75"/>
      <c r="V188" s="75"/>
      <c r="W188" s="76"/>
      <c r="X188" s="76"/>
      <c r="Y188" s="76"/>
      <c r="Z188" s="76"/>
      <c r="AA188" s="76"/>
      <c r="AB188" s="76"/>
      <c r="AC188" s="76"/>
      <c r="AD188" s="76"/>
      <c r="AE188" s="76"/>
      <c r="AF188" s="76"/>
      <c r="AG188" s="76"/>
      <c r="AH188" s="76"/>
      <c r="AI188" s="76"/>
      <c r="AJ188" s="76"/>
      <c r="AK188" s="76"/>
      <c r="AL188" s="76"/>
      <c r="AM188" s="76"/>
      <c r="AN188" s="44"/>
      <c r="AO188" s="44"/>
      <c r="AP188" s="77" t="s">
        <v>160</v>
      </c>
      <c r="AQ188" s="78"/>
      <c r="AR188" s="78"/>
      <c r="AS188" s="78"/>
      <c r="AT188" s="78"/>
      <c r="AU188" s="78"/>
      <c r="AV188" s="78"/>
      <c r="AW188" s="78"/>
      <c r="AX188" s="78"/>
      <c r="AY188" s="78"/>
      <c r="AZ188" s="78"/>
      <c r="BA188" s="78"/>
      <c r="BB188" s="78"/>
      <c r="BC188" s="78"/>
      <c r="BD188" s="78"/>
      <c r="BE188" s="78"/>
      <c r="BF188" s="78"/>
      <c r="BG188" s="78"/>
      <c r="BH188" s="78"/>
    </row>
    <row r="189" spans="1:64" x14ac:dyDescent="0.2">
      <c r="W189" s="73" t="s">
        <v>157</v>
      </c>
      <c r="X189" s="73"/>
      <c r="Y189" s="73"/>
      <c r="Z189" s="73"/>
      <c r="AA189" s="73"/>
      <c r="AB189" s="73"/>
      <c r="AC189" s="73"/>
      <c r="AD189" s="73"/>
      <c r="AE189" s="73"/>
      <c r="AF189" s="73"/>
      <c r="AG189" s="73"/>
      <c r="AH189" s="73"/>
      <c r="AI189" s="73"/>
      <c r="AJ189" s="73"/>
      <c r="AK189" s="73"/>
      <c r="AL189" s="73"/>
      <c r="AM189" s="73"/>
      <c r="AN189" s="45"/>
      <c r="AO189" s="45"/>
      <c r="AP189" s="73" t="s">
        <v>158</v>
      </c>
      <c r="AQ189" s="73"/>
      <c r="AR189" s="73"/>
      <c r="AS189" s="73"/>
      <c r="AT189" s="73"/>
      <c r="AU189" s="73"/>
      <c r="AV189" s="73"/>
      <c r="AW189" s="73"/>
      <c r="AX189" s="73"/>
      <c r="AY189" s="73"/>
      <c r="AZ189" s="73"/>
      <c r="BA189" s="73"/>
      <c r="BB189" s="73"/>
      <c r="BC189" s="73"/>
      <c r="BD189" s="73"/>
      <c r="BE189" s="73"/>
      <c r="BF189" s="73"/>
      <c r="BG189" s="73"/>
      <c r="BH189" s="73"/>
    </row>
  </sheetData>
  <mergeCells count="1064">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D40:BH40"/>
    <mergeCell ref="BI40:BM40"/>
    <mergeCell ref="BN40:BQ40"/>
    <mergeCell ref="A41:B41"/>
    <mergeCell ref="C41:Z41"/>
    <mergeCell ref="AA41:AE41"/>
    <mergeCell ref="AF41:AJ41"/>
    <mergeCell ref="AK41:AO41"/>
    <mergeCell ref="AP41:AT41"/>
    <mergeCell ref="AU41:AY41"/>
    <mergeCell ref="AA40:AE40"/>
    <mergeCell ref="AF40:AJ40"/>
    <mergeCell ref="AK40:AO40"/>
    <mergeCell ref="AP40:AT40"/>
    <mergeCell ref="AU40:AY40"/>
    <mergeCell ref="AZ40:BC40"/>
    <mergeCell ref="A34:F34"/>
    <mergeCell ref="G34:BL34"/>
    <mergeCell ref="A36:BQ36"/>
    <mergeCell ref="A37:BQ37"/>
    <mergeCell ref="A38:BQ38"/>
    <mergeCell ref="A39:B40"/>
    <mergeCell ref="C39:Z40"/>
    <mergeCell ref="AA39:AO39"/>
    <mergeCell ref="AP39:BC39"/>
    <mergeCell ref="BD39:BQ39"/>
    <mergeCell ref="AP43:AT43"/>
    <mergeCell ref="AU43:AY43"/>
    <mergeCell ref="AZ43:BC43"/>
    <mergeCell ref="BD43:BH43"/>
    <mergeCell ref="BI43:BM43"/>
    <mergeCell ref="BN43:BQ43"/>
    <mergeCell ref="AU42:AY42"/>
    <mergeCell ref="AZ42:BC42"/>
    <mergeCell ref="BD42:BH42"/>
    <mergeCell ref="BI42:BM42"/>
    <mergeCell ref="BN42:BQ42"/>
    <mergeCell ref="A43:B43"/>
    <mergeCell ref="C43:Z43"/>
    <mergeCell ref="AA43:AE43"/>
    <mergeCell ref="AF43:AJ43"/>
    <mergeCell ref="AK43:AO43"/>
    <mergeCell ref="AZ41:BC41"/>
    <mergeCell ref="BD41:BH41"/>
    <mergeCell ref="BI41:BM41"/>
    <mergeCell ref="BN41:BQ41"/>
    <mergeCell ref="A42:B42"/>
    <mergeCell ref="C42:Z42"/>
    <mergeCell ref="AA42:AE42"/>
    <mergeCell ref="AF42:AJ42"/>
    <mergeCell ref="AK42:AO42"/>
    <mergeCell ref="AP42:AT42"/>
    <mergeCell ref="AP45:AT45"/>
    <mergeCell ref="AU45:AY45"/>
    <mergeCell ref="AZ45:BC45"/>
    <mergeCell ref="BD45:BH45"/>
    <mergeCell ref="BI45:BM45"/>
    <mergeCell ref="BN45:BQ45"/>
    <mergeCell ref="AU44:AY44"/>
    <mergeCell ref="AZ44:BC44"/>
    <mergeCell ref="BD44:BH44"/>
    <mergeCell ref="BI44:BM44"/>
    <mergeCell ref="BN44:BQ44"/>
    <mergeCell ref="A45:B45"/>
    <mergeCell ref="C45:Z45"/>
    <mergeCell ref="AA45:AE45"/>
    <mergeCell ref="AF45:AJ45"/>
    <mergeCell ref="AK45:AO45"/>
    <mergeCell ref="A44:B44"/>
    <mergeCell ref="C44:Z44"/>
    <mergeCell ref="AA44:AE44"/>
    <mergeCell ref="AF44:AJ44"/>
    <mergeCell ref="AK44:AO44"/>
    <mergeCell ref="AP44:AT44"/>
    <mergeCell ref="AP47:AT47"/>
    <mergeCell ref="AU47:AY47"/>
    <mergeCell ref="AZ47:BC47"/>
    <mergeCell ref="BD47:BH47"/>
    <mergeCell ref="BI47:BM47"/>
    <mergeCell ref="BN47:BQ47"/>
    <mergeCell ref="AU46:AY46"/>
    <mergeCell ref="AZ46:BC46"/>
    <mergeCell ref="BD46:BH46"/>
    <mergeCell ref="BI46:BM46"/>
    <mergeCell ref="BN46:BQ46"/>
    <mergeCell ref="A47:B47"/>
    <mergeCell ref="C47:Z47"/>
    <mergeCell ref="AA47:AE47"/>
    <mergeCell ref="AF47:AJ47"/>
    <mergeCell ref="AK47:AO47"/>
    <mergeCell ref="A46:B46"/>
    <mergeCell ref="C46:Z46"/>
    <mergeCell ref="AA46:AE46"/>
    <mergeCell ref="AF46:AJ46"/>
    <mergeCell ref="AK46:AO46"/>
    <mergeCell ref="AP46:AT46"/>
    <mergeCell ref="AP49:AT49"/>
    <mergeCell ref="AU49:AY49"/>
    <mergeCell ref="AZ49:BC49"/>
    <mergeCell ref="BD49:BH49"/>
    <mergeCell ref="BI49:BM49"/>
    <mergeCell ref="BN49:BQ49"/>
    <mergeCell ref="AU48:AY48"/>
    <mergeCell ref="AZ48:BC48"/>
    <mergeCell ref="BD48:BH48"/>
    <mergeCell ref="BI48:BM48"/>
    <mergeCell ref="BN48:BQ48"/>
    <mergeCell ref="A49:B49"/>
    <mergeCell ref="C49:Z49"/>
    <mergeCell ref="AA49:AE49"/>
    <mergeCell ref="AF49:AJ49"/>
    <mergeCell ref="AK49:AO49"/>
    <mergeCell ref="A48:B48"/>
    <mergeCell ref="C48:Z48"/>
    <mergeCell ref="AA48:AE48"/>
    <mergeCell ref="AF48:AJ48"/>
    <mergeCell ref="AK48:AO48"/>
    <mergeCell ref="AP48:AT48"/>
    <mergeCell ref="A63:BN63"/>
    <mergeCell ref="A64:BN64"/>
    <mergeCell ref="A65:B66"/>
    <mergeCell ref="C65:R66"/>
    <mergeCell ref="S65:AH65"/>
    <mergeCell ref="AI65:AX65"/>
    <mergeCell ref="AY65:BN65"/>
    <mergeCell ref="S66:W66"/>
    <mergeCell ref="X66:AB66"/>
    <mergeCell ref="AC66:AH66"/>
    <mergeCell ref="A51:BQ51"/>
    <mergeCell ref="A53:B53"/>
    <mergeCell ref="C53:BQ53"/>
    <mergeCell ref="A54:B54"/>
    <mergeCell ref="C54:BQ54"/>
    <mergeCell ref="A61:B61"/>
    <mergeCell ref="C61:BQ61"/>
    <mergeCell ref="A56:B56"/>
    <mergeCell ref="C56:BQ56"/>
    <mergeCell ref="A57:B57"/>
    <mergeCell ref="C57:BQ57"/>
    <mergeCell ref="A58:B58"/>
    <mergeCell ref="C58:BQ58"/>
    <mergeCell ref="A59:B59"/>
    <mergeCell ref="C59:BQ59"/>
    <mergeCell ref="A60:B60"/>
    <mergeCell ref="C60:BQ60"/>
    <mergeCell ref="A55:B55"/>
    <mergeCell ref="C55:BQ55"/>
    <mergeCell ref="AN67:AR67"/>
    <mergeCell ref="AS67:AX67"/>
    <mergeCell ref="AY67:BC67"/>
    <mergeCell ref="BD67:BH67"/>
    <mergeCell ref="BI67:BN67"/>
    <mergeCell ref="A68:B68"/>
    <mergeCell ref="C68:R68"/>
    <mergeCell ref="S68:W68"/>
    <mergeCell ref="X68:AB68"/>
    <mergeCell ref="AC68:AH68"/>
    <mergeCell ref="A67:B67"/>
    <mergeCell ref="C67:R67"/>
    <mergeCell ref="S67:W67"/>
    <mergeCell ref="X67:AB67"/>
    <mergeCell ref="AC67:AH67"/>
    <mergeCell ref="AI67:AM67"/>
    <mergeCell ref="AI66:AM66"/>
    <mergeCell ref="AN66:AR66"/>
    <mergeCell ref="AS66:AX66"/>
    <mergeCell ref="AY66:BC66"/>
    <mergeCell ref="BD66:BH66"/>
    <mergeCell ref="BI66:BN66"/>
    <mergeCell ref="AN69:AR69"/>
    <mergeCell ref="AS69:AX69"/>
    <mergeCell ref="AY69:BC69"/>
    <mergeCell ref="BD69:BH69"/>
    <mergeCell ref="BI69:BN69"/>
    <mergeCell ref="A71:B71"/>
    <mergeCell ref="C71:R71"/>
    <mergeCell ref="S71:W71"/>
    <mergeCell ref="X71:AB71"/>
    <mergeCell ref="AC71:AH71"/>
    <mergeCell ref="A69:B69"/>
    <mergeCell ref="C69:R69"/>
    <mergeCell ref="S69:W69"/>
    <mergeCell ref="X69:AB69"/>
    <mergeCell ref="AC69:AH69"/>
    <mergeCell ref="AI69:AM69"/>
    <mergeCell ref="AI68:AM68"/>
    <mergeCell ref="AN68:AR68"/>
    <mergeCell ref="AS68:AX68"/>
    <mergeCell ref="AY68:BC68"/>
    <mergeCell ref="BD68:BH68"/>
    <mergeCell ref="BI68:BN68"/>
    <mergeCell ref="BI70:BN70"/>
    <mergeCell ref="AN72:AR72"/>
    <mergeCell ref="AS72:AX72"/>
    <mergeCell ref="AY72:BC72"/>
    <mergeCell ref="BD72:BH72"/>
    <mergeCell ref="BI72:BN72"/>
    <mergeCell ref="A74:BQ74"/>
    <mergeCell ref="A72:B72"/>
    <mergeCell ref="C72:R72"/>
    <mergeCell ref="S72:W72"/>
    <mergeCell ref="X72:AB72"/>
    <mergeCell ref="AC72:AH72"/>
    <mergeCell ref="AI72:AM72"/>
    <mergeCell ref="AI71:AM71"/>
    <mergeCell ref="AN71:AR71"/>
    <mergeCell ref="AS71:AX71"/>
    <mergeCell ref="AY71:BC71"/>
    <mergeCell ref="BD71:BH71"/>
    <mergeCell ref="BI71:BN71"/>
    <mergeCell ref="BM78:BQ78"/>
    <mergeCell ref="A79:B79"/>
    <mergeCell ref="C79:I79"/>
    <mergeCell ref="J79:N79"/>
    <mergeCell ref="O79:X79"/>
    <mergeCell ref="Y79:AC79"/>
    <mergeCell ref="AD79:AH79"/>
    <mergeCell ref="AI79:AM79"/>
    <mergeCell ref="AN79:AR79"/>
    <mergeCell ref="AS79:AW79"/>
    <mergeCell ref="AI78:AM78"/>
    <mergeCell ref="AN78:AR78"/>
    <mergeCell ref="AS78:AW78"/>
    <mergeCell ref="AX78:BB78"/>
    <mergeCell ref="BC78:BG78"/>
    <mergeCell ref="BH78:BL78"/>
    <mergeCell ref="A75:BQ75"/>
    <mergeCell ref="A77:B78"/>
    <mergeCell ref="C77:I78"/>
    <mergeCell ref="J77:N78"/>
    <mergeCell ref="O77:X78"/>
    <mergeCell ref="Y77:AM77"/>
    <mergeCell ref="AN77:BB77"/>
    <mergeCell ref="BC77:BQ77"/>
    <mergeCell ref="Y78:AC78"/>
    <mergeCell ref="AD78:AH78"/>
    <mergeCell ref="BM80:BQ80"/>
    <mergeCell ref="A81:B81"/>
    <mergeCell ref="C81:I81"/>
    <mergeCell ref="J81:N81"/>
    <mergeCell ref="O81:X81"/>
    <mergeCell ref="Y81:AC81"/>
    <mergeCell ref="AD81:AH81"/>
    <mergeCell ref="AI81:AM81"/>
    <mergeCell ref="AN81:AR81"/>
    <mergeCell ref="AS81:AW81"/>
    <mergeCell ref="AI80:AM80"/>
    <mergeCell ref="AN80:AR80"/>
    <mergeCell ref="AS80:AW80"/>
    <mergeCell ref="AX80:BB80"/>
    <mergeCell ref="BC80:BG80"/>
    <mergeCell ref="BH80:BL80"/>
    <mergeCell ref="AX79:BB79"/>
    <mergeCell ref="BC79:BG79"/>
    <mergeCell ref="BH79:BL79"/>
    <mergeCell ref="BM79:BQ79"/>
    <mergeCell ref="A80:B80"/>
    <mergeCell ref="C80:I80"/>
    <mergeCell ref="J80:N80"/>
    <mergeCell ref="O80:X80"/>
    <mergeCell ref="Y80:AC80"/>
    <mergeCell ref="AD80:AH80"/>
    <mergeCell ref="BM82:BQ82"/>
    <mergeCell ref="A83:B83"/>
    <mergeCell ref="C83:I83"/>
    <mergeCell ref="J83:N83"/>
    <mergeCell ref="O83:X83"/>
    <mergeCell ref="Y83:AC83"/>
    <mergeCell ref="AD83:AH83"/>
    <mergeCell ref="AI83:AM83"/>
    <mergeCell ref="AN83:AR83"/>
    <mergeCell ref="AS83:AW83"/>
    <mergeCell ref="AI82:AM82"/>
    <mergeCell ref="AN82:AR82"/>
    <mergeCell ref="AS82:AW82"/>
    <mergeCell ref="AX82:BB82"/>
    <mergeCell ref="BC82:BG82"/>
    <mergeCell ref="BH82:BL82"/>
    <mergeCell ref="AX81:BB81"/>
    <mergeCell ref="BC81:BG81"/>
    <mergeCell ref="BH81:BL81"/>
    <mergeCell ref="BM81:BQ81"/>
    <mergeCell ref="A82:B82"/>
    <mergeCell ref="C82:I82"/>
    <mergeCell ref="J82:N82"/>
    <mergeCell ref="O82:X82"/>
    <mergeCell ref="Y82:AC82"/>
    <mergeCell ref="AD82:AH82"/>
    <mergeCell ref="BM84:BQ84"/>
    <mergeCell ref="A85:B85"/>
    <mergeCell ref="C85:I85"/>
    <mergeCell ref="J85:N85"/>
    <mergeCell ref="O85:X85"/>
    <mergeCell ref="Y85:AC85"/>
    <mergeCell ref="AD85:AH85"/>
    <mergeCell ref="AI85:AM85"/>
    <mergeCell ref="AN85:AR85"/>
    <mergeCell ref="AS85:AW85"/>
    <mergeCell ref="AI84:AM84"/>
    <mergeCell ref="AN84:AR84"/>
    <mergeCell ref="AS84:AW84"/>
    <mergeCell ref="AX84:BB84"/>
    <mergeCell ref="BC84:BG84"/>
    <mergeCell ref="BH84:BL84"/>
    <mergeCell ref="AX83:BB83"/>
    <mergeCell ref="BC83:BG83"/>
    <mergeCell ref="BH83:BL83"/>
    <mergeCell ref="BM83:BQ83"/>
    <mergeCell ref="A84:B84"/>
    <mergeCell ref="C84:I84"/>
    <mergeCell ref="J84:N84"/>
    <mergeCell ref="O84:X84"/>
    <mergeCell ref="Y84:AC84"/>
    <mergeCell ref="AD84:AH84"/>
    <mergeCell ref="BM86:BQ86"/>
    <mergeCell ref="A87:B87"/>
    <mergeCell ref="C87:I87"/>
    <mergeCell ref="J87:N87"/>
    <mergeCell ref="O87:X87"/>
    <mergeCell ref="Y87:AC87"/>
    <mergeCell ref="AD87:AH87"/>
    <mergeCell ref="AI87:AM87"/>
    <mergeCell ref="AN87:AR87"/>
    <mergeCell ref="AS87:AW87"/>
    <mergeCell ref="AI86:AM86"/>
    <mergeCell ref="AN86:AR86"/>
    <mergeCell ref="AS86:AW86"/>
    <mergeCell ref="AX86:BB86"/>
    <mergeCell ref="BC86:BG86"/>
    <mergeCell ref="BH86:BL86"/>
    <mergeCell ref="AX85:BB85"/>
    <mergeCell ref="BC85:BG85"/>
    <mergeCell ref="BH85:BL85"/>
    <mergeCell ref="BM85:BQ85"/>
    <mergeCell ref="A86:B86"/>
    <mergeCell ref="C86:I86"/>
    <mergeCell ref="J86:N86"/>
    <mergeCell ref="O86:X86"/>
    <mergeCell ref="Y86:AC86"/>
    <mergeCell ref="AD86:AH86"/>
    <mergeCell ref="BM88:BQ88"/>
    <mergeCell ref="A89:B89"/>
    <mergeCell ref="C89:I89"/>
    <mergeCell ref="J89:N89"/>
    <mergeCell ref="O89:X89"/>
    <mergeCell ref="Y89:AC89"/>
    <mergeCell ref="AD89:AH89"/>
    <mergeCell ref="AI89:AM89"/>
    <mergeCell ref="AN89:AR89"/>
    <mergeCell ref="AS89:AW89"/>
    <mergeCell ref="AI88:AM88"/>
    <mergeCell ref="AN88:AR88"/>
    <mergeCell ref="AS88:AW88"/>
    <mergeCell ref="AX88:BB88"/>
    <mergeCell ref="BC88:BG88"/>
    <mergeCell ref="BH88:BL88"/>
    <mergeCell ref="AX87:BB87"/>
    <mergeCell ref="BC87:BG87"/>
    <mergeCell ref="BH87:BL87"/>
    <mergeCell ref="BM87:BQ87"/>
    <mergeCell ref="A88:B88"/>
    <mergeCell ref="C88:I88"/>
    <mergeCell ref="J88:N88"/>
    <mergeCell ref="O88:X88"/>
    <mergeCell ref="Y88:AC88"/>
    <mergeCell ref="AD88:AH88"/>
    <mergeCell ref="BM90:BQ90"/>
    <mergeCell ref="A91:B91"/>
    <mergeCell ref="C91:I91"/>
    <mergeCell ref="J91:N91"/>
    <mergeCell ref="O91:X91"/>
    <mergeCell ref="Y91:AC91"/>
    <mergeCell ref="AD91:AH91"/>
    <mergeCell ref="AI91:AM91"/>
    <mergeCell ref="AN91:AR91"/>
    <mergeCell ref="AS91:AW91"/>
    <mergeCell ref="AI90:AM90"/>
    <mergeCell ref="AN90:AR90"/>
    <mergeCell ref="AS90:AW90"/>
    <mergeCell ref="AX90:BB90"/>
    <mergeCell ref="BC90:BG90"/>
    <mergeCell ref="BH90:BL90"/>
    <mergeCell ref="AX89:BB89"/>
    <mergeCell ref="BC89:BG89"/>
    <mergeCell ref="BH89:BL89"/>
    <mergeCell ref="BM89:BQ89"/>
    <mergeCell ref="A90:B90"/>
    <mergeCell ref="C90:I90"/>
    <mergeCell ref="J90:N90"/>
    <mergeCell ref="O90:X90"/>
    <mergeCell ref="Y90:AC90"/>
    <mergeCell ref="AD90:AH90"/>
    <mergeCell ref="BM92:BQ92"/>
    <mergeCell ref="A93:B93"/>
    <mergeCell ref="C93:I93"/>
    <mergeCell ref="J93:N93"/>
    <mergeCell ref="O93:X93"/>
    <mergeCell ref="Y93:AC93"/>
    <mergeCell ref="AD93:AH93"/>
    <mergeCell ref="AI93:AM93"/>
    <mergeCell ref="AN93:AR93"/>
    <mergeCell ref="AS93:AW93"/>
    <mergeCell ref="AI92:AM92"/>
    <mergeCell ref="AN92:AR92"/>
    <mergeCell ref="AS92:AW92"/>
    <mergeCell ref="AX92:BB92"/>
    <mergeCell ref="BC92:BG92"/>
    <mergeCell ref="BH92:BL92"/>
    <mergeCell ref="AX91:BB91"/>
    <mergeCell ref="BC91:BG91"/>
    <mergeCell ref="BH91:BL91"/>
    <mergeCell ref="BM91:BQ91"/>
    <mergeCell ref="A92:B92"/>
    <mergeCell ref="C92:I92"/>
    <mergeCell ref="J92:N92"/>
    <mergeCell ref="O92:X92"/>
    <mergeCell ref="Y92:AC92"/>
    <mergeCell ref="AD92:AH92"/>
    <mergeCell ref="BM94:BQ94"/>
    <mergeCell ref="A95:B95"/>
    <mergeCell ref="C95:I95"/>
    <mergeCell ref="J95:N95"/>
    <mergeCell ref="O95:X95"/>
    <mergeCell ref="Y95:AC95"/>
    <mergeCell ref="AD95:AH95"/>
    <mergeCell ref="AI95:AM95"/>
    <mergeCell ref="AN95:AR95"/>
    <mergeCell ref="AS95:AW95"/>
    <mergeCell ref="AI94:AM94"/>
    <mergeCell ref="AN94:AR94"/>
    <mergeCell ref="AS94:AW94"/>
    <mergeCell ref="AX94:BB94"/>
    <mergeCell ref="BC94:BG94"/>
    <mergeCell ref="BH94:BL94"/>
    <mergeCell ref="AX93:BB93"/>
    <mergeCell ref="BC93:BG93"/>
    <mergeCell ref="BH93:BL93"/>
    <mergeCell ref="BM93:BQ93"/>
    <mergeCell ref="A94:B94"/>
    <mergeCell ref="C94:I94"/>
    <mergeCell ref="J94:N94"/>
    <mergeCell ref="O94:X94"/>
    <mergeCell ref="Y94:AC94"/>
    <mergeCell ref="AD94:AH94"/>
    <mergeCell ref="BM96:BQ96"/>
    <mergeCell ref="A97:B97"/>
    <mergeCell ref="C97:I97"/>
    <mergeCell ref="J97:N97"/>
    <mergeCell ref="O97:X97"/>
    <mergeCell ref="Y97:AC97"/>
    <mergeCell ref="AD97:AH97"/>
    <mergeCell ref="AI97:AM97"/>
    <mergeCell ref="AN97:AR97"/>
    <mergeCell ref="AS97:AW97"/>
    <mergeCell ref="AI96:AM96"/>
    <mergeCell ref="AN96:AR96"/>
    <mergeCell ref="AS96:AW96"/>
    <mergeCell ref="AX96:BB96"/>
    <mergeCell ref="BC96:BG96"/>
    <mergeCell ref="BH96:BL96"/>
    <mergeCell ref="AX95:BB95"/>
    <mergeCell ref="BC95:BG95"/>
    <mergeCell ref="BH95:BL95"/>
    <mergeCell ref="BM95:BQ95"/>
    <mergeCell ref="A96:B96"/>
    <mergeCell ref="C96:I96"/>
    <mergeCell ref="J96:N96"/>
    <mergeCell ref="O96:X96"/>
    <mergeCell ref="Y96:AC96"/>
    <mergeCell ref="AD96:AH96"/>
    <mergeCell ref="BM98:BQ98"/>
    <mergeCell ref="A99:B99"/>
    <mergeCell ref="C99:I99"/>
    <mergeCell ref="J99:N99"/>
    <mergeCell ref="O99:X99"/>
    <mergeCell ref="Y99:AC99"/>
    <mergeCell ref="AD99:AH99"/>
    <mergeCell ref="AI99:AM99"/>
    <mergeCell ref="AN99:AR99"/>
    <mergeCell ref="AS99:AW99"/>
    <mergeCell ref="AI98:AM98"/>
    <mergeCell ref="AN98:AR98"/>
    <mergeCell ref="AS98:AW98"/>
    <mergeCell ref="AX98:BB98"/>
    <mergeCell ref="BC98:BG98"/>
    <mergeCell ref="BH98:BL98"/>
    <mergeCell ref="AX97:BB97"/>
    <mergeCell ref="BC97:BG97"/>
    <mergeCell ref="BH97:BL97"/>
    <mergeCell ref="BM97:BQ97"/>
    <mergeCell ref="A98:B98"/>
    <mergeCell ref="C98:I98"/>
    <mergeCell ref="J98:N98"/>
    <mergeCell ref="O98:X98"/>
    <mergeCell ref="Y98:AC98"/>
    <mergeCell ref="AD98:AH98"/>
    <mergeCell ref="BM100:BQ100"/>
    <mergeCell ref="A101:B101"/>
    <mergeCell ref="C101:I101"/>
    <mergeCell ref="J101:N101"/>
    <mergeCell ref="O101:X101"/>
    <mergeCell ref="Y101:AC101"/>
    <mergeCell ref="AD101:AH101"/>
    <mergeCell ref="AI101:AM101"/>
    <mergeCell ref="AN101:AR101"/>
    <mergeCell ref="AS101:AW101"/>
    <mergeCell ref="AI100:AM100"/>
    <mergeCell ref="AN100:AR100"/>
    <mergeCell ref="AS100:AW100"/>
    <mergeCell ref="AX100:BB100"/>
    <mergeCell ref="BC100:BG100"/>
    <mergeCell ref="BH100:BL100"/>
    <mergeCell ref="AX99:BB99"/>
    <mergeCell ref="BC99:BG99"/>
    <mergeCell ref="BH99:BL99"/>
    <mergeCell ref="BM99:BQ99"/>
    <mergeCell ref="A100:B100"/>
    <mergeCell ref="C100:I100"/>
    <mergeCell ref="J100:N100"/>
    <mergeCell ref="O100:X100"/>
    <mergeCell ref="Y100:AC100"/>
    <mergeCell ref="AD100:AH100"/>
    <mergeCell ref="BM102:BQ102"/>
    <mergeCell ref="A103:B103"/>
    <mergeCell ref="C103:I103"/>
    <mergeCell ref="J103:N103"/>
    <mergeCell ref="O103:X103"/>
    <mergeCell ref="Y103:AC103"/>
    <mergeCell ref="AD103:AH103"/>
    <mergeCell ref="AI103:AM103"/>
    <mergeCell ref="AN103:AR103"/>
    <mergeCell ref="AS103:AW103"/>
    <mergeCell ref="AI102:AM102"/>
    <mergeCell ref="AN102:AR102"/>
    <mergeCell ref="AS102:AW102"/>
    <mergeCell ref="AX102:BB102"/>
    <mergeCell ref="BC102:BG102"/>
    <mergeCell ref="BH102:BL102"/>
    <mergeCell ref="AX101:BB101"/>
    <mergeCell ref="BC101:BG101"/>
    <mergeCell ref="BH101:BL101"/>
    <mergeCell ref="BM101:BQ101"/>
    <mergeCell ref="A102:B102"/>
    <mergeCell ref="C102:I102"/>
    <mergeCell ref="J102:N102"/>
    <mergeCell ref="O102:X102"/>
    <mergeCell ref="Y102:AC102"/>
    <mergeCell ref="AD102:AH102"/>
    <mergeCell ref="BM104:BQ104"/>
    <mergeCell ref="A105:B105"/>
    <mergeCell ref="C105:I105"/>
    <mergeCell ref="J105:N105"/>
    <mergeCell ref="O105:X105"/>
    <mergeCell ref="Y105:AC105"/>
    <mergeCell ref="AD105:AH105"/>
    <mergeCell ref="AI105:AM105"/>
    <mergeCell ref="AN105:AR105"/>
    <mergeCell ref="AS105:AW105"/>
    <mergeCell ref="AI104:AM104"/>
    <mergeCell ref="AN104:AR104"/>
    <mergeCell ref="AS104:AW104"/>
    <mergeCell ref="AX104:BB104"/>
    <mergeCell ref="BC104:BG104"/>
    <mergeCell ref="BH104:BL104"/>
    <mergeCell ref="AX103:BB103"/>
    <mergeCell ref="BC103:BG103"/>
    <mergeCell ref="BH103:BL103"/>
    <mergeCell ref="BM103:BQ103"/>
    <mergeCell ref="A104:B104"/>
    <mergeCell ref="C104:I104"/>
    <mergeCell ref="J104:N104"/>
    <mergeCell ref="O104:X104"/>
    <mergeCell ref="Y104:AC104"/>
    <mergeCell ref="AD104:AH104"/>
    <mergeCell ref="BM106:BQ106"/>
    <mergeCell ref="A107:B107"/>
    <mergeCell ref="C107:I107"/>
    <mergeCell ref="J107:N107"/>
    <mergeCell ref="O107:X107"/>
    <mergeCell ref="Y107:AC107"/>
    <mergeCell ref="AD107:AH107"/>
    <mergeCell ref="AI107:AM107"/>
    <mergeCell ref="AN107:AR107"/>
    <mergeCell ref="AS107:AW107"/>
    <mergeCell ref="AI106:AM106"/>
    <mergeCell ref="AN106:AR106"/>
    <mergeCell ref="AS106:AW106"/>
    <mergeCell ref="AX106:BB106"/>
    <mergeCell ref="BC106:BG106"/>
    <mergeCell ref="BH106:BL106"/>
    <mergeCell ref="AX105:BB105"/>
    <mergeCell ref="BC105:BG105"/>
    <mergeCell ref="BH105:BL105"/>
    <mergeCell ref="BM105:BQ105"/>
    <mergeCell ref="A106:B106"/>
    <mergeCell ref="C106:I106"/>
    <mergeCell ref="J106:N106"/>
    <mergeCell ref="O106:X106"/>
    <mergeCell ref="Y106:AC106"/>
    <mergeCell ref="AD106:AH106"/>
    <mergeCell ref="BM108:BQ108"/>
    <mergeCell ref="A109:B109"/>
    <mergeCell ref="C109:I109"/>
    <mergeCell ref="J109:N109"/>
    <mergeCell ref="O109:X109"/>
    <mergeCell ref="Y109:AC109"/>
    <mergeCell ref="AD109:AH109"/>
    <mergeCell ref="AI109:AM109"/>
    <mergeCell ref="AN109:AR109"/>
    <mergeCell ref="AS109:AW109"/>
    <mergeCell ref="AI108:AM108"/>
    <mergeCell ref="AN108:AR108"/>
    <mergeCell ref="AS108:AW108"/>
    <mergeCell ref="AX108:BB108"/>
    <mergeCell ref="BC108:BG108"/>
    <mergeCell ref="BH108:BL108"/>
    <mergeCell ref="AX107:BB107"/>
    <mergeCell ref="BC107:BG107"/>
    <mergeCell ref="BH107:BL107"/>
    <mergeCell ref="BM107:BQ107"/>
    <mergeCell ref="A108:B108"/>
    <mergeCell ref="C108:I108"/>
    <mergeCell ref="J108:N108"/>
    <mergeCell ref="O108:X108"/>
    <mergeCell ref="Y108:AC108"/>
    <mergeCell ref="AD108:AH108"/>
    <mergeCell ref="BM110:BQ110"/>
    <mergeCell ref="A111:B111"/>
    <mergeCell ref="C111:I111"/>
    <mergeCell ref="J111:N111"/>
    <mergeCell ref="O111:X111"/>
    <mergeCell ref="Y111:AC111"/>
    <mergeCell ref="AD111:AH111"/>
    <mergeCell ref="AI111:AM111"/>
    <mergeCell ref="AN111:AR111"/>
    <mergeCell ref="AS111:AW111"/>
    <mergeCell ref="AI110:AM110"/>
    <mergeCell ref="AN110:AR110"/>
    <mergeCell ref="AS110:AW110"/>
    <mergeCell ref="AX110:BB110"/>
    <mergeCell ref="BC110:BG110"/>
    <mergeCell ref="BH110:BL110"/>
    <mergeCell ref="AX109:BB109"/>
    <mergeCell ref="BC109:BG109"/>
    <mergeCell ref="BH109:BL109"/>
    <mergeCell ref="BM109:BQ109"/>
    <mergeCell ref="A110:B110"/>
    <mergeCell ref="C110:I110"/>
    <mergeCell ref="J110:N110"/>
    <mergeCell ref="O110:X110"/>
    <mergeCell ref="Y110:AC110"/>
    <mergeCell ref="AD110:AH110"/>
    <mergeCell ref="BM112:BQ112"/>
    <mergeCell ref="A113:B113"/>
    <mergeCell ref="C113:I113"/>
    <mergeCell ref="J113:N113"/>
    <mergeCell ref="O113:X113"/>
    <mergeCell ref="Y113:AC113"/>
    <mergeCell ref="AD113:AH113"/>
    <mergeCell ref="AI113:AM113"/>
    <mergeCell ref="AN113:AR113"/>
    <mergeCell ref="AS113:AW113"/>
    <mergeCell ref="AI112:AM112"/>
    <mergeCell ref="AN112:AR112"/>
    <mergeCell ref="AS112:AW112"/>
    <mergeCell ref="AX112:BB112"/>
    <mergeCell ref="BC112:BG112"/>
    <mergeCell ref="BH112:BL112"/>
    <mergeCell ref="AX111:BB111"/>
    <mergeCell ref="BC111:BG111"/>
    <mergeCell ref="BH111:BL111"/>
    <mergeCell ref="BM111:BQ111"/>
    <mergeCell ref="A112:B112"/>
    <mergeCell ref="C112:I112"/>
    <mergeCell ref="J112:N112"/>
    <mergeCell ref="O112:X112"/>
    <mergeCell ref="Y112:AC112"/>
    <mergeCell ref="AD112:AH112"/>
    <mergeCell ref="BM114:BQ114"/>
    <mergeCell ref="A115:B115"/>
    <mergeCell ref="C115:I115"/>
    <mergeCell ref="J115:N115"/>
    <mergeCell ref="O115:X115"/>
    <mergeCell ref="Y115:AC115"/>
    <mergeCell ref="AD115:AH115"/>
    <mergeCell ref="AI115:AM115"/>
    <mergeCell ref="AN115:AR115"/>
    <mergeCell ref="AS115:AW115"/>
    <mergeCell ref="AI114:AM114"/>
    <mergeCell ref="AN114:AR114"/>
    <mergeCell ref="AS114:AW114"/>
    <mergeCell ref="AX114:BB114"/>
    <mergeCell ref="BC114:BG114"/>
    <mergeCell ref="BH114:BL114"/>
    <mergeCell ref="AX113:BB113"/>
    <mergeCell ref="BC113:BG113"/>
    <mergeCell ref="BH113:BL113"/>
    <mergeCell ref="BM113:BQ113"/>
    <mergeCell ref="A114:B114"/>
    <mergeCell ref="C114:I114"/>
    <mergeCell ref="J114:N114"/>
    <mergeCell ref="O114:X114"/>
    <mergeCell ref="Y114:AC114"/>
    <mergeCell ref="AD114:AH114"/>
    <mergeCell ref="BM116:BQ116"/>
    <mergeCell ref="A117:B117"/>
    <mergeCell ref="C117:I117"/>
    <mergeCell ref="J117:N117"/>
    <mergeCell ref="O117:X117"/>
    <mergeCell ref="Y117:AC117"/>
    <mergeCell ref="AD117:AH117"/>
    <mergeCell ref="AI117:AM117"/>
    <mergeCell ref="AN117:AR117"/>
    <mergeCell ref="AS117:AW117"/>
    <mergeCell ref="AI116:AM116"/>
    <mergeCell ref="AN116:AR116"/>
    <mergeCell ref="AS116:AW116"/>
    <mergeCell ref="AX116:BB116"/>
    <mergeCell ref="BC116:BG116"/>
    <mergeCell ref="BH116:BL116"/>
    <mergeCell ref="AX115:BB115"/>
    <mergeCell ref="BC115:BG115"/>
    <mergeCell ref="BH115:BL115"/>
    <mergeCell ref="BM115:BQ115"/>
    <mergeCell ref="A116:B116"/>
    <mergeCell ref="C116:I116"/>
    <mergeCell ref="J116:N116"/>
    <mergeCell ref="O116:X116"/>
    <mergeCell ref="Y116:AC116"/>
    <mergeCell ref="AD116:AH116"/>
    <mergeCell ref="BM118:BQ118"/>
    <mergeCell ref="A119:B119"/>
    <mergeCell ref="C119:I119"/>
    <mergeCell ref="J119:N119"/>
    <mergeCell ref="O119:X119"/>
    <mergeCell ref="Y119:AC119"/>
    <mergeCell ref="AD119:AH119"/>
    <mergeCell ref="AI119:AM119"/>
    <mergeCell ref="AN119:AR119"/>
    <mergeCell ref="AS119:AW119"/>
    <mergeCell ref="AI118:AM118"/>
    <mergeCell ref="AN118:AR118"/>
    <mergeCell ref="AS118:AW118"/>
    <mergeCell ref="AX118:BB118"/>
    <mergeCell ref="BC118:BG118"/>
    <mergeCell ref="BH118:BL118"/>
    <mergeCell ref="AX117:BB117"/>
    <mergeCell ref="BC117:BG117"/>
    <mergeCell ref="BH117:BL117"/>
    <mergeCell ref="BM117:BQ117"/>
    <mergeCell ref="A118:B118"/>
    <mergeCell ref="C118:I118"/>
    <mergeCell ref="J118:N118"/>
    <mergeCell ref="O118:X118"/>
    <mergeCell ref="Y118:AC118"/>
    <mergeCell ref="AD118:AH118"/>
    <mergeCell ref="BM120:BQ120"/>
    <mergeCell ref="A121:B121"/>
    <mergeCell ref="C121:I121"/>
    <mergeCell ref="J121:N121"/>
    <mergeCell ref="O121:X121"/>
    <mergeCell ref="Y121:AC121"/>
    <mergeCell ref="AD121:AH121"/>
    <mergeCell ref="AI121:AM121"/>
    <mergeCell ref="AN121:AR121"/>
    <mergeCell ref="AS121:AW121"/>
    <mergeCell ref="AI120:AM120"/>
    <mergeCell ref="AN120:AR120"/>
    <mergeCell ref="AS120:AW120"/>
    <mergeCell ref="AX120:BB120"/>
    <mergeCell ref="BC120:BG120"/>
    <mergeCell ref="BH120:BL120"/>
    <mergeCell ref="AX119:BB119"/>
    <mergeCell ref="BC119:BG119"/>
    <mergeCell ref="BH119:BL119"/>
    <mergeCell ref="BM119:BQ119"/>
    <mergeCell ref="A120:B120"/>
    <mergeCell ref="C120:I120"/>
    <mergeCell ref="J120:N120"/>
    <mergeCell ref="O120:X120"/>
    <mergeCell ref="Y120:AC120"/>
    <mergeCell ref="AD120:AH120"/>
    <mergeCell ref="BM122:BQ122"/>
    <mergeCell ref="A123:B123"/>
    <mergeCell ref="C123:I123"/>
    <mergeCell ref="J123:N123"/>
    <mergeCell ref="O123:X123"/>
    <mergeCell ref="Y123:AC123"/>
    <mergeCell ref="AD123:AH123"/>
    <mergeCell ref="AI123:AM123"/>
    <mergeCell ref="AN123:AR123"/>
    <mergeCell ref="AS123:AW123"/>
    <mergeCell ref="AI122:AM122"/>
    <mergeCell ref="AN122:AR122"/>
    <mergeCell ref="AS122:AW122"/>
    <mergeCell ref="AX122:BB122"/>
    <mergeCell ref="BC122:BG122"/>
    <mergeCell ref="BH122:BL122"/>
    <mergeCell ref="AX121:BB121"/>
    <mergeCell ref="BC121:BG121"/>
    <mergeCell ref="BH121:BL121"/>
    <mergeCell ref="BM121:BQ121"/>
    <mergeCell ref="A122:B122"/>
    <mergeCell ref="C122:I122"/>
    <mergeCell ref="J122:N122"/>
    <mergeCell ref="O122:X122"/>
    <mergeCell ref="Y122:AC122"/>
    <mergeCell ref="AD122:AH122"/>
    <mergeCell ref="C130:I130"/>
    <mergeCell ref="J130:N130"/>
    <mergeCell ref="O130:BQ130"/>
    <mergeCell ref="A131:B131"/>
    <mergeCell ref="C131:I131"/>
    <mergeCell ref="J131:N131"/>
    <mergeCell ref="O131:BQ131"/>
    <mergeCell ref="A128:B128"/>
    <mergeCell ref="C128:I128"/>
    <mergeCell ref="J128:N128"/>
    <mergeCell ref="O128:BQ128"/>
    <mergeCell ref="A129:B129"/>
    <mergeCell ref="C129:I129"/>
    <mergeCell ref="J129:N129"/>
    <mergeCell ref="O129:BQ129"/>
    <mergeCell ref="AX123:BB123"/>
    <mergeCell ref="BC123:BG123"/>
    <mergeCell ref="BH123:BL123"/>
    <mergeCell ref="BM123:BQ123"/>
    <mergeCell ref="A125:BQ125"/>
    <mergeCell ref="A127:B127"/>
    <mergeCell ref="C127:I127"/>
    <mergeCell ref="J127:N127"/>
    <mergeCell ref="O127:BQ127"/>
    <mergeCell ref="C137:I137"/>
    <mergeCell ref="J137:N137"/>
    <mergeCell ref="O137:BQ137"/>
    <mergeCell ref="A70:B70"/>
    <mergeCell ref="C70:R70"/>
    <mergeCell ref="S70:W70"/>
    <mergeCell ref="X70:AB70"/>
    <mergeCell ref="AC70:AH70"/>
    <mergeCell ref="AI70:AM70"/>
    <mergeCell ref="W185:AM185"/>
    <mergeCell ref="AP185:BH185"/>
    <mergeCell ref="A188:V188"/>
    <mergeCell ref="W188:AM188"/>
    <mergeCell ref="AP188:BH188"/>
    <mergeCell ref="W189:AM189"/>
    <mergeCell ref="AP189:BH189"/>
    <mergeCell ref="A174:BL174"/>
    <mergeCell ref="A175:BL175"/>
    <mergeCell ref="A177:BL177"/>
    <mergeCell ref="A178:BL178"/>
    <mergeCell ref="A184:V184"/>
    <mergeCell ref="W184:AM184"/>
    <mergeCell ref="AP184:BH184"/>
    <mergeCell ref="A136:B136"/>
    <mergeCell ref="C136:I136"/>
    <mergeCell ref="J136:N136"/>
    <mergeCell ref="O136:BQ136"/>
    <mergeCell ref="A138:B138"/>
    <mergeCell ref="C138:I138"/>
    <mergeCell ref="A134:B134"/>
    <mergeCell ref="A141:B141"/>
    <mergeCell ref="A130:B130"/>
    <mergeCell ref="C141:I141"/>
    <mergeCell ref="J141:N141"/>
    <mergeCell ref="A142:B142"/>
    <mergeCell ref="C142:I142"/>
    <mergeCell ref="J142:N142"/>
    <mergeCell ref="J138:N138"/>
    <mergeCell ref="A139:B139"/>
    <mergeCell ref="C139:I139"/>
    <mergeCell ref="J139:N139"/>
    <mergeCell ref="A140:B140"/>
    <mergeCell ref="C140:I140"/>
    <mergeCell ref="J140:N140"/>
    <mergeCell ref="AN70:AR70"/>
    <mergeCell ref="AS70:AX70"/>
    <mergeCell ref="AY70:BC70"/>
    <mergeCell ref="BD70:BH70"/>
    <mergeCell ref="C134:I134"/>
    <mergeCell ref="J134:N134"/>
    <mergeCell ref="O134:BQ134"/>
    <mergeCell ref="A135:B135"/>
    <mergeCell ref="C135:I135"/>
    <mergeCell ref="J135:N135"/>
    <mergeCell ref="O135:BQ135"/>
    <mergeCell ref="A132:B132"/>
    <mergeCell ref="C132:I132"/>
    <mergeCell ref="J132:N132"/>
    <mergeCell ref="O132:BQ132"/>
    <mergeCell ref="A133:B133"/>
    <mergeCell ref="C133:I133"/>
    <mergeCell ref="J133:N133"/>
    <mergeCell ref="O133:BQ133"/>
    <mergeCell ref="A137:B137"/>
    <mergeCell ref="A147:B147"/>
    <mergeCell ref="C147:I147"/>
    <mergeCell ref="J147:N147"/>
    <mergeCell ref="A148:B148"/>
    <mergeCell ref="C148:I148"/>
    <mergeCell ref="J148:N148"/>
    <mergeCell ref="A145:B145"/>
    <mergeCell ref="C145:I145"/>
    <mergeCell ref="J145:N145"/>
    <mergeCell ref="A146:B146"/>
    <mergeCell ref="C146:I146"/>
    <mergeCell ref="J146:N146"/>
    <mergeCell ref="A143:B143"/>
    <mergeCell ref="C143:I143"/>
    <mergeCell ref="J143:N143"/>
    <mergeCell ref="A144:B144"/>
    <mergeCell ref="C144:I144"/>
    <mergeCell ref="J144:N144"/>
    <mergeCell ref="A153:B153"/>
    <mergeCell ref="C153:I153"/>
    <mergeCell ref="J153:N153"/>
    <mergeCell ref="A154:B154"/>
    <mergeCell ref="C154:I154"/>
    <mergeCell ref="J154:N154"/>
    <mergeCell ref="A151:B151"/>
    <mergeCell ref="C151:I151"/>
    <mergeCell ref="J151:N151"/>
    <mergeCell ref="A152:B152"/>
    <mergeCell ref="C152:I152"/>
    <mergeCell ref="J152:N152"/>
    <mergeCell ref="A149:B149"/>
    <mergeCell ref="C149:I149"/>
    <mergeCell ref="J149:N149"/>
    <mergeCell ref="A150:B150"/>
    <mergeCell ref="C150:I150"/>
    <mergeCell ref="J150:N150"/>
    <mergeCell ref="A159:B159"/>
    <mergeCell ref="C159:I159"/>
    <mergeCell ref="J159:N159"/>
    <mergeCell ref="A160:B160"/>
    <mergeCell ref="C160:I160"/>
    <mergeCell ref="J160:N160"/>
    <mergeCell ref="A157:B157"/>
    <mergeCell ref="C157:I157"/>
    <mergeCell ref="J157:N157"/>
    <mergeCell ref="A158:B158"/>
    <mergeCell ref="C158:I158"/>
    <mergeCell ref="J158:N158"/>
    <mergeCell ref="A155:B155"/>
    <mergeCell ref="C155:I155"/>
    <mergeCell ref="J155:N155"/>
    <mergeCell ref="A156:B156"/>
    <mergeCell ref="C156:I156"/>
    <mergeCell ref="J156:N156"/>
    <mergeCell ref="A165:B165"/>
    <mergeCell ref="C165:I165"/>
    <mergeCell ref="J165:N165"/>
    <mergeCell ref="A166:B166"/>
    <mergeCell ref="C166:I166"/>
    <mergeCell ref="J166:N166"/>
    <mergeCell ref="A163:B163"/>
    <mergeCell ref="C163:I163"/>
    <mergeCell ref="J163:N163"/>
    <mergeCell ref="A164:B164"/>
    <mergeCell ref="C164:I164"/>
    <mergeCell ref="J164:N164"/>
    <mergeCell ref="A161:B161"/>
    <mergeCell ref="C161:I161"/>
    <mergeCell ref="J161:N161"/>
    <mergeCell ref="A162:B162"/>
    <mergeCell ref="C162:I162"/>
    <mergeCell ref="J162:N162"/>
    <mergeCell ref="A171:B171"/>
    <mergeCell ref="C171:I171"/>
    <mergeCell ref="J171:N171"/>
    <mergeCell ref="A172:B172"/>
    <mergeCell ref="C172:I172"/>
    <mergeCell ref="J172:N172"/>
    <mergeCell ref="A169:B169"/>
    <mergeCell ref="C169:I169"/>
    <mergeCell ref="J169:N169"/>
    <mergeCell ref="A170:B170"/>
    <mergeCell ref="C170:I170"/>
    <mergeCell ref="J170:N170"/>
    <mergeCell ref="A167:B167"/>
    <mergeCell ref="C167:I167"/>
    <mergeCell ref="J167:N167"/>
    <mergeCell ref="A168:B168"/>
    <mergeCell ref="C168:I168"/>
    <mergeCell ref="J168:N168"/>
    <mergeCell ref="O150:BQ150"/>
    <mergeCell ref="O151:BQ151"/>
    <mergeCell ref="O152:BQ152"/>
    <mergeCell ref="O153:BQ153"/>
    <mergeCell ref="O154:BQ154"/>
    <mergeCell ref="O155:BQ155"/>
    <mergeCell ref="O144:BQ144"/>
    <mergeCell ref="O145:BQ145"/>
    <mergeCell ref="O146:BQ146"/>
    <mergeCell ref="O147:BQ147"/>
    <mergeCell ref="O148:BQ148"/>
    <mergeCell ref="O149:BQ149"/>
    <mergeCell ref="O138:BQ138"/>
    <mergeCell ref="O139:BQ139"/>
    <mergeCell ref="O140:BQ140"/>
    <mergeCell ref="O141:BQ141"/>
    <mergeCell ref="O142:BQ142"/>
    <mergeCell ref="O143:BQ143"/>
    <mergeCell ref="O168:BQ168"/>
    <mergeCell ref="O169:BQ169"/>
    <mergeCell ref="O170:BQ170"/>
    <mergeCell ref="O171:BQ171"/>
    <mergeCell ref="O172:BQ172"/>
    <mergeCell ref="O162:BQ162"/>
    <mergeCell ref="O163:BQ163"/>
    <mergeCell ref="O164:BQ164"/>
    <mergeCell ref="O165:BQ165"/>
    <mergeCell ref="O166:BQ166"/>
    <mergeCell ref="O167:BQ167"/>
    <mergeCell ref="O156:BQ156"/>
    <mergeCell ref="O157:BQ157"/>
    <mergeCell ref="O158:BQ158"/>
    <mergeCell ref="O159:BQ159"/>
    <mergeCell ref="O160:BQ160"/>
    <mergeCell ref="O161:BQ161"/>
  </mergeCells>
  <conditionalFormatting sqref="C126 C176 C81">
    <cfRule type="cellIs" dxfId="175" priority="187" stopIfTrue="1" operator="equal">
      <formula>$C80</formula>
    </cfRule>
  </conditionalFormatting>
  <conditionalFormatting sqref="A81:B81 A126:B126 A176:B176 A124:B124 A173:B173 A69:B70">
    <cfRule type="cellIs" dxfId="174" priority="188" stopIfTrue="1" operator="equal">
      <formula>0</formula>
    </cfRule>
  </conditionalFormatting>
  <conditionalFormatting sqref="A71:B71">
    <cfRule type="cellIs" dxfId="173" priority="186" stopIfTrue="1" operator="equal">
      <formula>0</formula>
    </cfRule>
  </conditionalFormatting>
  <conditionalFormatting sqref="A72:B72">
    <cfRule type="cellIs" dxfId="172" priority="185" stopIfTrue="1" operator="equal">
      <formula>0</formula>
    </cfRule>
  </conditionalFormatting>
  <conditionalFormatting sqref="C124">
    <cfRule type="cellIs" dxfId="171" priority="189" stopIfTrue="1" operator="equal">
      <formula>$C81</formula>
    </cfRule>
  </conditionalFormatting>
  <conditionalFormatting sqref="C82">
    <cfRule type="cellIs" dxfId="170" priority="183" stopIfTrue="1" operator="equal">
      <formula>$C81</formula>
    </cfRule>
  </conditionalFormatting>
  <conditionalFormatting sqref="A82:B82">
    <cfRule type="cellIs" dxfId="169" priority="184" stopIfTrue="1" operator="equal">
      <formula>0</formula>
    </cfRule>
  </conditionalFormatting>
  <conditionalFormatting sqref="C83">
    <cfRule type="cellIs" dxfId="168" priority="181" stopIfTrue="1" operator="equal">
      <formula>$C82</formula>
    </cfRule>
  </conditionalFormatting>
  <conditionalFormatting sqref="A83:B83">
    <cfRule type="cellIs" dxfId="167" priority="182" stopIfTrue="1" operator="equal">
      <formula>0</formula>
    </cfRule>
  </conditionalFormatting>
  <conditionalFormatting sqref="C84">
    <cfRule type="cellIs" dxfId="166" priority="179" stopIfTrue="1" operator="equal">
      <formula>$C83</formula>
    </cfRule>
  </conditionalFormatting>
  <conditionalFormatting sqref="A84:B84">
    <cfRule type="cellIs" dxfId="165" priority="180" stopIfTrue="1" operator="equal">
      <formula>0</formula>
    </cfRule>
  </conditionalFormatting>
  <conditionalFormatting sqref="C85">
    <cfRule type="cellIs" dxfId="164" priority="177" stopIfTrue="1" operator="equal">
      <formula>$C84</formula>
    </cfRule>
  </conditionalFormatting>
  <conditionalFormatting sqref="A85:B85">
    <cfRule type="cellIs" dxfId="163" priority="178" stopIfTrue="1" operator="equal">
      <formula>0</formula>
    </cfRule>
  </conditionalFormatting>
  <conditionalFormatting sqref="C86">
    <cfRule type="cellIs" dxfId="162" priority="175" stopIfTrue="1" operator="equal">
      <formula>$C85</formula>
    </cfRule>
  </conditionalFormatting>
  <conditionalFormatting sqref="A86:B86">
    <cfRule type="cellIs" dxfId="161" priority="176" stopIfTrue="1" operator="equal">
      <formula>0</formula>
    </cfRule>
  </conditionalFormatting>
  <conditionalFormatting sqref="C87">
    <cfRule type="cellIs" dxfId="160" priority="173" stopIfTrue="1" operator="equal">
      <formula>$C86</formula>
    </cfRule>
  </conditionalFormatting>
  <conditionalFormatting sqref="A87:B87">
    <cfRule type="cellIs" dxfId="159" priority="174" stopIfTrue="1" operator="equal">
      <formula>0</formula>
    </cfRule>
  </conditionalFormatting>
  <conditionalFormatting sqref="C88">
    <cfRule type="cellIs" dxfId="158" priority="171" stopIfTrue="1" operator="equal">
      <formula>$C87</formula>
    </cfRule>
  </conditionalFormatting>
  <conditionalFormatting sqref="A88:B88">
    <cfRule type="cellIs" dxfId="157" priority="172" stopIfTrue="1" operator="equal">
      <formula>0</formula>
    </cfRule>
  </conditionalFormatting>
  <conditionalFormatting sqref="C89">
    <cfRule type="cellIs" dxfId="156" priority="169" stopIfTrue="1" operator="equal">
      <formula>$C88</formula>
    </cfRule>
  </conditionalFormatting>
  <conditionalFormatting sqref="A89:B89">
    <cfRule type="cellIs" dxfId="155" priority="170" stopIfTrue="1" operator="equal">
      <formula>0</formula>
    </cfRule>
  </conditionalFormatting>
  <conditionalFormatting sqref="C90">
    <cfRule type="cellIs" dxfId="154" priority="167" stopIfTrue="1" operator="equal">
      <formula>$C89</formula>
    </cfRule>
  </conditionalFormatting>
  <conditionalFormatting sqref="A90:B90">
    <cfRule type="cellIs" dxfId="153" priority="168" stopIfTrue="1" operator="equal">
      <formula>0</formula>
    </cfRule>
  </conditionalFormatting>
  <conditionalFormatting sqref="C91">
    <cfRule type="cellIs" dxfId="152" priority="165" stopIfTrue="1" operator="equal">
      <formula>$C90</formula>
    </cfRule>
  </conditionalFormatting>
  <conditionalFormatting sqref="A91:B91">
    <cfRule type="cellIs" dxfId="151" priority="166" stopIfTrue="1" operator="equal">
      <formula>0</formula>
    </cfRule>
  </conditionalFormatting>
  <conditionalFormatting sqref="C92">
    <cfRule type="cellIs" dxfId="150" priority="163" stopIfTrue="1" operator="equal">
      <formula>$C91</formula>
    </cfRule>
  </conditionalFormatting>
  <conditionalFormatting sqref="A92:B92">
    <cfRule type="cellIs" dxfId="149" priority="164" stopIfTrue="1" operator="equal">
      <formula>0</formula>
    </cfRule>
  </conditionalFormatting>
  <conditionalFormatting sqref="C93">
    <cfRule type="cellIs" dxfId="148" priority="161" stopIfTrue="1" operator="equal">
      <formula>$C92</formula>
    </cfRule>
  </conditionalFormatting>
  <conditionalFormatting sqref="A93:B93">
    <cfRule type="cellIs" dxfId="147" priority="162" stopIfTrue="1" operator="equal">
      <formula>0</formula>
    </cfRule>
  </conditionalFormatting>
  <conditionalFormatting sqref="C94">
    <cfRule type="cellIs" dxfId="146" priority="159" stopIfTrue="1" operator="equal">
      <formula>$C93</formula>
    </cfRule>
  </conditionalFormatting>
  <conditionalFormatting sqref="A94:B94">
    <cfRule type="cellIs" dxfId="145" priority="160" stopIfTrue="1" operator="equal">
      <formula>0</formula>
    </cfRule>
  </conditionalFormatting>
  <conditionalFormatting sqref="C95">
    <cfRule type="cellIs" dxfId="144" priority="157" stopIfTrue="1" operator="equal">
      <formula>$C94</formula>
    </cfRule>
  </conditionalFormatting>
  <conditionalFormatting sqref="A95:B95">
    <cfRule type="cellIs" dxfId="143" priority="158" stopIfTrue="1" operator="equal">
      <formula>0</formula>
    </cfRule>
  </conditionalFormatting>
  <conditionalFormatting sqref="C96">
    <cfRule type="cellIs" dxfId="142" priority="155" stopIfTrue="1" operator="equal">
      <formula>$C95</formula>
    </cfRule>
  </conditionalFormatting>
  <conditionalFormatting sqref="A96:B96">
    <cfRule type="cellIs" dxfId="141" priority="156" stopIfTrue="1" operator="equal">
      <formula>0</formula>
    </cfRule>
  </conditionalFormatting>
  <conditionalFormatting sqref="C97">
    <cfRule type="cellIs" dxfId="140" priority="153" stopIfTrue="1" operator="equal">
      <formula>$C96</formula>
    </cfRule>
  </conditionalFormatting>
  <conditionalFormatting sqref="A97:B97">
    <cfRule type="cellIs" dxfId="139" priority="154" stopIfTrue="1" operator="equal">
      <formula>0</formula>
    </cfRule>
  </conditionalFormatting>
  <conditionalFormatting sqref="C98">
    <cfRule type="cellIs" dxfId="138" priority="151" stopIfTrue="1" operator="equal">
      <formula>$C97</formula>
    </cfRule>
  </conditionalFormatting>
  <conditionalFormatting sqref="A98:B98">
    <cfRule type="cellIs" dxfId="137" priority="152" stopIfTrue="1" operator="equal">
      <formula>0</formula>
    </cfRule>
  </conditionalFormatting>
  <conditionalFormatting sqref="C99">
    <cfRule type="cellIs" dxfId="136" priority="149" stopIfTrue="1" operator="equal">
      <formula>$C98</formula>
    </cfRule>
  </conditionalFormatting>
  <conditionalFormatting sqref="A99:B99">
    <cfRule type="cellIs" dxfId="135" priority="150" stopIfTrue="1" operator="equal">
      <formula>0</formula>
    </cfRule>
  </conditionalFormatting>
  <conditionalFormatting sqref="C100">
    <cfRule type="cellIs" dxfId="134" priority="147" stopIfTrue="1" operator="equal">
      <formula>$C99</formula>
    </cfRule>
  </conditionalFormatting>
  <conditionalFormatting sqref="A100:B100">
    <cfRule type="cellIs" dxfId="133" priority="148" stopIfTrue="1" operator="equal">
      <formula>0</formula>
    </cfRule>
  </conditionalFormatting>
  <conditionalFormatting sqref="C101">
    <cfRule type="cellIs" dxfId="132" priority="145" stopIfTrue="1" operator="equal">
      <formula>$C100</formula>
    </cfRule>
  </conditionalFormatting>
  <conditionalFormatting sqref="A101:B101">
    <cfRule type="cellIs" dxfId="131" priority="146" stopIfTrue="1" operator="equal">
      <formula>0</formula>
    </cfRule>
  </conditionalFormatting>
  <conditionalFormatting sqref="C102">
    <cfRule type="cellIs" dxfId="130" priority="143" stopIfTrue="1" operator="equal">
      <formula>$C101</formula>
    </cfRule>
  </conditionalFormatting>
  <conditionalFormatting sqref="A102:B102">
    <cfRule type="cellIs" dxfId="129" priority="144" stopIfTrue="1" operator="equal">
      <formula>0</formula>
    </cfRule>
  </conditionalFormatting>
  <conditionalFormatting sqref="C103">
    <cfRule type="cellIs" dxfId="128" priority="141" stopIfTrue="1" operator="equal">
      <formula>$C102</formula>
    </cfRule>
  </conditionalFormatting>
  <conditionalFormatting sqref="A103:B103">
    <cfRule type="cellIs" dxfId="127" priority="142" stopIfTrue="1" operator="equal">
      <formula>0</formula>
    </cfRule>
  </conditionalFormatting>
  <conditionalFormatting sqref="C104">
    <cfRule type="cellIs" dxfId="126" priority="139" stopIfTrue="1" operator="equal">
      <formula>$C103</formula>
    </cfRule>
  </conditionalFormatting>
  <conditionalFormatting sqref="A104:B104">
    <cfRule type="cellIs" dxfId="125" priority="140" stopIfTrue="1" operator="equal">
      <formula>0</formula>
    </cfRule>
  </conditionalFormatting>
  <conditionalFormatting sqref="C105">
    <cfRule type="cellIs" dxfId="124" priority="137" stopIfTrue="1" operator="equal">
      <formula>$C104</formula>
    </cfRule>
  </conditionalFormatting>
  <conditionalFormatting sqref="A105:B105">
    <cfRule type="cellIs" dxfId="123" priority="138" stopIfTrue="1" operator="equal">
      <formula>0</formula>
    </cfRule>
  </conditionalFormatting>
  <conditionalFormatting sqref="C106">
    <cfRule type="cellIs" dxfId="122" priority="135" stopIfTrue="1" operator="equal">
      <formula>$C105</formula>
    </cfRule>
  </conditionalFormatting>
  <conditionalFormatting sqref="A106:B106">
    <cfRule type="cellIs" dxfId="121" priority="136" stopIfTrue="1" operator="equal">
      <formula>0</formula>
    </cfRule>
  </conditionalFormatting>
  <conditionalFormatting sqref="C107">
    <cfRule type="cellIs" dxfId="120" priority="133" stopIfTrue="1" operator="equal">
      <formula>$C106</formula>
    </cfRule>
  </conditionalFormatting>
  <conditionalFormatting sqref="A107:B107">
    <cfRule type="cellIs" dxfId="119" priority="134" stopIfTrue="1" operator="equal">
      <formula>0</formula>
    </cfRule>
  </conditionalFormatting>
  <conditionalFormatting sqref="C108">
    <cfRule type="cellIs" dxfId="118" priority="131" stopIfTrue="1" operator="equal">
      <formula>$C107</formula>
    </cfRule>
  </conditionalFormatting>
  <conditionalFormatting sqref="A108:B108">
    <cfRule type="cellIs" dxfId="117" priority="132" stopIfTrue="1" operator="equal">
      <formula>0</formula>
    </cfRule>
  </conditionalFormatting>
  <conditionalFormatting sqref="C109">
    <cfRule type="cellIs" dxfId="116" priority="129" stopIfTrue="1" operator="equal">
      <formula>$C108</formula>
    </cfRule>
  </conditionalFormatting>
  <conditionalFormatting sqref="A109:B109">
    <cfRule type="cellIs" dxfId="115" priority="130" stopIfTrue="1" operator="equal">
      <formula>0</formula>
    </cfRule>
  </conditionalFormatting>
  <conditionalFormatting sqref="C110">
    <cfRule type="cellIs" dxfId="114" priority="127" stopIfTrue="1" operator="equal">
      <formula>$C109</formula>
    </cfRule>
  </conditionalFormatting>
  <conditionalFormatting sqref="A110:B110">
    <cfRule type="cellIs" dxfId="113" priority="128" stopIfTrue="1" operator="equal">
      <formula>0</formula>
    </cfRule>
  </conditionalFormatting>
  <conditionalFormatting sqref="C111">
    <cfRule type="cellIs" dxfId="112" priority="125" stopIfTrue="1" operator="equal">
      <formula>$C110</formula>
    </cfRule>
  </conditionalFormatting>
  <conditionalFormatting sqref="A111:B111">
    <cfRule type="cellIs" dxfId="111" priority="126" stopIfTrue="1" operator="equal">
      <formula>0</formula>
    </cfRule>
  </conditionalFormatting>
  <conditionalFormatting sqref="C112">
    <cfRule type="cellIs" dxfId="110" priority="123" stopIfTrue="1" operator="equal">
      <formula>$C111</formula>
    </cfRule>
  </conditionalFormatting>
  <conditionalFormatting sqref="A112:B112">
    <cfRule type="cellIs" dxfId="109" priority="124" stopIfTrue="1" operator="equal">
      <formula>0</formula>
    </cfRule>
  </conditionalFormatting>
  <conditionalFormatting sqref="C113">
    <cfRule type="cellIs" dxfId="108" priority="121" stopIfTrue="1" operator="equal">
      <formula>$C112</formula>
    </cfRule>
  </conditionalFormatting>
  <conditionalFormatting sqref="A113:B113">
    <cfRule type="cellIs" dxfId="107" priority="122" stopIfTrue="1" operator="equal">
      <formula>0</formula>
    </cfRule>
  </conditionalFormatting>
  <conditionalFormatting sqref="C114">
    <cfRule type="cellIs" dxfId="106" priority="119" stopIfTrue="1" operator="equal">
      <formula>$C113</formula>
    </cfRule>
  </conditionalFormatting>
  <conditionalFormatting sqref="A114:B114">
    <cfRule type="cellIs" dxfId="105" priority="120" stopIfTrue="1" operator="equal">
      <formula>0</formula>
    </cfRule>
  </conditionalFormatting>
  <conditionalFormatting sqref="C115">
    <cfRule type="cellIs" dxfId="104" priority="117" stopIfTrue="1" operator="equal">
      <formula>$C114</formula>
    </cfRule>
  </conditionalFormatting>
  <conditionalFormatting sqref="A115:B115">
    <cfRule type="cellIs" dxfId="103" priority="118" stopIfTrue="1" operator="equal">
      <formula>0</formula>
    </cfRule>
  </conditionalFormatting>
  <conditionalFormatting sqref="C116">
    <cfRule type="cellIs" dxfId="102" priority="115" stopIfTrue="1" operator="equal">
      <formula>$C115</formula>
    </cfRule>
  </conditionalFormatting>
  <conditionalFormatting sqref="A116:B116">
    <cfRule type="cellIs" dxfId="101" priority="116" stopIfTrue="1" operator="equal">
      <formula>0</formula>
    </cfRule>
  </conditionalFormatting>
  <conditionalFormatting sqref="C117">
    <cfRule type="cellIs" dxfId="100" priority="113" stopIfTrue="1" operator="equal">
      <formula>$C116</formula>
    </cfRule>
  </conditionalFormatting>
  <conditionalFormatting sqref="A117:B117">
    <cfRule type="cellIs" dxfId="99" priority="114" stopIfTrue="1" operator="equal">
      <formula>0</formula>
    </cfRule>
  </conditionalFormatting>
  <conditionalFormatting sqref="C118">
    <cfRule type="cellIs" dxfId="98" priority="111" stopIfTrue="1" operator="equal">
      <formula>$C117</formula>
    </cfRule>
  </conditionalFormatting>
  <conditionalFormatting sqref="A118:B118">
    <cfRule type="cellIs" dxfId="97" priority="112" stopIfTrue="1" operator="equal">
      <formula>0</formula>
    </cfRule>
  </conditionalFormatting>
  <conditionalFormatting sqref="C119">
    <cfRule type="cellIs" dxfId="96" priority="109" stopIfTrue="1" operator="equal">
      <formula>$C118</formula>
    </cfRule>
  </conditionalFormatting>
  <conditionalFormatting sqref="A119:B119">
    <cfRule type="cellIs" dxfId="95" priority="110" stopIfTrue="1" operator="equal">
      <formula>0</formula>
    </cfRule>
  </conditionalFormatting>
  <conditionalFormatting sqref="C120">
    <cfRule type="cellIs" dxfId="94" priority="107" stopIfTrue="1" operator="equal">
      <formula>$C119</formula>
    </cfRule>
  </conditionalFormatting>
  <conditionalFormatting sqref="A120:B120">
    <cfRule type="cellIs" dxfId="93" priority="108" stopIfTrue="1" operator="equal">
      <formula>0</formula>
    </cfRule>
  </conditionalFormatting>
  <conditionalFormatting sqref="C121">
    <cfRule type="cellIs" dxfId="92" priority="105" stopIfTrue="1" operator="equal">
      <formula>$C120</formula>
    </cfRule>
  </conditionalFormatting>
  <conditionalFormatting sqref="A121:B121">
    <cfRule type="cellIs" dxfId="91" priority="106" stopIfTrue="1" operator="equal">
      <formula>0</formula>
    </cfRule>
  </conditionalFormatting>
  <conditionalFormatting sqref="C122">
    <cfRule type="cellIs" dxfId="90" priority="103" stopIfTrue="1" operator="equal">
      <formula>$C121</formula>
    </cfRule>
  </conditionalFormatting>
  <conditionalFormatting sqref="A122:B122">
    <cfRule type="cellIs" dxfId="89" priority="104" stopIfTrue="1" operator="equal">
      <formula>0</formula>
    </cfRule>
  </conditionalFormatting>
  <conditionalFormatting sqref="C123">
    <cfRule type="cellIs" dxfId="88" priority="101" stopIfTrue="1" operator="equal">
      <formula>$C122</formula>
    </cfRule>
  </conditionalFormatting>
  <conditionalFormatting sqref="A123:B123">
    <cfRule type="cellIs" dxfId="87" priority="102" stopIfTrue="1" operator="equal">
      <formula>0</formula>
    </cfRule>
  </conditionalFormatting>
  <conditionalFormatting sqref="C173">
    <cfRule type="cellIs" dxfId="86" priority="190" stopIfTrue="1" operator="equal">
      <formula>$C130</formula>
    </cfRule>
  </conditionalFormatting>
  <conditionalFormatting sqref="C166">
    <cfRule type="cellIs" dxfId="85" priority="13" stopIfTrue="1" operator="equal">
      <formula>$C165</formula>
    </cfRule>
  </conditionalFormatting>
  <conditionalFormatting sqref="A166:B166">
    <cfRule type="cellIs" dxfId="84" priority="14" stopIfTrue="1" operator="equal">
      <formula>0</formula>
    </cfRule>
  </conditionalFormatting>
  <conditionalFormatting sqref="C167">
    <cfRule type="cellIs" dxfId="83" priority="11" stopIfTrue="1" operator="equal">
      <formula>$C166</formula>
    </cfRule>
  </conditionalFormatting>
  <conditionalFormatting sqref="A167:B167">
    <cfRule type="cellIs" dxfId="82" priority="12" stopIfTrue="1" operator="equal">
      <formula>0</formula>
    </cfRule>
  </conditionalFormatting>
  <conditionalFormatting sqref="C168">
    <cfRule type="cellIs" dxfId="81" priority="9" stopIfTrue="1" operator="equal">
      <formula>$C167</formula>
    </cfRule>
  </conditionalFormatting>
  <conditionalFormatting sqref="A168:B168">
    <cfRule type="cellIs" dxfId="80" priority="10" stopIfTrue="1" operator="equal">
      <formula>0</formula>
    </cfRule>
  </conditionalFormatting>
  <conditionalFormatting sqref="C169">
    <cfRule type="cellIs" dxfId="79" priority="7" stopIfTrue="1" operator="equal">
      <formula>$C168</formula>
    </cfRule>
  </conditionalFormatting>
  <conditionalFormatting sqref="A169:B169">
    <cfRule type="cellIs" dxfId="78" priority="8" stopIfTrue="1" operator="equal">
      <formula>0</formula>
    </cfRule>
  </conditionalFormatting>
  <conditionalFormatting sqref="C170">
    <cfRule type="cellIs" dxfId="77" priority="5" stopIfTrue="1" operator="equal">
      <formula>$C169</formula>
    </cfRule>
  </conditionalFormatting>
  <conditionalFormatting sqref="A170:B170">
    <cfRule type="cellIs" dxfId="76" priority="6" stopIfTrue="1" operator="equal">
      <formula>0</formula>
    </cfRule>
  </conditionalFormatting>
  <conditionalFormatting sqref="C172">
    <cfRule type="cellIs" dxfId="75" priority="1" stopIfTrue="1" operator="equal">
      <formula>$C171</formula>
    </cfRule>
  </conditionalFormatting>
  <conditionalFormatting sqref="C130">
    <cfRule type="cellIs" dxfId="74" priority="85" stopIfTrue="1" operator="equal">
      <formula>$C129</formula>
    </cfRule>
  </conditionalFormatting>
  <conditionalFormatting sqref="A130:B130">
    <cfRule type="cellIs" dxfId="73" priority="86" stopIfTrue="1" operator="equal">
      <formula>0</formula>
    </cfRule>
  </conditionalFormatting>
  <conditionalFormatting sqref="C131">
    <cfRule type="cellIs" dxfId="72" priority="83" stopIfTrue="1" operator="equal">
      <formula>$C130</formula>
    </cfRule>
  </conditionalFormatting>
  <conditionalFormatting sqref="A131:B131">
    <cfRule type="cellIs" dxfId="71" priority="84" stopIfTrue="1" operator="equal">
      <formula>0</formula>
    </cfRule>
  </conditionalFormatting>
  <conditionalFormatting sqref="C132">
    <cfRule type="cellIs" dxfId="70" priority="81" stopIfTrue="1" operator="equal">
      <formula>$C131</formula>
    </cfRule>
  </conditionalFormatting>
  <conditionalFormatting sqref="A132:B132">
    <cfRule type="cellIs" dxfId="69" priority="82" stopIfTrue="1" operator="equal">
      <formula>0</formula>
    </cfRule>
  </conditionalFormatting>
  <conditionalFormatting sqref="C133">
    <cfRule type="cellIs" dxfId="68" priority="79" stopIfTrue="1" operator="equal">
      <formula>$C132</formula>
    </cfRule>
  </conditionalFormatting>
  <conditionalFormatting sqref="A133:B133">
    <cfRule type="cellIs" dxfId="67" priority="80" stopIfTrue="1" operator="equal">
      <formula>0</formula>
    </cfRule>
  </conditionalFormatting>
  <conditionalFormatting sqref="C134">
    <cfRule type="cellIs" dxfId="66" priority="77" stopIfTrue="1" operator="equal">
      <formula>$C133</formula>
    </cfRule>
  </conditionalFormatting>
  <conditionalFormatting sqref="A134:B134">
    <cfRule type="cellIs" dxfId="65" priority="78" stopIfTrue="1" operator="equal">
      <formula>0</formula>
    </cfRule>
  </conditionalFormatting>
  <conditionalFormatting sqref="C135">
    <cfRule type="cellIs" dxfId="64" priority="75" stopIfTrue="1" operator="equal">
      <formula>$C134</formula>
    </cfRule>
  </conditionalFormatting>
  <conditionalFormatting sqref="A135:B135">
    <cfRule type="cellIs" dxfId="63" priority="76" stopIfTrue="1" operator="equal">
      <formula>0</formula>
    </cfRule>
  </conditionalFormatting>
  <conditionalFormatting sqref="C136">
    <cfRule type="cellIs" dxfId="62" priority="73" stopIfTrue="1" operator="equal">
      <formula>$C135</formula>
    </cfRule>
  </conditionalFormatting>
  <conditionalFormatting sqref="A136:B136">
    <cfRule type="cellIs" dxfId="61" priority="74" stopIfTrue="1" operator="equal">
      <formula>0</formula>
    </cfRule>
  </conditionalFormatting>
  <conditionalFormatting sqref="C137">
    <cfRule type="cellIs" dxfId="60" priority="71" stopIfTrue="1" operator="equal">
      <formula>$C136</formula>
    </cfRule>
  </conditionalFormatting>
  <conditionalFormatting sqref="A137:B137">
    <cfRule type="cellIs" dxfId="59" priority="72" stopIfTrue="1" operator="equal">
      <formula>0</formula>
    </cfRule>
  </conditionalFormatting>
  <conditionalFormatting sqref="C138">
    <cfRule type="cellIs" dxfId="58" priority="69" stopIfTrue="1" operator="equal">
      <formula>$C137</formula>
    </cfRule>
  </conditionalFormatting>
  <conditionalFormatting sqref="A138:B138">
    <cfRule type="cellIs" dxfId="57" priority="70" stopIfTrue="1" operator="equal">
      <formula>0</formula>
    </cfRule>
  </conditionalFormatting>
  <conditionalFormatting sqref="C139">
    <cfRule type="cellIs" dxfId="56" priority="67" stopIfTrue="1" operator="equal">
      <formula>$C138</formula>
    </cfRule>
  </conditionalFormatting>
  <conditionalFormatting sqref="A139:B139">
    <cfRule type="cellIs" dxfId="55" priority="68" stopIfTrue="1" operator="equal">
      <formula>0</formula>
    </cfRule>
  </conditionalFormatting>
  <conditionalFormatting sqref="C140">
    <cfRule type="cellIs" dxfId="54" priority="65" stopIfTrue="1" operator="equal">
      <formula>$C139</formula>
    </cfRule>
  </conditionalFormatting>
  <conditionalFormatting sqref="A140:B140">
    <cfRule type="cellIs" dxfId="53" priority="66" stopIfTrue="1" operator="equal">
      <formula>0</formula>
    </cfRule>
  </conditionalFormatting>
  <conditionalFormatting sqref="C141">
    <cfRule type="cellIs" dxfId="52" priority="63" stopIfTrue="1" operator="equal">
      <formula>$C140</formula>
    </cfRule>
  </conditionalFormatting>
  <conditionalFormatting sqref="A141:B141">
    <cfRule type="cellIs" dxfId="51" priority="64" stopIfTrue="1" operator="equal">
      <formula>0</formula>
    </cfRule>
  </conditionalFormatting>
  <conditionalFormatting sqref="C142">
    <cfRule type="cellIs" dxfId="50" priority="61" stopIfTrue="1" operator="equal">
      <formula>$C141</formula>
    </cfRule>
  </conditionalFormatting>
  <conditionalFormatting sqref="A142:B142">
    <cfRule type="cellIs" dxfId="49" priority="62" stopIfTrue="1" operator="equal">
      <formula>0</formula>
    </cfRule>
  </conditionalFormatting>
  <conditionalFormatting sqref="C143">
    <cfRule type="cellIs" dxfId="48" priority="59" stopIfTrue="1" operator="equal">
      <formula>$C142</formula>
    </cfRule>
  </conditionalFormatting>
  <conditionalFormatting sqref="A143:B143">
    <cfRule type="cellIs" dxfId="47" priority="60" stopIfTrue="1" operator="equal">
      <formula>0</formula>
    </cfRule>
  </conditionalFormatting>
  <conditionalFormatting sqref="C144">
    <cfRule type="cellIs" dxfId="46" priority="57" stopIfTrue="1" operator="equal">
      <formula>$C143</formula>
    </cfRule>
  </conditionalFormatting>
  <conditionalFormatting sqref="A144:B144">
    <cfRule type="cellIs" dxfId="45" priority="58" stopIfTrue="1" operator="equal">
      <formula>0</formula>
    </cfRule>
  </conditionalFormatting>
  <conditionalFormatting sqref="C145">
    <cfRule type="cellIs" dxfId="44" priority="55" stopIfTrue="1" operator="equal">
      <formula>$C144</formula>
    </cfRule>
  </conditionalFormatting>
  <conditionalFormatting sqref="A145:B145">
    <cfRule type="cellIs" dxfId="43" priority="56" stopIfTrue="1" operator="equal">
      <formula>0</formula>
    </cfRule>
  </conditionalFormatting>
  <conditionalFormatting sqref="C146">
    <cfRule type="cellIs" dxfId="42" priority="53" stopIfTrue="1" operator="equal">
      <formula>$C145</formula>
    </cfRule>
  </conditionalFormatting>
  <conditionalFormatting sqref="A146:B146">
    <cfRule type="cellIs" dxfId="41" priority="54" stopIfTrue="1" operator="equal">
      <formula>0</formula>
    </cfRule>
  </conditionalFormatting>
  <conditionalFormatting sqref="C147">
    <cfRule type="cellIs" dxfId="40" priority="51" stopIfTrue="1" operator="equal">
      <formula>$C146</formula>
    </cfRule>
  </conditionalFormatting>
  <conditionalFormatting sqref="A147:B147">
    <cfRule type="cellIs" dxfId="39" priority="52" stopIfTrue="1" operator="equal">
      <formula>0</formula>
    </cfRule>
  </conditionalFormatting>
  <conditionalFormatting sqref="C148">
    <cfRule type="cellIs" dxfId="38" priority="49" stopIfTrue="1" operator="equal">
      <formula>$C147</formula>
    </cfRule>
  </conditionalFormatting>
  <conditionalFormatting sqref="A148:B148">
    <cfRule type="cellIs" dxfId="37" priority="50" stopIfTrue="1" operator="equal">
      <formula>0</formula>
    </cfRule>
  </conditionalFormatting>
  <conditionalFormatting sqref="C149">
    <cfRule type="cellIs" dxfId="36" priority="47" stopIfTrue="1" operator="equal">
      <formula>$C148</formula>
    </cfRule>
  </conditionalFormatting>
  <conditionalFormatting sqref="A149:B149">
    <cfRule type="cellIs" dxfId="35" priority="48" stopIfTrue="1" operator="equal">
      <formula>0</formula>
    </cfRule>
  </conditionalFormatting>
  <conditionalFormatting sqref="C150">
    <cfRule type="cellIs" dxfId="34" priority="45" stopIfTrue="1" operator="equal">
      <formula>$C149</formula>
    </cfRule>
  </conditionalFormatting>
  <conditionalFormatting sqref="A150:B150">
    <cfRule type="cellIs" dxfId="33" priority="46" stopIfTrue="1" operator="equal">
      <formula>0</formula>
    </cfRule>
  </conditionalFormatting>
  <conditionalFormatting sqref="C151">
    <cfRule type="cellIs" dxfId="32" priority="43" stopIfTrue="1" operator="equal">
      <formula>$C150</formula>
    </cfRule>
  </conditionalFormatting>
  <conditionalFormatting sqref="A151:B151">
    <cfRule type="cellIs" dxfId="31" priority="44" stopIfTrue="1" operator="equal">
      <formula>0</formula>
    </cfRule>
  </conditionalFormatting>
  <conditionalFormatting sqref="C152">
    <cfRule type="cellIs" dxfId="30" priority="41" stopIfTrue="1" operator="equal">
      <formula>$C151</formula>
    </cfRule>
  </conditionalFormatting>
  <conditionalFormatting sqref="A152:B152">
    <cfRule type="cellIs" dxfId="29" priority="42" stopIfTrue="1" operator="equal">
      <formula>0</formula>
    </cfRule>
  </conditionalFormatting>
  <conditionalFormatting sqref="C153">
    <cfRule type="cellIs" dxfId="28" priority="39" stopIfTrue="1" operator="equal">
      <formula>$C152</formula>
    </cfRule>
  </conditionalFormatting>
  <conditionalFormatting sqref="A153:B153">
    <cfRule type="cellIs" dxfId="27" priority="40" stopIfTrue="1" operator="equal">
      <formula>0</formula>
    </cfRule>
  </conditionalFormatting>
  <conditionalFormatting sqref="C154">
    <cfRule type="cellIs" dxfId="26" priority="37" stopIfTrue="1" operator="equal">
      <formula>$C153</formula>
    </cfRule>
  </conditionalFormatting>
  <conditionalFormatting sqref="A154:B154">
    <cfRule type="cellIs" dxfId="25" priority="38" stopIfTrue="1" operator="equal">
      <formula>0</formula>
    </cfRule>
  </conditionalFormatting>
  <conditionalFormatting sqref="C155">
    <cfRule type="cellIs" dxfId="24" priority="35" stopIfTrue="1" operator="equal">
      <formula>$C154</formula>
    </cfRule>
  </conditionalFormatting>
  <conditionalFormatting sqref="A155:B155">
    <cfRule type="cellIs" dxfId="23" priority="36" stopIfTrue="1" operator="equal">
      <formula>0</formula>
    </cfRule>
  </conditionalFormatting>
  <conditionalFormatting sqref="C156">
    <cfRule type="cellIs" dxfId="22" priority="33" stopIfTrue="1" operator="equal">
      <formula>$C155</formula>
    </cfRule>
  </conditionalFormatting>
  <conditionalFormatting sqref="A156:B156">
    <cfRule type="cellIs" dxfId="21" priority="34" stopIfTrue="1" operator="equal">
      <formula>0</formula>
    </cfRule>
  </conditionalFormatting>
  <conditionalFormatting sqref="C157">
    <cfRule type="cellIs" dxfId="20" priority="31" stopIfTrue="1" operator="equal">
      <formula>$C156</formula>
    </cfRule>
  </conditionalFormatting>
  <conditionalFormatting sqref="A157:B157">
    <cfRule type="cellIs" dxfId="19" priority="32" stopIfTrue="1" operator="equal">
      <formula>0</formula>
    </cfRule>
  </conditionalFormatting>
  <conditionalFormatting sqref="C158">
    <cfRule type="cellIs" dxfId="18" priority="29" stopIfTrue="1" operator="equal">
      <formula>$C157</formula>
    </cfRule>
  </conditionalFormatting>
  <conditionalFormatting sqref="A158:B158">
    <cfRule type="cellIs" dxfId="17" priority="30" stopIfTrue="1" operator="equal">
      <formula>0</formula>
    </cfRule>
  </conditionalFormatting>
  <conditionalFormatting sqref="C159">
    <cfRule type="cellIs" dxfId="16" priority="27" stopIfTrue="1" operator="equal">
      <formula>$C158</formula>
    </cfRule>
  </conditionalFormatting>
  <conditionalFormatting sqref="A159:B159">
    <cfRule type="cellIs" dxfId="15" priority="28" stopIfTrue="1" operator="equal">
      <formula>0</formula>
    </cfRule>
  </conditionalFormatting>
  <conditionalFormatting sqref="C160">
    <cfRule type="cellIs" dxfId="14" priority="25" stopIfTrue="1" operator="equal">
      <formula>$C159</formula>
    </cfRule>
  </conditionalFormatting>
  <conditionalFormatting sqref="A160:B160">
    <cfRule type="cellIs" dxfId="13" priority="26" stopIfTrue="1" operator="equal">
      <formula>0</formula>
    </cfRule>
  </conditionalFormatting>
  <conditionalFormatting sqref="C161">
    <cfRule type="cellIs" dxfId="12" priority="23" stopIfTrue="1" operator="equal">
      <formula>$C160</formula>
    </cfRule>
  </conditionalFormatting>
  <conditionalFormatting sqref="A161:B161">
    <cfRule type="cellIs" dxfId="11" priority="24" stopIfTrue="1" operator="equal">
      <formula>0</formula>
    </cfRule>
  </conditionalFormatting>
  <conditionalFormatting sqref="C162">
    <cfRule type="cellIs" dxfId="10" priority="21" stopIfTrue="1" operator="equal">
      <formula>$C161</formula>
    </cfRule>
  </conditionalFormatting>
  <conditionalFormatting sqref="A162:B162">
    <cfRule type="cellIs" dxfId="9" priority="22" stopIfTrue="1" operator="equal">
      <formula>0</formula>
    </cfRule>
  </conditionalFormatting>
  <conditionalFormatting sqref="C163">
    <cfRule type="cellIs" dxfId="8" priority="19" stopIfTrue="1" operator="equal">
      <formula>$C162</formula>
    </cfRule>
  </conditionalFormatting>
  <conditionalFormatting sqref="A163:B163">
    <cfRule type="cellIs" dxfId="7" priority="20" stopIfTrue="1" operator="equal">
      <formula>0</formula>
    </cfRule>
  </conditionalFormatting>
  <conditionalFormatting sqref="C164">
    <cfRule type="cellIs" dxfId="6" priority="17" stopIfTrue="1" operator="equal">
      <formula>$C163</formula>
    </cfRule>
  </conditionalFormatting>
  <conditionalFormatting sqref="A164:B164">
    <cfRule type="cellIs" dxfId="5" priority="18" stopIfTrue="1" operator="equal">
      <formula>0</formula>
    </cfRule>
  </conditionalFormatting>
  <conditionalFormatting sqref="C165">
    <cfRule type="cellIs" dxfId="4" priority="15" stopIfTrue="1" operator="equal">
      <formula>$C164</formula>
    </cfRule>
  </conditionalFormatting>
  <conditionalFormatting sqref="A165:B165">
    <cfRule type="cellIs" dxfId="3" priority="16" stopIfTrue="1" operator="equal">
      <formula>0</formula>
    </cfRule>
  </conditionalFormatting>
  <conditionalFormatting sqref="C171">
    <cfRule type="cellIs" dxfId="2" priority="3" stopIfTrue="1" operator="equal">
      <formula>$C170</formula>
    </cfRule>
  </conditionalFormatting>
  <conditionalFormatting sqref="A171:B171">
    <cfRule type="cellIs" dxfId="1" priority="4" stopIfTrue="1" operator="equal">
      <formula>0</formula>
    </cfRule>
  </conditionalFormatting>
  <conditionalFormatting sqref="A172:B172">
    <cfRule type="cellIs" dxfId="0" priority="2" stopIfTrue="1" operator="equal">
      <formula>0</formula>
    </cfRule>
  </conditionalFormatting>
  <pageMargins left="0.31496062992125984" right="0.31496062992125984" top="0.39370078740157483" bottom="0.39370078740157483" header="0" footer="0"/>
  <pageSetup paperSize="9" scale="63" fitToHeight="8" orientation="landscape" r:id="rId1"/>
  <headerFooter alignWithMargins="0"/>
  <rowBreaks count="1" manualBreakCount="1">
    <brk id="179" max="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0611021</vt:lpstr>
      <vt:lpstr>'0611021'!Область_друку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Ярослава</dc:creator>
  <cp:lastModifiedBy>Ліщук Петро Андрійович</cp:lastModifiedBy>
  <cp:lastPrinted>2025-02-26T06:31:08Z</cp:lastPrinted>
  <dcterms:created xsi:type="dcterms:W3CDTF">2025-02-23T20:54:31Z</dcterms:created>
  <dcterms:modified xsi:type="dcterms:W3CDTF">2025-03-14T09:26:22Z</dcterms:modified>
</cp:coreProperties>
</file>