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а\Desktop\"/>
    </mc:Choice>
  </mc:AlternateContent>
  <bookViews>
    <workbookView xWindow="0" yWindow="0" windowWidth="23040" windowHeight="8808"/>
  </bookViews>
  <sheets>
    <sheet name="1022_" sheetId="1" r:id="rId1"/>
  </sheets>
  <definedNames>
    <definedName name="_xlnm.Print_Area" localSheetId="0">'1022_'!$A$1:$K$85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75" i="1"/>
  <c r="J73" i="1"/>
  <c r="F73" i="1"/>
  <c r="F72" i="1"/>
  <c r="J72" i="1" s="1"/>
  <c r="J71" i="1"/>
  <c r="H70" i="1"/>
  <c r="J68" i="1"/>
  <c r="J66" i="1"/>
  <c r="J64" i="1"/>
  <c r="J63" i="1"/>
  <c r="J62" i="1"/>
  <c r="J61" i="1"/>
  <c r="J60" i="1"/>
  <c r="J59" i="1"/>
  <c r="F53" i="1"/>
  <c r="F52" i="1"/>
  <c r="F46" i="1"/>
  <c r="H45" i="1"/>
  <c r="H44" i="1"/>
  <c r="H46" i="1" s="1"/>
  <c r="D44" i="1"/>
  <c r="D46" i="1" s="1"/>
  <c r="D52" i="1" l="1"/>
  <c r="D53" i="1" l="1"/>
  <c r="F70" i="1" s="1"/>
  <c r="J70" i="1" s="1"/>
  <c r="H52" i="1"/>
  <c r="H53" i="1" s="1"/>
</calcChain>
</file>

<file path=xl/sharedStrings.xml><?xml version="1.0" encoding="utf-8"?>
<sst xmlns="http://schemas.openxmlformats.org/spreadsheetml/2006/main" count="133" uniqueCount="97">
  <si>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</si>
  <si>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</si>
  <si>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</si>
  <si>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</si>
  <si>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</si>
  <si>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</si>
  <si>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</si>
  <si>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</si>
  <si>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</si>
  <si>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</si>
  <si>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</si>
  <si>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розумового розвитку 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</si>
  <si>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</si>
  <si>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24 975 795,40  гривень, у тому числі загального фонду — 24 885 295,40  гривень та спеціального фонду — 90 500,00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</si>
  <si>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</si>
  <si>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</si>
  <si>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</si>
  <si>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</si>
  <si>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  № 2145- VІІI від 05.09.2017 року “Про освіту”  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</si>
  <si>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</si>
  <si>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</si>
  <si>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</si>
  <si>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</si>
  <si>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</si>
  <si>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</si>
  <si>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</si>
  <si>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</si>
  <si>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№ 221 від 06.03.2019 року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</si>
  <si>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</si>
  <si>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</si>
  <si>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</si>
  <si>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</si>
  <si>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</si>
  <si>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</si>
  <si>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</si>
  <si>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</si>
  <si>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</si>
  <si>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</si>
  <si>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</si>
  <si>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</si>
  <si>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</si>
  <si>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</si>
  <si>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</si>
  <si>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</si>
  <si>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</si>
  <si>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</si>
  <si>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</si>
  <si>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</si>
  <si>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</si>
  <si>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</si>
  <si>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</si>
  <si>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</si>
  <si>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</si>
  <si>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</si>
  <si>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</si>
  <si>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</si>
  <si>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</si>
  <si>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</si>
  <si>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</si>
  <si>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</si>
  <si>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</si>
  <si>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</si>
  <si>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</si>
  <si>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</si>
  <si>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</si>
  <si>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</si>
  <si>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</si>
  <si>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</si>
  <si>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</si>
  <si>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</si>
  <si>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</si>
  <si>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</si>
  <si>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</si>
  <si>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</si>
  <si>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</si>
  <si>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</si>
  <si>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ефективності</t>
  </si>
  <si>
    <t>Витрати на одного здобувача освіти</t>
  </si>
  <si>
    <t>Середня  наповнюваність класів</t>
  </si>
  <si>
    <t>Кількість дітей на одного педагогічного працівника</t>
  </si>
  <si>
    <t xml:space="preserve">Середні витрати на виконання поточних ремонтів споруд цивільного захисту (укриття, бомбосховища тощо) та придбання будівельних матеріалів, інвентарю та інструментів 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</si>
  <si>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</si>
  <si>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</si>
  <si>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</si>
  <si>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</si>
  <si>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</si>
  <si>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</si>
  <si>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</si>
  <si>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</si>
  <si>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</si>
  <si>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</si>
  <si>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</si>
  <si>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</si>
  <si>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</si>
  <si>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</si>
  <si>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</si>
  <si>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липня 2022 року № 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</si>
</sst>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₴"/>
    <numFmt numFmtId="165" formatCode="#,##0\ _₴"/>
    <numFmt numFmtId="166" formatCode="#,##0.0\ _₴"/>
    <numFmt numFmtId="167" formatCode="0.0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7"/>
  <sheetViews>
    <sheetView tabSelected="1" view="pageBreakPreview" zoomScale="60" zoomScaleNormal="80" workbookViewId="0">
      <selection activeCell="G2" sqref="G2:K2"/>
    </sheetView>
  </sheetViews>
  <sheetFormatPr defaultColWidth="9.33203125" defaultRowHeight="13.2" x14ac:dyDescent="0.25"/>
  <cols>
    <col min="1" max="1" width="22.44140625" style="1" customWidth="1"/>
    <col min="2" max="2" width="45" style="1" customWidth="1"/>
    <col min="3" max="3" width="17" style="1" customWidth="1"/>
    <col min="4" max="4" width="23.109375" style="1" customWidth="1"/>
    <col min="5" max="5" width="28.33203125" style="1" customWidth="1"/>
    <col min="6" max="6" width="2.6640625" style="1" customWidth="1"/>
    <col min="7" max="7" width="35" style="1" customWidth="1"/>
    <col min="8" max="8" width="16.44140625" style="1" customWidth="1"/>
    <col min="9" max="9" width="16" style="1" customWidth="1"/>
    <col min="10" max="10" width="9.33203125" style="1"/>
    <col min="11" max="11" width="14.109375" style="1" customWidth="1"/>
    <col min="12" max="12" width="9.33203125" style="1"/>
    <col min="13" max="13" width="17.33203125" style="1" customWidth="1"/>
    <col min="14" max="15" width="13" style="1" bestFit="1" customWidth="1"/>
    <col min="16" max="16" width="15.109375" style="1" customWidth="1"/>
    <col min="17" max="17" width="10.4414062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6" customHeight="1" x14ac:dyDescent="0.25">
      <c r="B1" s="2"/>
      <c r="C1" s="2"/>
      <c r="D1" s="2"/>
      <c r="E1" s="2"/>
      <c r="F1" s="2"/>
      <c r="G1" s="96" t="s">
        <v>0</v>
      </c>
      <c r="H1" s="97"/>
      <c r="I1" s="97"/>
      <c r="J1" s="97"/>
      <c r="K1" s="97"/>
    </row>
    <row r="2" spans="1:11" ht="132.6" customHeight="1" x14ac:dyDescent="0.25">
      <c r="B2" s="2"/>
      <c r="C2" s="2"/>
      <c r="D2" s="2"/>
      <c r="E2" s="2"/>
      <c r="F2" s="2"/>
      <c r="G2" s="96" t="s">
        <v>96</v>
      </c>
      <c r="H2" s="96"/>
      <c r="I2" s="96"/>
      <c r="J2" s="96"/>
      <c r="K2" s="96"/>
    </row>
    <row r="3" spans="1:11" ht="37.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40.25" customHeight="1" x14ac:dyDescent="0.25">
      <c r="A4" s="3" t="s">
        <v>2</v>
      </c>
      <c r="B4" s="93" t="s">
        <v>3</v>
      </c>
      <c r="C4" s="93"/>
      <c r="D4" s="93"/>
      <c r="E4" s="93"/>
      <c r="F4" s="93"/>
      <c r="G4" s="92" t="s">
        <v>4</v>
      </c>
      <c r="H4" s="92"/>
      <c r="I4" s="92"/>
      <c r="J4" s="92"/>
      <c r="K4" s="92"/>
    </row>
    <row r="5" spans="1:11" ht="135" customHeight="1" x14ac:dyDescent="0.25">
      <c r="A5" s="4" t="s">
        <v>5</v>
      </c>
      <c r="B5" s="93" t="s">
        <v>6</v>
      </c>
      <c r="C5" s="93"/>
      <c r="D5" s="93"/>
      <c r="E5" s="93"/>
      <c r="F5" s="93"/>
      <c r="G5" s="93" t="s">
        <v>7</v>
      </c>
      <c r="H5" s="93"/>
      <c r="I5" s="93"/>
      <c r="J5" s="93"/>
      <c r="K5" s="93"/>
    </row>
    <row r="6" spans="1:11" ht="140.25" customHeight="1" x14ac:dyDescent="0.25">
      <c r="A6" s="4" t="s">
        <v>8</v>
      </c>
      <c r="B6" s="92" t="s">
        <v>9</v>
      </c>
      <c r="C6" s="93"/>
      <c r="D6" s="5" t="s">
        <v>10</v>
      </c>
      <c r="E6" s="94" t="s">
        <v>11</v>
      </c>
      <c r="F6" s="93"/>
      <c r="G6" s="92" t="s">
        <v>12</v>
      </c>
      <c r="H6" s="93"/>
      <c r="I6" s="93"/>
      <c r="J6" s="93"/>
      <c r="K6" s="93"/>
    </row>
    <row r="7" spans="1:11" ht="34.5" customHeight="1" x14ac:dyDescent="0.25">
      <c r="A7" s="88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9.5" customHeight="1" x14ac:dyDescent="0.25">
      <c r="A8" s="95" t="s">
        <v>14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21" customHeight="1" x14ac:dyDescent="0.25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21" customHeight="1" x14ac:dyDescent="0.25">
      <c r="A10" s="86" t="s">
        <v>16</v>
      </c>
      <c r="B10" s="86"/>
      <c r="C10" s="86"/>
      <c r="D10" s="86"/>
      <c r="E10" s="86"/>
      <c r="F10" s="86"/>
      <c r="G10" s="86"/>
      <c r="H10" s="86"/>
      <c r="I10" s="86"/>
      <c r="J10" s="6"/>
      <c r="K10" s="6"/>
    </row>
    <row r="11" spans="1:11" ht="21" customHeight="1" x14ac:dyDescent="0.25">
      <c r="A11" s="86" t="s">
        <v>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1" customHeight="1" x14ac:dyDescent="0.25">
      <c r="A12" s="86" t="s">
        <v>18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1" customHeight="1" x14ac:dyDescent="0.25">
      <c r="A13" s="86" t="s">
        <v>19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1" customHeight="1" x14ac:dyDescent="0.25">
      <c r="A14" s="86" t="s">
        <v>20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37.5" customHeight="1" x14ac:dyDescent="0.25">
      <c r="A15" s="86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30.75" customHeight="1" x14ac:dyDescent="0.25">
      <c r="A16" s="86" t="s">
        <v>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40.950000000000003" customHeight="1" x14ac:dyDescent="0.25">
      <c r="A17" s="86" t="s">
        <v>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36" customHeight="1" x14ac:dyDescent="0.25">
      <c r="A18" s="90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27.6" customHeight="1" x14ac:dyDescent="0.25">
      <c r="A19" s="90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36" customHeight="1" x14ac:dyDescent="0.25">
      <c r="A20" s="90" t="s">
        <v>26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25.95" customHeight="1" x14ac:dyDescent="0.25">
      <c r="A21" s="86" t="s">
        <v>27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36.6" customHeight="1" x14ac:dyDescent="0.25">
      <c r="A22" s="86" t="s">
        <v>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23.25" customHeight="1" x14ac:dyDescent="0.25">
      <c r="A23" s="87" t="s">
        <v>29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32.25" customHeight="1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27" customHeight="1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30.75" customHeight="1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30.75" customHeight="1" x14ac:dyDescent="0.25">
      <c r="A27" s="86" t="s">
        <v>33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23.25" customHeight="1" x14ac:dyDescent="0.25">
      <c r="A28" s="77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9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3.25" customHeight="1" x14ac:dyDescent="0.25">
      <c r="A30" s="7" t="s">
        <v>35</v>
      </c>
      <c r="B30" s="72" t="s">
        <v>36</v>
      </c>
      <c r="C30" s="72"/>
      <c r="D30" s="72"/>
      <c r="E30" s="72"/>
      <c r="F30" s="72"/>
      <c r="G30" s="72"/>
      <c r="H30" s="72"/>
      <c r="I30" s="8"/>
      <c r="J30" s="8"/>
      <c r="K30" s="8"/>
    </row>
    <row r="31" spans="1:11" ht="46.5" customHeight="1" x14ac:dyDescent="0.25">
      <c r="A31" s="9">
        <v>1</v>
      </c>
      <c r="B31" s="43" t="s">
        <v>37</v>
      </c>
      <c r="C31" s="43"/>
      <c r="D31" s="43"/>
      <c r="E31" s="43"/>
      <c r="F31" s="43"/>
      <c r="G31" s="43"/>
      <c r="H31" s="43"/>
      <c r="I31" s="8"/>
      <c r="J31" s="8"/>
      <c r="K31" s="8"/>
    </row>
    <row r="32" spans="1:11" ht="12" customHeight="1" x14ac:dyDescent="0.25">
      <c r="A32" s="10"/>
      <c r="B32" s="3"/>
      <c r="C32" s="3"/>
      <c r="D32" s="3"/>
      <c r="E32" s="3"/>
      <c r="F32" s="3"/>
      <c r="G32" s="3"/>
      <c r="H32" s="3"/>
      <c r="I32" s="8"/>
      <c r="J32" s="8"/>
      <c r="K32" s="8"/>
    </row>
    <row r="33" spans="1:21" ht="23.25" customHeight="1" x14ac:dyDescent="0.25">
      <c r="A33" s="77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21" ht="10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21" ht="23.25" customHeight="1" x14ac:dyDescent="0.25">
      <c r="A35" s="77" t="s">
        <v>39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21" ht="9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21" ht="23.25" customHeight="1" x14ac:dyDescent="0.25">
      <c r="A37" s="7" t="s">
        <v>35</v>
      </c>
      <c r="B37" s="72" t="s">
        <v>40</v>
      </c>
      <c r="C37" s="72"/>
      <c r="D37" s="72"/>
      <c r="E37" s="72"/>
      <c r="F37" s="72"/>
      <c r="G37" s="72"/>
      <c r="H37" s="72"/>
      <c r="I37" s="8"/>
      <c r="J37" s="8"/>
      <c r="K37" s="8"/>
    </row>
    <row r="38" spans="1:21" ht="36.75" customHeight="1" x14ac:dyDescent="0.25">
      <c r="A38" s="11">
        <v>1</v>
      </c>
      <c r="B38" s="60" t="s">
        <v>41</v>
      </c>
      <c r="C38" s="78"/>
      <c r="D38" s="78"/>
      <c r="E38" s="78"/>
      <c r="F38" s="78"/>
      <c r="G38" s="78"/>
      <c r="H38" s="61"/>
      <c r="I38" s="8"/>
      <c r="J38" s="8"/>
      <c r="K38" s="8"/>
    </row>
    <row r="39" spans="1:21" ht="15.6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21" ht="15.6" x14ac:dyDescent="0.25">
      <c r="A40" s="77" t="s">
        <v>42</v>
      </c>
      <c r="B40" s="77"/>
      <c r="C40" s="77"/>
      <c r="D40" s="77"/>
      <c r="E40" s="77"/>
      <c r="F40" s="77"/>
      <c r="G40" s="77"/>
      <c r="H40" s="77"/>
      <c r="I40" s="8"/>
      <c r="J40" s="8"/>
      <c r="K40" s="8"/>
    </row>
    <row r="41" spans="1:21" ht="15.6" x14ac:dyDescent="0.25">
      <c r="A41" s="80" t="s">
        <v>43</v>
      </c>
      <c r="B41" s="80"/>
      <c r="C41" s="80"/>
      <c r="D41" s="80"/>
      <c r="E41" s="80"/>
      <c r="F41" s="80"/>
      <c r="G41" s="80"/>
      <c r="H41" s="80"/>
      <c r="I41" s="80"/>
      <c r="J41" s="4"/>
      <c r="K41" s="4"/>
    </row>
    <row r="42" spans="1:21" s="15" customFormat="1" ht="78.75" customHeight="1" x14ac:dyDescent="0.25">
      <c r="A42" s="12" t="s">
        <v>35</v>
      </c>
      <c r="B42" s="72" t="s">
        <v>44</v>
      </c>
      <c r="C42" s="72"/>
      <c r="D42" s="72" t="s">
        <v>45</v>
      </c>
      <c r="E42" s="72"/>
      <c r="F42" s="72" t="s">
        <v>46</v>
      </c>
      <c r="G42" s="72"/>
      <c r="H42" s="72" t="s">
        <v>47</v>
      </c>
      <c r="I42" s="72"/>
      <c r="J42" s="13"/>
      <c r="K42" s="14"/>
    </row>
    <row r="43" spans="1:21" ht="15.6" x14ac:dyDescent="0.25">
      <c r="A43" s="16">
        <v>1</v>
      </c>
      <c r="B43" s="73">
        <v>2</v>
      </c>
      <c r="C43" s="73"/>
      <c r="D43" s="73">
        <v>3</v>
      </c>
      <c r="E43" s="73"/>
      <c r="F43" s="73">
        <v>4</v>
      </c>
      <c r="G43" s="73"/>
      <c r="H43" s="73">
        <v>6</v>
      </c>
      <c r="I43" s="73"/>
      <c r="J43" s="17"/>
      <c r="K43" s="8"/>
    </row>
    <row r="44" spans="1:21" ht="39.75" customHeight="1" x14ac:dyDescent="0.25">
      <c r="A44" s="18">
        <v>1</v>
      </c>
      <c r="B44" s="43" t="s">
        <v>48</v>
      </c>
      <c r="C44" s="43"/>
      <c r="D44" s="83">
        <f>24000135+15477+97213.4</f>
        <v>24112825.399999999</v>
      </c>
      <c r="E44" s="83"/>
      <c r="F44" s="83">
        <v>90500</v>
      </c>
      <c r="G44" s="83"/>
      <c r="H44" s="83">
        <f>D44+F44</f>
        <v>24203325.399999999</v>
      </c>
      <c r="I44" s="83"/>
      <c r="J44" s="19"/>
      <c r="K44" s="8"/>
    </row>
    <row r="45" spans="1:21" ht="45" customHeight="1" x14ac:dyDescent="0.25">
      <c r="A45" s="18">
        <v>2</v>
      </c>
      <c r="B45" s="43" t="s">
        <v>49</v>
      </c>
      <c r="C45" s="43"/>
      <c r="D45" s="83">
        <v>772470</v>
      </c>
      <c r="E45" s="83"/>
      <c r="F45" s="83"/>
      <c r="G45" s="83"/>
      <c r="H45" s="83">
        <f>D45+F45</f>
        <v>772470</v>
      </c>
      <c r="I45" s="83"/>
      <c r="J45" s="19"/>
      <c r="K45" s="8"/>
      <c r="P45" s="81"/>
      <c r="Q45" s="81"/>
      <c r="R45" s="81"/>
      <c r="S45" s="81"/>
      <c r="T45" s="81"/>
      <c r="U45" s="81"/>
    </row>
    <row r="46" spans="1:21" ht="15.6" x14ac:dyDescent="0.25">
      <c r="A46" s="82" t="s">
        <v>50</v>
      </c>
      <c r="B46" s="82"/>
      <c r="C46" s="82"/>
      <c r="D46" s="83">
        <f>SUM(D44:D45)</f>
        <v>24885295.399999999</v>
      </c>
      <c r="E46" s="83"/>
      <c r="F46" s="83">
        <f>SUM(F44:F45)</f>
        <v>90500</v>
      </c>
      <c r="G46" s="83"/>
      <c r="H46" s="83">
        <f>SUM(H44:H45)</f>
        <v>24975795.399999999</v>
      </c>
      <c r="I46" s="83"/>
      <c r="J46" s="8"/>
      <c r="K46" s="8"/>
      <c r="P46" s="84"/>
      <c r="Q46" s="84"/>
      <c r="R46" s="84"/>
      <c r="S46" s="84"/>
      <c r="T46" s="84"/>
      <c r="U46" s="84"/>
    </row>
    <row r="47" spans="1:21" ht="15.6" x14ac:dyDescent="0.25">
      <c r="A47" s="8"/>
      <c r="B47" s="3"/>
      <c r="C47" s="8"/>
      <c r="D47" s="20"/>
      <c r="E47" s="20"/>
      <c r="F47" s="20"/>
      <c r="G47" s="20"/>
      <c r="H47" s="20"/>
      <c r="I47" s="20"/>
      <c r="J47" s="8"/>
      <c r="K47" s="8"/>
    </row>
    <row r="48" spans="1:21" ht="15.6" x14ac:dyDescent="0.25">
      <c r="A48" s="77" t="s">
        <v>51</v>
      </c>
      <c r="B48" s="77"/>
      <c r="C48" s="77"/>
      <c r="D48" s="77"/>
      <c r="E48" s="77"/>
      <c r="F48" s="77"/>
      <c r="G48" s="77"/>
      <c r="H48" s="77"/>
      <c r="I48" s="8"/>
      <c r="J48" s="8"/>
      <c r="K48" s="8"/>
    </row>
    <row r="49" spans="1:11" ht="16.5" customHeight="1" x14ac:dyDescent="0.25">
      <c r="A49" s="80" t="s">
        <v>43</v>
      </c>
      <c r="B49" s="80"/>
      <c r="C49" s="80"/>
      <c r="D49" s="80"/>
      <c r="E49" s="80"/>
      <c r="F49" s="80"/>
      <c r="G49" s="80"/>
      <c r="H49" s="80"/>
      <c r="I49" s="80"/>
      <c r="J49" s="4"/>
      <c r="K49" s="4"/>
    </row>
    <row r="50" spans="1:11" ht="31.5" customHeight="1" x14ac:dyDescent="0.25">
      <c r="A50" s="72" t="s">
        <v>52</v>
      </c>
      <c r="B50" s="72"/>
      <c r="C50" s="72"/>
      <c r="D50" s="72" t="s">
        <v>45</v>
      </c>
      <c r="E50" s="72"/>
      <c r="F50" s="72" t="s">
        <v>46</v>
      </c>
      <c r="G50" s="72"/>
      <c r="H50" s="72" t="s">
        <v>47</v>
      </c>
      <c r="I50" s="72"/>
      <c r="J50" s="8"/>
      <c r="K50" s="8"/>
    </row>
    <row r="51" spans="1:11" ht="16.5" customHeight="1" x14ac:dyDescent="0.25">
      <c r="A51" s="73">
        <v>1</v>
      </c>
      <c r="B51" s="73"/>
      <c r="C51" s="73"/>
      <c r="D51" s="73">
        <v>2</v>
      </c>
      <c r="E51" s="73"/>
      <c r="F51" s="73">
        <v>3</v>
      </c>
      <c r="G51" s="73"/>
      <c r="H51" s="73">
        <v>4</v>
      </c>
      <c r="I51" s="73"/>
      <c r="J51" s="8"/>
      <c r="K51" s="8"/>
    </row>
    <row r="52" spans="1:11" ht="42" customHeight="1" x14ac:dyDescent="0.25">
      <c r="A52" s="60" t="s">
        <v>53</v>
      </c>
      <c r="B52" s="78"/>
      <c r="C52" s="61"/>
      <c r="D52" s="79">
        <f>D46</f>
        <v>24885295.399999999</v>
      </c>
      <c r="E52" s="79"/>
      <c r="F52" s="79">
        <f>F46</f>
        <v>90500</v>
      </c>
      <c r="G52" s="79"/>
      <c r="H52" s="79">
        <f>F52+D52</f>
        <v>24975795.399999999</v>
      </c>
      <c r="I52" s="79"/>
      <c r="J52" s="8"/>
      <c r="K52" s="8"/>
    </row>
    <row r="53" spans="1:11" ht="26.25" customHeight="1" x14ac:dyDescent="0.25">
      <c r="A53" s="74" t="s">
        <v>50</v>
      </c>
      <c r="B53" s="75"/>
      <c r="C53" s="75"/>
      <c r="D53" s="76">
        <f>D52</f>
        <v>24885295.399999999</v>
      </c>
      <c r="E53" s="76"/>
      <c r="F53" s="76">
        <f>F52</f>
        <v>90500</v>
      </c>
      <c r="G53" s="76"/>
      <c r="H53" s="76">
        <f>H52</f>
        <v>24975795.399999999</v>
      </c>
      <c r="I53" s="76"/>
      <c r="J53" s="8"/>
      <c r="K53" s="8"/>
    </row>
    <row r="54" spans="1:11" ht="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7.25" customHeight="1" x14ac:dyDescent="0.25">
      <c r="A55" s="77" t="s">
        <v>54</v>
      </c>
      <c r="B55" s="77"/>
      <c r="C55" s="77"/>
      <c r="D55" s="77"/>
      <c r="E55" s="77"/>
      <c r="F55" s="77"/>
      <c r="G55" s="77"/>
      <c r="H55" s="77"/>
      <c r="I55" s="8"/>
      <c r="J55" s="8"/>
      <c r="K55" s="8"/>
    </row>
    <row r="56" spans="1:11" ht="49.5" customHeight="1" x14ac:dyDescent="0.25">
      <c r="A56" s="12" t="s">
        <v>35</v>
      </c>
      <c r="B56" s="12" t="s">
        <v>55</v>
      </c>
      <c r="C56" s="12" t="s">
        <v>56</v>
      </c>
      <c r="D56" s="72" t="s">
        <v>57</v>
      </c>
      <c r="E56" s="72"/>
      <c r="F56" s="72" t="s">
        <v>45</v>
      </c>
      <c r="G56" s="72"/>
      <c r="H56" s="72" t="s">
        <v>46</v>
      </c>
      <c r="I56" s="72"/>
      <c r="J56" s="72" t="s">
        <v>47</v>
      </c>
      <c r="K56" s="72"/>
    </row>
    <row r="57" spans="1:11" s="15" customFormat="1" ht="21.9" customHeight="1" x14ac:dyDescent="0.25">
      <c r="A57" s="16">
        <v>1</v>
      </c>
      <c r="B57" s="16">
        <v>2</v>
      </c>
      <c r="C57" s="16">
        <v>3</v>
      </c>
      <c r="D57" s="73">
        <v>4</v>
      </c>
      <c r="E57" s="73"/>
      <c r="F57" s="73">
        <v>5</v>
      </c>
      <c r="G57" s="73"/>
      <c r="H57" s="73">
        <v>6</v>
      </c>
      <c r="I57" s="73"/>
      <c r="J57" s="73">
        <v>7</v>
      </c>
      <c r="K57" s="48"/>
    </row>
    <row r="58" spans="1:11" ht="21.9" customHeight="1" x14ac:dyDescent="0.25">
      <c r="A58" s="18">
        <v>1</v>
      </c>
      <c r="B58" s="21" t="s">
        <v>58</v>
      </c>
      <c r="C58" s="22"/>
      <c r="D58" s="48"/>
      <c r="E58" s="48"/>
      <c r="F58" s="48"/>
      <c r="G58" s="48"/>
      <c r="H58" s="48"/>
      <c r="I58" s="48"/>
      <c r="J58" s="48"/>
      <c r="K58" s="48"/>
    </row>
    <row r="59" spans="1:11" ht="36" customHeight="1" x14ac:dyDescent="0.25">
      <c r="A59" s="23"/>
      <c r="B59" s="24" t="s">
        <v>59</v>
      </c>
      <c r="C59" s="24" t="s">
        <v>60</v>
      </c>
      <c r="D59" s="43" t="s">
        <v>61</v>
      </c>
      <c r="E59" s="43"/>
      <c r="F59" s="47">
        <v>2</v>
      </c>
      <c r="G59" s="47"/>
      <c r="H59" s="48"/>
      <c r="I59" s="48"/>
      <c r="J59" s="47">
        <f t="shared" ref="J59:J64" si="0">F59+H59</f>
        <v>2</v>
      </c>
      <c r="K59" s="47"/>
    </row>
    <row r="60" spans="1:11" ht="35.85" customHeight="1" x14ac:dyDescent="0.25">
      <c r="A60" s="23"/>
      <c r="B60" s="24" t="s">
        <v>62</v>
      </c>
      <c r="C60" s="24" t="s">
        <v>60</v>
      </c>
      <c r="D60" s="43" t="s">
        <v>61</v>
      </c>
      <c r="E60" s="43"/>
      <c r="F60" s="47">
        <v>18</v>
      </c>
      <c r="G60" s="47"/>
      <c r="H60" s="48"/>
      <c r="I60" s="48"/>
      <c r="J60" s="47">
        <f t="shared" si="0"/>
        <v>18</v>
      </c>
      <c r="K60" s="47"/>
    </row>
    <row r="61" spans="1:11" s="27" customFormat="1" ht="51" customHeight="1" x14ac:dyDescent="0.25">
      <c r="A61" s="25"/>
      <c r="B61" s="26" t="s">
        <v>63</v>
      </c>
      <c r="C61" s="26" t="s">
        <v>60</v>
      </c>
      <c r="D61" s="69" t="s">
        <v>64</v>
      </c>
      <c r="E61" s="69"/>
      <c r="F61" s="70">
        <v>112.2</v>
      </c>
      <c r="G61" s="71"/>
      <c r="H61" s="70">
        <v>0</v>
      </c>
      <c r="I61" s="71"/>
      <c r="J61" s="70">
        <f t="shared" si="0"/>
        <v>112.2</v>
      </c>
      <c r="K61" s="71"/>
    </row>
    <row r="62" spans="1:11" s="27" customFormat="1" ht="32.25" customHeight="1" x14ac:dyDescent="0.25">
      <c r="A62" s="25"/>
      <c r="B62" s="26" t="s">
        <v>65</v>
      </c>
      <c r="C62" s="26" t="s">
        <v>60</v>
      </c>
      <c r="D62" s="69" t="s">
        <v>64</v>
      </c>
      <c r="E62" s="69"/>
      <c r="F62" s="70">
        <v>80.45</v>
      </c>
      <c r="G62" s="71"/>
      <c r="H62" s="70">
        <v>0</v>
      </c>
      <c r="I62" s="71"/>
      <c r="J62" s="70">
        <f t="shared" si="0"/>
        <v>80.45</v>
      </c>
      <c r="K62" s="71"/>
    </row>
    <row r="63" spans="1:11" s="27" customFormat="1" ht="31.5" customHeight="1" x14ac:dyDescent="0.25">
      <c r="A63" s="25"/>
      <c r="B63" s="26" t="s">
        <v>66</v>
      </c>
      <c r="C63" s="26" t="s">
        <v>60</v>
      </c>
      <c r="D63" s="69" t="s">
        <v>64</v>
      </c>
      <c r="E63" s="69"/>
      <c r="F63" s="70">
        <v>10.75</v>
      </c>
      <c r="G63" s="71"/>
      <c r="H63" s="70">
        <v>0</v>
      </c>
      <c r="I63" s="71"/>
      <c r="J63" s="70">
        <f t="shared" si="0"/>
        <v>10.75</v>
      </c>
      <c r="K63" s="71"/>
    </row>
    <row r="64" spans="1:11" s="27" customFormat="1" ht="29.25" customHeight="1" x14ac:dyDescent="0.25">
      <c r="A64" s="25"/>
      <c r="B64" s="26" t="s">
        <v>67</v>
      </c>
      <c r="C64" s="26" t="s">
        <v>60</v>
      </c>
      <c r="D64" s="69" t="s">
        <v>64</v>
      </c>
      <c r="E64" s="69"/>
      <c r="F64" s="70">
        <v>21</v>
      </c>
      <c r="G64" s="71"/>
      <c r="H64" s="70">
        <v>0</v>
      </c>
      <c r="I64" s="71"/>
      <c r="J64" s="70">
        <f t="shared" si="0"/>
        <v>21</v>
      </c>
      <c r="K64" s="71"/>
    </row>
    <row r="65" spans="1:11" ht="35.85" customHeight="1" x14ac:dyDescent="0.25">
      <c r="A65" s="23">
        <v>2</v>
      </c>
      <c r="B65" s="21" t="s">
        <v>68</v>
      </c>
      <c r="C65" s="24"/>
      <c r="D65" s="43"/>
      <c r="E65" s="43"/>
      <c r="F65" s="47"/>
      <c r="G65" s="47"/>
      <c r="H65" s="48"/>
      <c r="I65" s="48"/>
      <c r="J65" s="54"/>
      <c r="K65" s="55"/>
    </row>
    <row r="66" spans="1:11" ht="42.6" customHeight="1" x14ac:dyDescent="0.25">
      <c r="A66" s="23"/>
      <c r="B66" s="24" t="s">
        <v>69</v>
      </c>
      <c r="C66" s="24" t="s">
        <v>70</v>
      </c>
      <c r="D66" s="43" t="s">
        <v>71</v>
      </c>
      <c r="E66" s="43"/>
      <c r="F66" s="47">
        <v>156</v>
      </c>
      <c r="G66" s="47"/>
      <c r="H66" s="68"/>
      <c r="I66" s="68"/>
      <c r="J66" s="49">
        <f>F66+H66</f>
        <v>156</v>
      </c>
      <c r="K66" s="50"/>
    </row>
    <row r="67" spans="1:11" ht="42.6" customHeight="1" x14ac:dyDescent="0.25">
      <c r="A67" s="23"/>
      <c r="B67" s="24" t="s">
        <v>72</v>
      </c>
      <c r="C67" s="24" t="s">
        <v>60</v>
      </c>
      <c r="D67" s="60" t="s">
        <v>73</v>
      </c>
      <c r="E67" s="61"/>
      <c r="F67" s="62">
        <v>237</v>
      </c>
      <c r="G67" s="63"/>
      <c r="H67" s="64"/>
      <c r="I67" s="65"/>
      <c r="J67" s="62">
        <v>237</v>
      </c>
      <c r="K67" s="63"/>
    </row>
    <row r="68" spans="1:11" ht="42.6" customHeight="1" x14ac:dyDescent="0.25">
      <c r="A68" s="23"/>
      <c r="B68" s="24" t="s">
        <v>74</v>
      </c>
      <c r="C68" s="24" t="s">
        <v>75</v>
      </c>
      <c r="D68" s="60" t="s">
        <v>73</v>
      </c>
      <c r="E68" s="61"/>
      <c r="F68" s="66">
        <v>36</v>
      </c>
      <c r="G68" s="67"/>
      <c r="H68" s="66"/>
      <c r="I68" s="67"/>
      <c r="J68" s="66">
        <f>F68</f>
        <v>36</v>
      </c>
      <c r="K68" s="67"/>
    </row>
    <row r="69" spans="1:11" ht="30" customHeight="1" x14ac:dyDescent="0.25">
      <c r="A69" s="23">
        <v>3</v>
      </c>
      <c r="B69" s="21" t="s">
        <v>76</v>
      </c>
      <c r="C69" s="24"/>
      <c r="D69" s="43"/>
      <c r="E69" s="58"/>
      <c r="F69" s="59"/>
      <c r="G69" s="59"/>
      <c r="H69" s="47"/>
      <c r="I69" s="47"/>
      <c r="J69" s="47"/>
      <c r="K69" s="47"/>
    </row>
    <row r="70" spans="1:11" ht="34.5" customHeight="1" x14ac:dyDescent="0.25">
      <c r="A70" s="23"/>
      <c r="B70" s="24" t="s">
        <v>77</v>
      </c>
      <c r="C70" s="24" t="s">
        <v>75</v>
      </c>
      <c r="D70" s="43" t="s">
        <v>73</v>
      </c>
      <c r="E70" s="43"/>
      <c r="F70" s="54">
        <f>D53/F66</f>
        <v>159521.12435897434</v>
      </c>
      <c r="G70" s="55"/>
      <c r="H70" s="54">
        <f>F53/F66</f>
        <v>580.12820512820508</v>
      </c>
      <c r="I70" s="55"/>
      <c r="J70" s="54">
        <f>F70+H70</f>
        <v>160101.25256410256</v>
      </c>
      <c r="K70" s="55"/>
    </row>
    <row r="71" spans="1:11" ht="32.25" customHeight="1" x14ac:dyDescent="0.25">
      <c r="A71" s="23"/>
      <c r="B71" s="24" t="s">
        <v>78</v>
      </c>
      <c r="C71" s="24" t="s">
        <v>70</v>
      </c>
      <c r="D71" s="43" t="s">
        <v>73</v>
      </c>
      <c r="E71" s="43"/>
      <c r="F71" s="56">
        <v>9</v>
      </c>
      <c r="G71" s="57"/>
      <c r="H71" s="54"/>
      <c r="I71" s="55"/>
      <c r="J71" s="56">
        <f>F71+H71</f>
        <v>9</v>
      </c>
      <c r="K71" s="57"/>
    </row>
    <row r="72" spans="1:11" ht="32.25" customHeight="1" x14ac:dyDescent="0.25">
      <c r="A72" s="23"/>
      <c r="B72" s="26" t="s">
        <v>79</v>
      </c>
      <c r="C72" s="24" t="s">
        <v>70</v>
      </c>
      <c r="D72" s="43" t="s">
        <v>73</v>
      </c>
      <c r="E72" s="43"/>
      <c r="F72" s="56">
        <f>F66/F62</f>
        <v>1.9390926041019265</v>
      </c>
      <c r="G72" s="57"/>
      <c r="H72" s="54"/>
      <c r="I72" s="55"/>
      <c r="J72" s="56">
        <f>F72+H72</f>
        <v>1.9390926041019265</v>
      </c>
      <c r="K72" s="57"/>
    </row>
    <row r="73" spans="1:11" ht="102" customHeight="1" x14ac:dyDescent="0.25">
      <c r="A73" s="23"/>
      <c r="B73" s="28" t="s">
        <v>80</v>
      </c>
      <c r="C73" s="24" t="s">
        <v>70</v>
      </c>
      <c r="D73" s="43" t="s">
        <v>73</v>
      </c>
      <c r="E73" s="43"/>
      <c r="F73" s="54">
        <f>(15477+97213.4)/2</f>
        <v>56345.2</v>
      </c>
      <c r="G73" s="55"/>
      <c r="H73" s="54"/>
      <c r="I73" s="55"/>
      <c r="J73" s="54">
        <f>F73+H73</f>
        <v>56345.2</v>
      </c>
      <c r="K73" s="55"/>
    </row>
    <row r="74" spans="1:11" ht="21.9" customHeight="1" x14ac:dyDescent="0.25">
      <c r="A74" s="23">
        <v>4</v>
      </c>
      <c r="B74" s="21" t="s">
        <v>81</v>
      </c>
      <c r="C74" s="24"/>
      <c r="D74" s="43"/>
      <c r="E74" s="43"/>
      <c r="F74" s="47"/>
      <c r="G74" s="47"/>
      <c r="H74" s="48"/>
      <c r="I74" s="48"/>
      <c r="J74" s="47"/>
      <c r="K74" s="47"/>
    </row>
    <row r="75" spans="1:11" ht="34.950000000000003" customHeight="1" x14ac:dyDescent="0.25">
      <c r="A75" s="23"/>
      <c r="B75" s="24" t="s">
        <v>82</v>
      </c>
      <c r="C75" s="24" t="s">
        <v>83</v>
      </c>
      <c r="D75" s="43" t="s">
        <v>84</v>
      </c>
      <c r="E75" s="43"/>
      <c r="F75" s="47">
        <v>100</v>
      </c>
      <c r="G75" s="47"/>
      <c r="H75" s="48"/>
      <c r="I75" s="48"/>
      <c r="J75" s="47">
        <f>F75+H75</f>
        <v>100</v>
      </c>
      <c r="K75" s="47"/>
    </row>
    <row r="76" spans="1:11" ht="42.75" customHeight="1" x14ac:dyDescent="0.25">
      <c r="A76" s="23"/>
      <c r="B76" s="24" t="s">
        <v>85</v>
      </c>
      <c r="C76" s="24" t="s">
        <v>83</v>
      </c>
      <c r="D76" s="43" t="s">
        <v>73</v>
      </c>
      <c r="E76" s="43"/>
      <c r="F76" s="49"/>
      <c r="G76" s="50"/>
      <c r="H76" s="51">
        <v>56.9</v>
      </c>
      <c r="I76" s="52"/>
      <c r="J76" s="53">
        <f>F76+H76</f>
        <v>56.9</v>
      </c>
      <c r="K76" s="53"/>
    </row>
    <row r="77" spans="1:11" ht="41.25" customHeight="1" x14ac:dyDescent="0.25">
      <c r="A77" s="22"/>
      <c r="B77" s="24" t="s">
        <v>86</v>
      </c>
      <c r="C77" s="24" t="s">
        <v>83</v>
      </c>
      <c r="D77" s="43" t="s">
        <v>73</v>
      </c>
      <c r="E77" s="43"/>
      <c r="F77" s="44">
        <v>98.2</v>
      </c>
      <c r="G77" s="45"/>
      <c r="H77" s="44"/>
      <c r="I77" s="45"/>
      <c r="J77" s="44">
        <v>98.2</v>
      </c>
      <c r="K77" s="45"/>
    </row>
    <row r="78" spans="1:11" s="30" customFormat="1" ht="27" customHeight="1" x14ac:dyDescent="0.3">
      <c r="A78" s="39" t="s">
        <v>87</v>
      </c>
      <c r="B78" s="39"/>
      <c r="C78" s="29"/>
      <c r="D78" s="29"/>
      <c r="E78" s="29"/>
      <c r="F78" s="29"/>
      <c r="G78" s="29"/>
      <c r="H78" s="29"/>
      <c r="I78" s="29"/>
      <c r="J78" s="29"/>
      <c r="K78" s="29"/>
    </row>
    <row r="79" spans="1:11" s="30" customFormat="1" ht="15.75" customHeight="1" x14ac:dyDescent="0.3">
      <c r="A79" s="31"/>
      <c r="B79" s="29"/>
      <c r="C79" s="29"/>
      <c r="D79" s="29"/>
      <c r="E79" s="32"/>
      <c r="F79" s="29"/>
      <c r="G79" s="29"/>
      <c r="H79" s="46" t="s">
        <v>88</v>
      </c>
      <c r="I79" s="46"/>
      <c r="J79" s="46"/>
      <c r="K79" s="46"/>
    </row>
    <row r="80" spans="1:11" s="30" customFormat="1" ht="63.75" customHeight="1" x14ac:dyDescent="0.3">
      <c r="A80" s="39" t="s">
        <v>89</v>
      </c>
      <c r="B80" s="39"/>
      <c r="C80" s="29"/>
      <c r="D80" s="29"/>
      <c r="E80" s="33" t="s">
        <v>90</v>
      </c>
      <c r="F80" s="34"/>
      <c r="G80" s="34"/>
      <c r="H80" s="40" t="s">
        <v>91</v>
      </c>
      <c r="I80" s="40"/>
      <c r="J80" s="40"/>
      <c r="K80" s="40"/>
    </row>
    <row r="81" spans="1:11" s="30" customFormat="1" ht="33" customHeight="1" x14ac:dyDescent="0.3">
      <c r="A81" s="39" t="s">
        <v>92</v>
      </c>
      <c r="B81" s="39"/>
      <c r="C81" s="29"/>
      <c r="D81" s="29"/>
      <c r="E81" s="29"/>
      <c r="F81" s="29"/>
      <c r="G81" s="29"/>
      <c r="H81" s="41"/>
      <c r="I81" s="41"/>
      <c r="J81" s="41"/>
      <c r="K81" s="41"/>
    </row>
    <row r="82" spans="1:11" s="30" customFormat="1" ht="20.25" customHeight="1" x14ac:dyDescent="0.3">
      <c r="A82" s="31"/>
      <c r="B82" s="29"/>
      <c r="C82" s="29"/>
      <c r="D82" s="29"/>
      <c r="E82" s="32"/>
      <c r="F82" s="29"/>
      <c r="G82" s="29"/>
      <c r="H82" s="42" t="s">
        <v>93</v>
      </c>
      <c r="I82" s="42"/>
      <c r="J82" s="42"/>
      <c r="K82" s="42"/>
    </row>
    <row r="83" spans="1:11" s="30" customFormat="1" ht="34.5" customHeight="1" x14ac:dyDescent="0.25">
      <c r="A83" s="31" t="s">
        <v>94</v>
      </c>
      <c r="B83" s="29"/>
      <c r="C83" s="31"/>
      <c r="D83" s="29"/>
      <c r="E83" s="33" t="s">
        <v>90</v>
      </c>
      <c r="F83" s="33"/>
      <c r="G83" s="34"/>
      <c r="H83" s="40" t="s">
        <v>91</v>
      </c>
      <c r="I83" s="40"/>
      <c r="J83" s="40"/>
      <c r="K83" s="40"/>
    </row>
    <row r="84" spans="1:11" ht="16.5" customHeight="1" x14ac:dyDescent="0.25">
      <c r="A84" s="35"/>
      <c r="B84" s="36" t="s">
        <v>95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25">
      <c r="A85" s="35"/>
      <c r="B85" s="37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7.25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x14ac:dyDescent="0.25">
      <c r="A87" s="38"/>
      <c r="B87" s="38"/>
    </row>
  </sheetData>
  <mergeCells count="182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B30:H30"/>
    <mergeCell ref="B31:H31"/>
    <mergeCell ref="A33:K33"/>
    <mergeCell ref="A35:K35"/>
    <mergeCell ref="B37:H37"/>
    <mergeCell ref="A22:K22"/>
    <mergeCell ref="A23:K23"/>
    <mergeCell ref="A24:K24"/>
    <mergeCell ref="A25:K25"/>
    <mergeCell ref="A26:K26"/>
    <mergeCell ref="A27:K27"/>
    <mergeCell ref="B43:C43"/>
    <mergeCell ref="D43:E43"/>
    <mergeCell ref="F43:G43"/>
    <mergeCell ref="H43:I43"/>
    <mergeCell ref="B44:C44"/>
    <mergeCell ref="D44:E44"/>
    <mergeCell ref="F44:G44"/>
    <mergeCell ref="H44:I44"/>
    <mergeCell ref="B38:H38"/>
    <mergeCell ref="A40:H40"/>
    <mergeCell ref="A41:I41"/>
    <mergeCell ref="B42:C42"/>
    <mergeCell ref="D42:E42"/>
    <mergeCell ref="F42:G42"/>
    <mergeCell ref="H42:I42"/>
    <mergeCell ref="A48:H48"/>
    <mergeCell ref="A49:I49"/>
    <mergeCell ref="A50:C50"/>
    <mergeCell ref="D50:E50"/>
    <mergeCell ref="F50:G50"/>
    <mergeCell ref="H50:I50"/>
    <mergeCell ref="T45:U45"/>
    <mergeCell ref="A46:C46"/>
    <mergeCell ref="D46:E46"/>
    <mergeCell ref="F46:G46"/>
    <mergeCell ref="H46:I46"/>
    <mergeCell ref="P46:Q46"/>
    <mergeCell ref="R46:S46"/>
    <mergeCell ref="T46:U46"/>
    <mergeCell ref="B45:C45"/>
    <mergeCell ref="D45:E45"/>
    <mergeCell ref="F45:G45"/>
    <mergeCell ref="H45:I45"/>
    <mergeCell ref="P45:Q45"/>
    <mergeCell ref="R45:S45"/>
    <mergeCell ref="A53:C53"/>
    <mergeCell ref="D53:E53"/>
    <mergeCell ref="F53:G53"/>
    <mergeCell ref="H53:I53"/>
    <mergeCell ref="A55:H55"/>
    <mergeCell ref="D56:E56"/>
    <mergeCell ref="F56:G56"/>
    <mergeCell ref="H56:I56"/>
    <mergeCell ref="A51:C51"/>
    <mergeCell ref="D51:E51"/>
    <mergeCell ref="F51:G51"/>
    <mergeCell ref="H51:I51"/>
    <mergeCell ref="A52:C52"/>
    <mergeCell ref="D52:E52"/>
    <mergeCell ref="F52:G52"/>
    <mergeCell ref="H52:I52"/>
    <mergeCell ref="D59:E59"/>
    <mergeCell ref="F59:G59"/>
    <mergeCell ref="H59:I59"/>
    <mergeCell ref="J59:K59"/>
    <mergeCell ref="D60:E60"/>
    <mergeCell ref="F60:G60"/>
    <mergeCell ref="H60:I60"/>
    <mergeCell ref="J60:K60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A87:B87"/>
    <mergeCell ref="A80:B80"/>
    <mergeCell ref="H80:K80"/>
    <mergeCell ref="A81:B81"/>
    <mergeCell ref="H81:K81"/>
    <mergeCell ref="H82:K82"/>
    <mergeCell ref="H83:K83"/>
    <mergeCell ref="D77:E77"/>
    <mergeCell ref="F77:G77"/>
    <mergeCell ref="H77:I77"/>
    <mergeCell ref="J77:K77"/>
    <mergeCell ref="A78:B78"/>
    <mergeCell ref="H79:K79"/>
  </mergeCells>
  <pageMargins left="0.23622047244094491" right="0.23622047244094491" top="0.55118110236220474" bottom="0.55118110236220474" header="0.31496062992125984" footer="0.31496062992125984"/>
  <pageSetup paperSize="9" scale="59" fitToHeight="3" orientation="landscape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1022_</vt:lpstr>
      <vt:lpstr>'1022_'!Область_печати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</dc:creator>
  <cp:lastModifiedBy>Ярослава</cp:lastModifiedBy>
  <dcterms:created xsi:type="dcterms:W3CDTF">2022-08-03T19:21:08Z</dcterms:created>
  <dcterms:modified xsi:type="dcterms:W3CDTF">2022-08-03T19:35:49Z</dcterms:modified>
</cp:coreProperties>
</file>