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1022_" sheetId="1" r:id="rId1"/>
  </sheets>
  <definedNames>
    <definedName name="_xlnm.Print_Area" localSheetId="0">'1022_'!$A$1:$K$86</definedName>
  </definedNames>
  <calcPr calcId="144525"/>
</workbook>
</file>

<file path=xl/calcChain.xml><?xml version="1.0" encoding="utf-8"?>
<calcChain xmlns="http://schemas.openxmlformats.org/spreadsheetml/2006/main">
  <c r="J77" i="1" l="1"/>
  <c r="J76" i="1"/>
  <c r="J74" i="1"/>
  <c r="F74" i="1"/>
  <c r="F73" i="1"/>
  <c r="J73" i="1" s="1"/>
  <c r="J72" i="1"/>
  <c r="J69" i="1"/>
  <c r="J67" i="1"/>
  <c r="J65" i="1"/>
  <c r="J64" i="1"/>
  <c r="J63" i="1"/>
  <c r="J62" i="1"/>
  <c r="J61" i="1"/>
  <c r="J60" i="1"/>
  <c r="F53" i="1"/>
  <c r="F47" i="1"/>
  <c r="D46" i="1"/>
  <c r="H46" i="1" s="1"/>
  <c r="D45" i="1"/>
  <c r="D47" i="1" s="1"/>
  <c r="D53" i="1" l="1"/>
  <c r="D54" i="1" s="1"/>
  <c r="F71" i="1" s="1"/>
  <c r="H53" i="1"/>
  <c r="H54" i="1" s="1"/>
  <c r="F54" i="1"/>
  <c r="H71" i="1" s="1"/>
  <c r="H45" i="1"/>
  <c r="H47" i="1" s="1"/>
  <c r="J71" i="1" l="1"/>
</calcChain>
</file>

<file path=xl/sharedStrings.xml><?xml version="1.0" encoding="utf-8"?>
<sst xmlns="http://schemas.openxmlformats.org/spreadsheetml/2006/main" count="134" uniqueCount="98">
  <si>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</si>
  <si>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</si>
  <si>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</si>
  <si>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</si>
  <si>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</si>
  <si>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</si>
  <si>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</si>
  <si>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</si>
  <si>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</si>
  <si>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</si>
  <si>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</si>
  <si>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 /або розумового розвитку 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</si>
  <si>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</si>
  <si>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24 975 795,40  гривень, у тому числі загального фонду — 24 885 295,40  гривень та спеціального фонду — 90 500,00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</si>
  <si>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</si>
  <si>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</si>
  <si>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</si>
  <si>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</si>
  <si>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 № 2145- VІІI від 05.09.2017 року “Про освіту”  (із змінами і доповненнями)</t>
  </si>
  <si>
    <t>Закон України № 463-IX від 16.01.2020 року “Про загальну середню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</si>
  <si>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</si>
  <si>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</si>
  <si>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</si>
  <si>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</si>
  <si>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</si>
  <si>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</si>
  <si>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</si>
  <si>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№ 221 від 06.03.2019 року 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</si>
  <si>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</si>
  <si>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</si>
  <si>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</si>
  <si>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</si>
  <si>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</si>
  <si>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</si>
  <si>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</si>
  <si>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</si>
  <si>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</si>
  <si>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</si>
  <si>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</si>
  <si>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</si>
  <si>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</si>
  <si>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</si>
  <si>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</si>
  <si>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</si>
  <si>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</si>
  <si>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</si>
  <si>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</si>
  <si>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</si>
  <si>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</si>
  <si>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</si>
  <si>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</si>
  <si>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</si>
  <si>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</si>
  <si>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</si>
  <si>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</si>
  <si>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</si>
  <si>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</si>
  <si>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</si>
  <si>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</si>
  <si>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</si>
  <si>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</si>
  <si>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</si>
  <si>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</si>
  <si>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</si>
  <si>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</si>
  <si>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</si>
  <si>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</si>
  <si>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</si>
  <si>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</si>
  <si>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</si>
  <si>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</si>
  <si>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</si>
  <si>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</si>
  <si>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</si>
  <si>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</si>
  <si>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</si>
  <si>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</si>
  <si>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</si>
  <si>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</si>
  <si>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</si>
  <si>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</si>
  <si>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 xml:space="preserve">Середні витрати на виконання поточних ремонтів споруд цивільного захисту (укриття, бомбосховища тощо) та придбання будівельних матеріалів, інвентарю та інструментів 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</si>
  <si>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</si>
  <si>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</si>
  <si>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</si>
  <si>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</si>
  <si>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</si>
  <si>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</si>
  <si>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</si>
  <si>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</si>
  <si>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</si>
  <si>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</si>
  <si>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</si>
  <si>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</si>
  <si>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</si>
  <si>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</si>
  <si>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</si>
  <si>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5 жовтня  2022 року № 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</si>
</sst>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8"/>
  <sheetViews>
    <sheetView tabSelected="1" view="pageBreakPreview" zoomScale="60" zoomScaleNormal="80" workbookViewId="0">
      <selection activeCell="N3" sqref="N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6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32.6" customHeight="1" x14ac:dyDescent="0.2">
      <c r="B2" s="2"/>
      <c r="C2" s="2"/>
      <c r="D2" s="2"/>
      <c r="E2" s="2"/>
      <c r="F2" s="2"/>
      <c r="G2" s="3" t="s">
        <v>97</v>
      </c>
      <c r="H2" s="3"/>
      <c r="I2" s="3"/>
      <c r="J2" s="3"/>
      <c r="K2" s="3"/>
    </row>
    <row r="3" spans="1:11" ht="37.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40.2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1" ht="135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1" ht="140.2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1" ht="34.5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9.5" customHeight="1" x14ac:dyDescent="0.2">
      <c r="A8" s="1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1" customHeight="1" x14ac:dyDescent="0.2">
      <c r="A9" s="15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1" customHeight="1" x14ac:dyDescent="0.2">
      <c r="A10" s="15" t="s">
        <v>16</v>
      </c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1:11" ht="21" customHeight="1" x14ac:dyDescent="0.2">
      <c r="A11" s="15" t="s">
        <v>17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1" customHeight="1" x14ac:dyDescent="0.2">
      <c r="A12" s="1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ht="21" customHeight="1" x14ac:dyDescent="0.2">
      <c r="A13" s="15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21" customHeight="1" x14ac:dyDescent="0.2">
      <c r="A14" s="15" t="s">
        <v>20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37.5" customHeight="1" x14ac:dyDescent="0.2">
      <c r="A15" s="15" t="s">
        <v>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30.75" customHeight="1" x14ac:dyDescent="0.2">
      <c r="A16" s="15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40.9" customHeight="1" x14ac:dyDescent="0.2">
      <c r="A17" s="15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6" customHeight="1" x14ac:dyDescent="0.2">
      <c r="A18" s="19" t="s">
        <v>24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27.6" customHeight="1" x14ac:dyDescent="0.2">
      <c r="A19" s="19" t="s">
        <v>25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6" customHeight="1" x14ac:dyDescent="0.2">
      <c r="A20" s="19" t="s">
        <v>26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5.9" customHeight="1" x14ac:dyDescent="0.2">
      <c r="A21" s="15" t="s">
        <v>27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36.6" customHeight="1" x14ac:dyDescent="0.2">
      <c r="A22" s="15" t="s">
        <v>28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3.25" customHeight="1" x14ac:dyDescent="0.2">
      <c r="A23" s="22" t="s">
        <v>29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32.25" customHeight="1" x14ac:dyDescent="0.2">
      <c r="A24" s="15" t="s">
        <v>30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7" customHeight="1" x14ac:dyDescent="0.2">
      <c r="A25" s="15" t="s">
        <v>31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30.75" customHeight="1" x14ac:dyDescent="0.2">
      <c r="A26" s="15" t="s">
        <v>32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30.75" customHeight="1" x14ac:dyDescent="0.2">
      <c r="A27" s="15" t="s">
        <v>33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24.75" customHeight="1" x14ac:dyDescent="0.2">
      <c r="A28" s="15" t="s">
        <v>34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23.25" customHeight="1" x14ac:dyDescent="0.2">
      <c r="A29" s="17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9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23.25" customHeight="1" x14ac:dyDescent="0.2">
      <c r="A31" s="23" t="s">
        <v>36</v>
      </c>
      <c r="B31" s="24" t="s">
        <v>37</v>
      </c>
      <c r="C31" s="24"/>
      <c r="D31" s="24"/>
      <c r="E31" s="24"/>
      <c r="F31" s="24"/>
      <c r="G31" s="24"/>
      <c r="H31" s="24"/>
      <c r="I31" s="25"/>
      <c r="J31" s="25"/>
      <c r="K31" s="25"/>
    </row>
    <row r="32" spans="1:11" ht="46.5" customHeight="1" x14ac:dyDescent="0.2">
      <c r="A32" s="26">
        <v>1</v>
      </c>
      <c r="B32" s="27" t="s">
        <v>38</v>
      </c>
      <c r="C32" s="27"/>
      <c r="D32" s="27"/>
      <c r="E32" s="27"/>
      <c r="F32" s="27"/>
      <c r="G32" s="27"/>
      <c r="H32" s="27"/>
      <c r="I32" s="25"/>
      <c r="J32" s="25"/>
      <c r="K32" s="25"/>
    </row>
    <row r="33" spans="1:21" ht="12" customHeight="1" x14ac:dyDescent="0.2">
      <c r="A33" s="28"/>
      <c r="B33" s="7"/>
      <c r="C33" s="7"/>
      <c r="D33" s="7"/>
      <c r="E33" s="7"/>
      <c r="F33" s="7"/>
      <c r="G33" s="7"/>
      <c r="H33" s="7"/>
      <c r="I33" s="25"/>
      <c r="J33" s="25"/>
      <c r="K33" s="25"/>
    </row>
    <row r="34" spans="1:21" ht="23.25" customHeight="1" x14ac:dyDescent="0.2">
      <c r="A34" s="17" t="s">
        <v>39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21" ht="10.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21" ht="23.25" customHeight="1" x14ac:dyDescent="0.2">
      <c r="A36" s="17" t="s">
        <v>40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21" ht="9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21" ht="23.25" customHeight="1" x14ac:dyDescent="0.2">
      <c r="A38" s="23" t="s">
        <v>36</v>
      </c>
      <c r="B38" s="24" t="s">
        <v>41</v>
      </c>
      <c r="C38" s="24"/>
      <c r="D38" s="24"/>
      <c r="E38" s="24"/>
      <c r="F38" s="24"/>
      <c r="G38" s="24"/>
      <c r="H38" s="24"/>
      <c r="I38" s="25"/>
      <c r="J38" s="25"/>
      <c r="K38" s="25"/>
    </row>
    <row r="39" spans="1:21" ht="36.75" customHeight="1" x14ac:dyDescent="0.2">
      <c r="A39" s="29">
        <v>1</v>
      </c>
      <c r="B39" s="30" t="s">
        <v>42</v>
      </c>
      <c r="C39" s="31"/>
      <c r="D39" s="31"/>
      <c r="E39" s="31"/>
      <c r="F39" s="31"/>
      <c r="G39" s="31"/>
      <c r="H39" s="32"/>
      <c r="I39" s="25"/>
      <c r="J39" s="25"/>
      <c r="K39" s="25"/>
    </row>
    <row r="40" spans="1:21" ht="15.75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21" ht="15.75" x14ac:dyDescent="0.2">
      <c r="A41" s="17" t="s">
        <v>43</v>
      </c>
      <c r="B41" s="17"/>
      <c r="C41" s="17"/>
      <c r="D41" s="17"/>
      <c r="E41" s="17"/>
      <c r="F41" s="17"/>
      <c r="G41" s="17"/>
      <c r="H41" s="17"/>
      <c r="I41" s="25"/>
      <c r="J41" s="25"/>
      <c r="K41" s="25"/>
    </row>
    <row r="42" spans="1:21" ht="15.75" x14ac:dyDescent="0.2">
      <c r="A42" s="33" t="s">
        <v>44</v>
      </c>
      <c r="B42" s="33"/>
      <c r="C42" s="33"/>
      <c r="D42" s="33"/>
      <c r="E42" s="33"/>
      <c r="F42" s="33"/>
      <c r="G42" s="33"/>
      <c r="H42" s="33"/>
      <c r="I42" s="33"/>
      <c r="J42" s="10"/>
      <c r="K42" s="10"/>
    </row>
    <row r="43" spans="1:21" s="37" customFormat="1" ht="78.75" customHeight="1" x14ac:dyDescent="0.2">
      <c r="A43" s="34" t="s">
        <v>36</v>
      </c>
      <c r="B43" s="24" t="s">
        <v>45</v>
      </c>
      <c r="C43" s="24"/>
      <c r="D43" s="24" t="s">
        <v>46</v>
      </c>
      <c r="E43" s="24"/>
      <c r="F43" s="24" t="s">
        <v>47</v>
      </c>
      <c r="G43" s="24"/>
      <c r="H43" s="24" t="s">
        <v>48</v>
      </c>
      <c r="I43" s="24"/>
      <c r="J43" s="35"/>
      <c r="K43" s="36"/>
    </row>
    <row r="44" spans="1:21" ht="15.75" x14ac:dyDescent="0.2">
      <c r="A44" s="38">
        <v>1</v>
      </c>
      <c r="B44" s="39">
        <v>2</v>
      </c>
      <c r="C44" s="39"/>
      <c r="D44" s="39">
        <v>3</v>
      </c>
      <c r="E44" s="39"/>
      <c r="F44" s="39">
        <v>4</v>
      </c>
      <c r="G44" s="39"/>
      <c r="H44" s="39">
        <v>6</v>
      </c>
      <c r="I44" s="39"/>
      <c r="J44" s="40"/>
      <c r="K44" s="25"/>
    </row>
    <row r="45" spans="1:21" ht="39.75" customHeight="1" x14ac:dyDescent="0.2">
      <c r="A45" s="41">
        <v>1</v>
      </c>
      <c r="B45" s="27" t="s">
        <v>49</v>
      </c>
      <c r="C45" s="27"/>
      <c r="D45" s="42">
        <f>24000135+15477+97213.4+1700</f>
        <v>24114525.399999999</v>
      </c>
      <c r="E45" s="42"/>
      <c r="F45" s="42">
        <v>90500</v>
      </c>
      <c r="G45" s="42"/>
      <c r="H45" s="42">
        <f>D45+F45</f>
        <v>24205025.399999999</v>
      </c>
      <c r="I45" s="42"/>
      <c r="J45" s="43"/>
      <c r="K45" s="25"/>
    </row>
    <row r="46" spans="1:21" ht="45" customHeight="1" x14ac:dyDescent="0.2">
      <c r="A46" s="41">
        <v>2</v>
      </c>
      <c r="B46" s="27" t="s">
        <v>50</v>
      </c>
      <c r="C46" s="27"/>
      <c r="D46" s="42">
        <f>772470-1700</f>
        <v>770770</v>
      </c>
      <c r="E46" s="42"/>
      <c r="F46" s="42"/>
      <c r="G46" s="42"/>
      <c r="H46" s="42">
        <f>D46+F46</f>
        <v>770770</v>
      </c>
      <c r="I46" s="42"/>
      <c r="J46" s="43"/>
      <c r="K46" s="25"/>
      <c r="P46" s="98"/>
      <c r="Q46" s="98"/>
      <c r="R46" s="98"/>
      <c r="S46" s="98"/>
      <c r="T46" s="98"/>
      <c r="U46" s="98"/>
    </row>
    <row r="47" spans="1:21" ht="15.75" x14ac:dyDescent="0.2">
      <c r="A47" s="44" t="s">
        <v>51</v>
      </c>
      <c r="B47" s="44"/>
      <c r="C47" s="44"/>
      <c r="D47" s="42">
        <f>SUM(D45:D46)</f>
        <v>24885295.399999999</v>
      </c>
      <c r="E47" s="42"/>
      <c r="F47" s="42">
        <f>SUM(F45:F46)</f>
        <v>90500</v>
      </c>
      <c r="G47" s="42"/>
      <c r="H47" s="42">
        <f>SUM(H45:H46)</f>
        <v>24975795.399999999</v>
      </c>
      <c r="I47" s="42"/>
      <c r="J47" s="25"/>
      <c r="K47" s="25"/>
      <c r="P47" s="99"/>
      <c r="Q47" s="99"/>
      <c r="R47" s="99"/>
      <c r="S47" s="99"/>
      <c r="T47" s="99"/>
      <c r="U47" s="99"/>
    </row>
    <row r="48" spans="1:21" ht="15.75" x14ac:dyDescent="0.2">
      <c r="A48" s="25"/>
      <c r="B48" s="7"/>
      <c r="C48" s="25"/>
      <c r="D48" s="47"/>
      <c r="E48" s="47"/>
      <c r="F48" s="47"/>
      <c r="G48" s="47"/>
      <c r="H48" s="47"/>
      <c r="I48" s="47"/>
      <c r="J48" s="25"/>
      <c r="K48" s="25"/>
    </row>
    <row r="49" spans="1:11" ht="15.75" x14ac:dyDescent="0.2">
      <c r="A49" s="17" t="s">
        <v>52</v>
      </c>
      <c r="B49" s="17"/>
      <c r="C49" s="17"/>
      <c r="D49" s="17"/>
      <c r="E49" s="17"/>
      <c r="F49" s="17"/>
      <c r="G49" s="17"/>
      <c r="H49" s="17"/>
      <c r="I49" s="25"/>
      <c r="J49" s="25"/>
      <c r="K49" s="25"/>
    </row>
    <row r="50" spans="1:11" ht="16.5" customHeight="1" x14ac:dyDescent="0.2">
      <c r="A50" s="33" t="s">
        <v>44</v>
      </c>
      <c r="B50" s="33"/>
      <c r="C50" s="33"/>
      <c r="D50" s="33"/>
      <c r="E50" s="33"/>
      <c r="F50" s="33"/>
      <c r="G50" s="33"/>
      <c r="H50" s="33"/>
      <c r="I50" s="33"/>
      <c r="J50" s="10"/>
      <c r="K50" s="10"/>
    </row>
    <row r="51" spans="1:11" ht="31.5" customHeight="1" x14ac:dyDescent="0.2">
      <c r="A51" s="24" t="s">
        <v>53</v>
      </c>
      <c r="B51" s="24"/>
      <c r="C51" s="24"/>
      <c r="D51" s="24" t="s">
        <v>46</v>
      </c>
      <c r="E51" s="24"/>
      <c r="F51" s="24" t="s">
        <v>47</v>
      </c>
      <c r="G51" s="24"/>
      <c r="H51" s="24" t="s">
        <v>48</v>
      </c>
      <c r="I51" s="24"/>
      <c r="J51" s="25"/>
      <c r="K51" s="25"/>
    </row>
    <row r="52" spans="1:11" ht="16.5" customHeight="1" x14ac:dyDescent="0.2">
      <c r="A52" s="39">
        <v>1</v>
      </c>
      <c r="B52" s="39"/>
      <c r="C52" s="39"/>
      <c r="D52" s="39">
        <v>2</v>
      </c>
      <c r="E52" s="39"/>
      <c r="F52" s="39">
        <v>3</v>
      </c>
      <c r="G52" s="39"/>
      <c r="H52" s="39">
        <v>4</v>
      </c>
      <c r="I52" s="39"/>
      <c r="J52" s="25"/>
      <c r="K52" s="25"/>
    </row>
    <row r="53" spans="1:11" ht="42" customHeight="1" x14ac:dyDescent="0.2">
      <c r="A53" s="30" t="s">
        <v>54</v>
      </c>
      <c r="B53" s="31"/>
      <c r="C53" s="32"/>
      <c r="D53" s="48">
        <f>D47</f>
        <v>24885295.399999999</v>
      </c>
      <c r="E53" s="48"/>
      <c r="F53" s="48">
        <f>F47</f>
        <v>90500</v>
      </c>
      <c r="G53" s="48"/>
      <c r="H53" s="48">
        <f>F53+D53</f>
        <v>24975795.399999999</v>
      </c>
      <c r="I53" s="48"/>
      <c r="J53" s="25"/>
      <c r="K53" s="25"/>
    </row>
    <row r="54" spans="1:11" ht="26.25" customHeight="1" x14ac:dyDescent="0.2">
      <c r="A54" s="49" t="s">
        <v>51</v>
      </c>
      <c r="B54" s="50"/>
      <c r="C54" s="50"/>
      <c r="D54" s="51">
        <f>D53</f>
        <v>24885295.399999999</v>
      </c>
      <c r="E54" s="51"/>
      <c r="F54" s="51">
        <f>F53</f>
        <v>90500</v>
      </c>
      <c r="G54" s="51"/>
      <c r="H54" s="51">
        <f>H53</f>
        <v>24975795.399999999</v>
      </c>
      <c r="I54" s="51"/>
      <c r="J54" s="25"/>
      <c r="K54" s="25"/>
    </row>
    <row r="55" spans="1:11" ht="6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7.25" customHeight="1" x14ac:dyDescent="0.2">
      <c r="A56" s="17" t="s">
        <v>55</v>
      </c>
      <c r="B56" s="17"/>
      <c r="C56" s="17"/>
      <c r="D56" s="17"/>
      <c r="E56" s="17"/>
      <c r="F56" s="17"/>
      <c r="G56" s="17"/>
      <c r="H56" s="17"/>
      <c r="I56" s="25"/>
      <c r="J56" s="25"/>
      <c r="K56" s="25"/>
    </row>
    <row r="57" spans="1:11" ht="49.5" customHeight="1" x14ac:dyDescent="0.2">
      <c r="A57" s="34" t="s">
        <v>36</v>
      </c>
      <c r="B57" s="34" t="s">
        <v>56</v>
      </c>
      <c r="C57" s="34" t="s">
        <v>57</v>
      </c>
      <c r="D57" s="24" t="s">
        <v>58</v>
      </c>
      <c r="E57" s="24"/>
      <c r="F57" s="24" t="s">
        <v>46</v>
      </c>
      <c r="G57" s="24"/>
      <c r="H57" s="24" t="s">
        <v>47</v>
      </c>
      <c r="I57" s="24"/>
      <c r="J57" s="24" t="s">
        <v>48</v>
      </c>
      <c r="K57" s="24"/>
    </row>
    <row r="58" spans="1:11" s="37" customFormat="1" ht="21.95" customHeight="1" x14ac:dyDescent="0.2">
      <c r="A58" s="38">
        <v>1</v>
      </c>
      <c r="B58" s="38">
        <v>2</v>
      </c>
      <c r="C58" s="38">
        <v>3</v>
      </c>
      <c r="D58" s="39">
        <v>4</v>
      </c>
      <c r="E58" s="39"/>
      <c r="F58" s="39">
        <v>5</v>
      </c>
      <c r="G58" s="39"/>
      <c r="H58" s="39">
        <v>6</v>
      </c>
      <c r="I58" s="39"/>
      <c r="J58" s="39">
        <v>7</v>
      </c>
      <c r="K58" s="52"/>
    </row>
    <row r="59" spans="1:11" ht="21.95" customHeight="1" x14ac:dyDescent="0.2">
      <c r="A59" s="41">
        <v>1</v>
      </c>
      <c r="B59" s="53" t="s">
        <v>59</v>
      </c>
      <c r="C59" s="54"/>
      <c r="D59" s="52"/>
      <c r="E59" s="52"/>
      <c r="F59" s="52"/>
      <c r="G59" s="52"/>
      <c r="H59" s="52"/>
      <c r="I59" s="52"/>
      <c r="J59" s="52"/>
      <c r="K59" s="52"/>
    </row>
    <row r="60" spans="1:11" ht="36" customHeight="1" x14ac:dyDescent="0.2">
      <c r="A60" s="55"/>
      <c r="B60" s="56" t="s">
        <v>60</v>
      </c>
      <c r="C60" s="56" t="s">
        <v>61</v>
      </c>
      <c r="D60" s="27" t="s">
        <v>62</v>
      </c>
      <c r="E60" s="27"/>
      <c r="F60" s="57">
        <v>2</v>
      </c>
      <c r="G60" s="57"/>
      <c r="H60" s="52"/>
      <c r="I60" s="52"/>
      <c r="J60" s="57">
        <f t="shared" ref="J60:J65" si="0">F60+H60</f>
        <v>2</v>
      </c>
      <c r="K60" s="57"/>
    </row>
    <row r="61" spans="1:11" ht="35.85" customHeight="1" x14ac:dyDescent="0.2">
      <c r="A61" s="55"/>
      <c r="B61" s="56" t="s">
        <v>63</v>
      </c>
      <c r="C61" s="56" t="s">
        <v>61</v>
      </c>
      <c r="D61" s="27" t="s">
        <v>62</v>
      </c>
      <c r="E61" s="27"/>
      <c r="F61" s="57">
        <v>18</v>
      </c>
      <c r="G61" s="57"/>
      <c r="H61" s="52"/>
      <c r="I61" s="52"/>
      <c r="J61" s="57">
        <f t="shared" si="0"/>
        <v>18</v>
      </c>
      <c r="K61" s="57"/>
    </row>
    <row r="62" spans="1:11" s="63" customFormat="1" ht="51" customHeight="1" x14ac:dyDescent="0.2">
      <c r="A62" s="58"/>
      <c r="B62" s="59" t="s">
        <v>64</v>
      </c>
      <c r="C62" s="59" t="s">
        <v>61</v>
      </c>
      <c r="D62" s="60" t="s">
        <v>65</v>
      </c>
      <c r="E62" s="60"/>
      <c r="F62" s="61">
        <v>114.52</v>
      </c>
      <c r="G62" s="62"/>
      <c r="H62" s="61">
        <v>0</v>
      </c>
      <c r="I62" s="62"/>
      <c r="J62" s="61">
        <f t="shared" si="0"/>
        <v>114.52</v>
      </c>
      <c r="K62" s="62"/>
    </row>
    <row r="63" spans="1:11" s="63" customFormat="1" ht="32.25" customHeight="1" x14ac:dyDescent="0.2">
      <c r="A63" s="58"/>
      <c r="B63" s="59" t="s">
        <v>66</v>
      </c>
      <c r="C63" s="59" t="s">
        <v>61</v>
      </c>
      <c r="D63" s="60" t="s">
        <v>65</v>
      </c>
      <c r="E63" s="60"/>
      <c r="F63" s="61">
        <v>81.77</v>
      </c>
      <c r="G63" s="62"/>
      <c r="H63" s="61">
        <v>0</v>
      </c>
      <c r="I63" s="62"/>
      <c r="J63" s="61">
        <f t="shared" si="0"/>
        <v>81.77</v>
      </c>
      <c r="K63" s="62"/>
    </row>
    <row r="64" spans="1:11" s="63" customFormat="1" ht="31.5" customHeight="1" x14ac:dyDescent="0.2">
      <c r="A64" s="58"/>
      <c r="B64" s="59" t="s">
        <v>67</v>
      </c>
      <c r="C64" s="59" t="s">
        <v>61</v>
      </c>
      <c r="D64" s="60" t="s">
        <v>65</v>
      </c>
      <c r="E64" s="60"/>
      <c r="F64" s="61">
        <v>11.75</v>
      </c>
      <c r="G64" s="62"/>
      <c r="H64" s="61">
        <v>0</v>
      </c>
      <c r="I64" s="62"/>
      <c r="J64" s="61">
        <f t="shared" si="0"/>
        <v>11.75</v>
      </c>
      <c r="K64" s="62"/>
    </row>
    <row r="65" spans="1:11" s="63" customFormat="1" ht="29.25" customHeight="1" x14ac:dyDescent="0.2">
      <c r="A65" s="58"/>
      <c r="B65" s="59" t="s">
        <v>68</v>
      </c>
      <c r="C65" s="59" t="s">
        <v>61</v>
      </c>
      <c r="D65" s="60" t="s">
        <v>65</v>
      </c>
      <c r="E65" s="60"/>
      <c r="F65" s="61">
        <v>21</v>
      </c>
      <c r="G65" s="62"/>
      <c r="H65" s="61">
        <v>0</v>
      </c>
      <c r="I65" s="62"/>
      <c r="J65" s="61">
        <f t="shared" si="0"/>
        <v>21</v>
      </c>
      <c r="K65" s="62"/>
    </row>
    <row r="66" spans="1:11" ht="35.85" customHeight="1" x14ac:dyDescent="0.2">
      <c r="A66" s="55">
        <v>2</v>
      </c>
      <c r="B66" s="53" t="s">
        <v>69</v>
      </c>
      <c r="C66" s="56"/>
      <c r="D66" s="27"/>
      <c r="E66" s="27"/>
      <c r="F66" s="57"/>
      <c r="G66" s="57"/>
      <c r="H66" s="52"/>
      <c r="I66" s="52"/>
      <c r="J66" s="45"/>
      <c r="K66" s="46"/>
    </row>
    <row r="67" spans="1:11" ht="42.6" customHeight="1" x14ac:dyDescent="0.2">
      <c r="A67" s="55"/>
      <c r="B67" s="56" t="s">
        <v>70</v>
      </c>
      <c r="C67" s="56" t="s">
        <v>71</v>
      </c>
      <c r="D67" s="27" t="s">
        <v>72</v>
      </c>
      <c r="E67" s="27"/>
      <c r="F67" s="57">
        <v>149</v>
      </c>
      <c r="G67" s="57"/>
      <c r="H67" s="64"/>
      <c r="I67" s="64"/>
      <c r="J67" s="65">
        <f>F67+H67</f>
        <v>149</v>
      </c>
      <c r="K67" s="66"/>
    </row>
    <row r="68" spans="1:11" ht="42.6" customHeight="1" x14ac:dyDescent="0.2">
      <c r="A68" s="55"/>
      <c r="B68" s="56" t="s">
        <v>73</v>
      </c>
      <c r="C68" s="56" t="s">
        <v>61</v>
      </c>
      <c r="D68" s="30" t="s">
        <v>74</v>
      </c>
      <c r="E68" s="32"/>
      <c r="F68" s="67">
        <v>175</v>
      </c>
      <c r="G68" s="68"/>
      <c r="H68" s="69"/>
      <c r="I68" s="70"/>
      <c r="J68" s="67">
        <v>175</v>
      </c>
      <c r="K68" s="68"/>
    </row>
    <row r="69" spans="1:11" ht="42.6" customHeight="1" x14ac:dyDescent="0.2">
      <c r="A69" s="55"/>
      <c r="B69" s="56" t="s">
        <v>75</v>
      </c>
      <c r="C69" s="56" t="s">
        <v>76</v>
      </c>
      <c r="D69" s="30" t="s">
        <v>74</v>
      </c>
      <c r="E69" s="32"/>
      <c r="F69" s="71">
        <v>49</v>
      </c>
      <c r="G69" s="72"/>
      <c r="H69" s="71"/>
      <c r="I69" s="72"/>
      <c r="J69" s="71">
        <f>F69</f>
        <v>49</v>
      </c>
      <c r="K69" s="72"/>
    </row>
    <row r="70" spans="1:11" ht="30" customHeight="1" x14ac:dyDescent="0.2">
      <c r="A70" s="55">
        <v>3</v>
      </c>
      <c r="B70" s="53" t="s">
        <v>77</v>
      </c>
      <c r="C70" s="56"/>
      <c r="D70" s="27"/>
      <c r="E70" s="73"/>
      <c r="F70" s="74"/>
      <c r="G70" s="74"/>
      <c r="H70" s="57"/>
      <c r="I70" s="57"/>
      <c r="J70" s="57"/>
      <c r="K70" s="57"/>
    </row>
    <row r="71" spans="1:11" ht="34.5" customHeight="1" x14ac:dyDescent="0.2">
      <c r="A71" s="55"/>
      <c r="B71" s="56" t="s">
        <v>78</v>
      </c>
      <c r="C71" s="56" t="s">
        <v>76</v>
      </c>
      <c r="D71" s="27" t="s">
        <v>74</v>
      </c>
      <c r="E71" s="27"/>
      <c r="F71" s="45">
        <f>D54/F67</f>
        <v>167015.40536912752</v>
      </c>
      <c r="G71" s="46"/>
      <c r="H71" s="45">
        <f>F54/F67</f>
        <v>607.3825503355705</v>
      </c>
      <c r="I71" s="46"/>
      <c r="J71" s="45">
        <f>F71+H71</f>
        <v>167622.7879194631</v>
      </c>
      <c r="K71" s="46"/>
    </row>
    <row r="72" spans="1:11" ht="32.25" customHeight="1" x14ac:dyDescent="0.2">
      <c r="A72" s="55"/>
      <c r="B72" s="56" t="s">
        <v>79</v>
      </c>
      <c r="C72" s="56" t="s">
        <v>71</v>
      </c>
      <c r="D72" s="27" t="s">
        <v>74</v>
      </c>
      <c r="E72" s="27"/>
      <c r="F72" s="75">
        <v>8</v>
      </c>
      <c r="G72" s="76"/>
      <c r="H72" s="45"/>
      <c r="I72" s="46"/>
      <c r="J72" s="75">
        <f>F72+H72</f>
        <v>8</v>
      </c>
      <c r="K72" s="76"/>
    </row>
    <row r="73" spans="1:11" ht="32.25" customHeight="1" x14ac:dyDescent="0.2">
      <c r="A73" s="55"/>
      <c r="B73" s="59" t="s">
        <v>80</v>
      </c>
      <c r="C73" s="56" t="s">
        <v>71</v>
      </c>
      <c r="D73" s="27" t="s">
        <v>74</v>
      </c>
      <c r="E73" s="27"/>
      <c r="F73" s="75">
        <f>F67/F63</f>
        <v>1.8221841751253516</v>
      </c>
      <c r="G73" s="76"/>
      <c r="H73" s="45"/>
      <c r="I73" s="46"/>
      <c r="J73" s="75">
        <f>F73+H73</f>
        <v>1.8221841751253516</v>
      </c>
      <c r="K73" s="76"/>
    </row>
    <row r="74" spans="1:11" ht="102" customHeight="1" x14ac:dyDescent="0.2">
      <c r="A74" s="55"/>
      <c r="B74" s="77" t="s">
        <v>81</v>
      </c>
      <c r="C74" s="56" t="s">
        <v>76</v>
      </c>
      <c r="D74" s="27" t="s">
        <v>74</v>
      </c>
      <c r="E74" s="27"/>
      <c r="F74" s="45">
        <f>ROUND(122213.4/2,2)</f>
        <v>61106.7</v>
      </c>
      <c r="G74" s="46"/>
      <c r="H74" s="45"/>
      <c r="I74" s="46"/>
      <c r="J74" s="45">
        <f>F74+H74</f>
        <v>61106.7</v>
      </c>
      <c r="K74" s="46"/>
    </row>
    <row r="75" spans="1:11" ht="21.95" customHeight="1" x14ac:dyDescent="0.2">
      <c r="A75" s="55">
        <v>4</v>
      </c>
      <c r="B75" s="53" t="s">
        <v>82</v>
      </c>
      <c r="C75" s="56"/>
      <c r="D75" s="27"/>
      <c r="E75" s="27"/>
      <c r="F75" s="57"/>
      <c r="G75" s="57"/>
      <c r="H75" s="52"/>
      <c r="I75" s="52"/>
      <c r="J75" s="57"/>
      <c r="K75" s="57"/>
    </row>
    <row r="76" spans="1:11" ht="34.9" customHeight="1" x14ac:dyDescent="0.2">
      <c r="A76" s="55"/>
      <c r="B76" s="56" t="s">
        <v>83</v>
      </c>
      <c r="C76" s="56" t="s">
        <v>84</v>
      </c>
      <c r="D76" s="27" t="s">
        <v>85</v>
      </c>
      <c r="E76" s="27"/>
      <c r="F76" s="57">
        <v>100</v>
      </c>
      <c r="G76" s="57"/>
      <c r="H76" s="52"/>
      <c r="I76" s="52"/>
      <c r="J76" s="57">
        <f>F76+H76</f>
        <v>100</v>
      </c>
      <c r="K76" s="57"/>
    </row>
    <row r="77" spans="1:11" ht="42.75" customHeight="1" x14ac:dyDescent="0.2">
      <c r="A77" s="55"/>
      <c r="B77" s="56" t="s">
        <v>86</v>
      </c>
      <c r="C77" s="56" t="s">
        <v>84</v>
      </c>
      <c r="D77" s="27" t="s">
        <v>74</v>
      </c>
      <c r="E77" s="27"/>
      <c r="F77" s="65"/>
      <c r="G77" s="66"/>
      <c r="H77" s="78">
        <v>47.8</v>
      </c>
      <c r="I77" s="79"/>
      <c r="J77" s="80">
        <f>F77+H77</f>
        <v>47.8</v>
      </c>
      <c r="K77" s="80"/>
    </row>
    <row r="78" spans="1:11" ht="41.25" customHeight="1" x14ac:dyDescent="0.2">
      <c r="A78" s="54"/>
      <c r="B78" s="56" t="s">
        <v>87</v>
      </c>
      <c r="C78" s="56" t="s">
        <v>84</v>
      </c>
      <c r="D78" s="27" t="s">
        <v>74</v>
      </c>
      <c r="E78" s="27"/>
      <c r="F78" s="81">
        <v>98.2</v>
      </c>
      <c r="G78" s="82"/>
      <c r="H78" s="81"/>
      <c r="I78" s="82"/>
      <c r="J78" s="81">
        <v>98.2</v>
      </c>
      <c r="K78" s="82"/>
    </row>
    <row r="79" spans="1:11" s="85" customFormat="1" ht="27" customHeight="1" x14ac:dyDescent="0.25">
      <c r="A79" s="83" t="s">
        <v>88</v>
      </c>
      <c r="B79" s="83"/>
      <c r="C79" s="84"/>
      <c r="D79" s="84"/>
      <c r="E79" s="84"/>
      <c r="F79" s="84"/>
      <c r="G79" s="84"/>
      <c r="H79" s="84"/>
      <c r="I79" s="84"/>
      <c r="J79" s="84"/>
      <c r="K79" s="84"/>
    </row>
    <row r="80" spans="1:11" s="85" customFormat="1" ht="15.75" customHeight="1" x14ac:dyDescent="0.25">
      <c r="A80" s="86"/>
      <c r="B80" s="84"/>
      <c r="C80" s="84"/>
      <c r="D80" s="84"/>
      <c r="E80" s="87"/>
      <c r="F80" s="84"/>
      <c r="G80" s="84"/>
      <c r="H80" s="88" t="s">
        <v>89</v>
      </c>
      <c r="I80" s="88"/>
      <c r="J80" s="88"/>
      <c r="K80" s="88"/>
    </row>
    <row r="81" spans="1:11" s="85" customFormat="1" ht="63.75" customHeight="1" x14ac:dyDescent="0.25">
      <c r="A81" s="83" t="s">
        <v>90</v>
      </c>
      <c r="B81" s="83"/>
      <c r="C81" s="84"/>
      <c r="D81" s="84"/>
      <c r="E81" s="89" t="s">
        <v>91</v>
      </c>
      <c r="F81" s="90"/>
      <c r="G81" s="90"/>
      <c r="H81" s="91" t="s">
        <v>92</v>
      </c>
      <c r="I81" s="91"/>
      <c r="J81" s="91"/>
      <c r="K81" s="91"/>
    </row>
    <row r="82" spans="1:11" s="85" customFormat="1" ht="33" customHeight="1" x14ac:dyDescent="0.25">
      <c r="A82" s="83" t="s">
        <v>93</v>
      </c>
      <c r="B82" s="83"/>
      <c r="C82" s="84"/>
      <c r="D82" s="84"/>
      <c r="E82" s="84"/>
      <c r="F82" s="84"/>
      <c r="G82" s="84"/>
      <c r="H82" s="92"/>
      <c r="I82" s="92"/>
      <c r="J82" s="92"/>
      <c r="K82" s="92"/>
    </row>
    <row r="83" spans="1:11" s="85" customFormat="1" ht="20.25" customHeight="1" x14ac:dyDescent="0.25">
      <c r="A83" s="86"/>
      <c r="B83" s="84"/>
      <c r="C83" s="84"/>
      <c r="D83" s="84"/>
      <c r="E83" s="87"/>
      <c r="F83" s="84"/>
      <c r="G83" s="84"/>
      <c r="H83" s="93" t="s">
        <v>94</v>
      </c>
      <c r="I83" s="93"/>
      <c r="J83" s="93"/>
      <c r="K83" s="93"/>
    </row>
    <row r="84" spans="1:11" s="85" customFormat="1" ht="34.5" customHeight="1" x14ac:dyDescent="0.2">
      <c r="A84" s="86" t="s">
        <v>95</v>
      </c>
      <c r="B84" s="84"/>
      <c r="C84" s="86"/>
      <c r="D84" s="84"/>
      <c r="E84" s="89" t="s">
        <v>91</v>
      </c>
      <c r="F84" s="89"/>
      <c r="G84" s="90"/>
      <c r="H84" s="91" t="s">
        <v>92</v>
      </c>
      <c r="I84" s="91"/>
      <c r="J84" s="91"/>
      <c r="K84" s="91"/>
    </row>
    <row r="85" spans="1:11" ht="16.5" customHeight="1" x14ac:dyDescent="0.2">
      <c r="A85" s="94"/>
      <c r="B85" s="95" t="s">
        <v>96</v>
      </c>
      <c r="C85" s="94"/>
      <c r="D85" s="94"/>
      <c r="E85" s="94"/>
      <c r="F85" s="94"/>
      <c r="G85" s="94"/>
      <c r="H85" s="94"/>
      <c r="I85" s="94"/>
      <c r="J85" s="94"/>
      <c r="K85" s="94"/>
    </row>
    <row r="86" spans="1:11" x14ac:dyDescent="0.2">
      <c r="A86" s="94"/>
      <c r="B86" s="96"/>
      <c r="C86" s="94"/>
      <c r="D86" s="94"/>
      <c r="E86" s="94"/>
      <c r="F86" s="94"/>
      <c r="G86" s="94"/>
      <c r="H86" s="94"/>
      <c r="I86" s="94"/>
      <c r="J86" s="94"/>
      <c r="K86" s="94"/>
    </row>
    <row r="87" spans="1:11" ht="17.25" customHeight="1" x14ac:dyDescent="0.2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</row>
    <row r="88" spans="1:11" x14ac:dyDescent="0.2">
      <c r="A88" s="97"/>
      <c r="B88" s="97"/>
    </row>
  </sheetData>
  <mergeCells count="183">
    <mergeCell ref="A88:B88"/>
    <mergeCell ref="A81:B81"/>
    <mergeCell ref="H81:K81"/>
    <mergeCell ref="A82:B82"/>
    <mergeCell ref="H82:K82"/>
    <mergeCell ref="H83:K83"/>
    <mergeCell ref="H84:K84"/>
    <mergeCell ref="D78:E78"/>
    <mergeCell ref="F78:G78"/>
    <mergeCell ref="H78:I78"/>
    <mergeCell ref="J78:K78"/>
    <mergeCell ref="A79:B79"/>
    <mergeCell ref="H80:K80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A54:C54"/>
    <mergeCell ref="D54:E54"/>
    <mergeCell ref="F54:G54"/>
    <mergeCell ref="H54:I54"/>
    <mergeCell ref="A56:H56"/>
    <mergeCell ref="D57:E57"/>
    <mergeCell ref="F57:G57"/>
    <mergeCell ref="H57:I57"/>
    <mergeCell ref="A52:C52"/>
    <mergeCell ref="D52:E52"/>
    <mergeCell ref="F52:G52"/>
    <mergeCell ref="H52:I52"/>
    <mergeCell ref="A53:C53"/>
    <mergeCell ref="D53:E53"/>
    <mergeCell ref="F53:G53"/>
    <mergeCell ref="H53:I53"/>
    <mergeCell ref="A49:H49"/>
    <mergeCell ref="A50:I50"/>
    <mergeCell ref="A51:C51"/>
    <mergeCell ref="D51:E51"/>
    <mergeCell ref="F51:G51"/>
    <mergeCell ref="H51:I51"/>
    <mergeCell ref="T46:U46"/>
    <mergeCell ref="A47:C47"/>
    <mergeCell ref="D47:E47"/>
    <mergeCell ref="F47:G47"/>
    <mergeCell ref="H47:I47"/>
    <mergeCell ref="P47:Q47"/>
    <mergeCell ref="R47:S47"/>
    <mergeCell ref="T47:U47"/>
    <mergeCell ref="B46:C46"/>
    <mergeCell ref="D46:E46"/>
    <mergeCell ref="F46:G46"/>
    <mergeCell ref="H46:I46"/>
    <mergeCell ref="P46:Q46"/>
    <mergeCell ref="R46:S46"/>
    <mergeCell ref="B44:C44"/>
    <mergeCell ref="D44:E44"/>
    <mergeCell ref="F44:G44"/>
    <mergeCell ref="H44:I44"/>
    <mergeCell ref="B45:C45"/>
    <mergeCell ref="D45:E45"/>
    <mergeCell ref="F45:G45"/>
    <mergeCell ref="H45:I45"/>
    <mergeCell ref="B38:H38"/>
    <mergeCell ref="B39:H39"/>
    <mergeCell ref="A41:H41"/>
    <mergeCell ref="A42:I42"/>
    <mergeCell ref="B43:C43"/>
    <mergeCell ref="D43:E43"/>
    <mergeCell ref="F43:G43"/>
    <mergeCell ref="H43:I43"/>
    <mergeCell ref="A28:K28"/>
    <mergeCell ref="A29:K29"/>
    <mergeCell ref="B31:H31"/>
    <mergeCell ref="B32:H32"/>
    <mergeCell ref="A34:K34"/>
    <mergeCell ref="A36:K36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55118110236220474" bottom="0.55118110236220474" header="0.31496062992125984" footer="0.31496062992125984"/>
  <pageSetup paperSize="9" scale="59" fitToHeight="3" orientation="landscape" r:id="rId1"/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1022_</vt:lpstr>
      <vt:lpstr>'1022_'!Область_печати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2022-10-10T11:53:34Z</dcterms:created>
  <dcterms:modified xsi:type="dcterms:W3CDTF">2022-10-10T11:54:08Z</dcterms:modified>
</cp:coreProperties>
</file>