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EM-18\Pochta\2023\Лютий\2402\Звіти освіта\"/>
    </mc:Choice>
  </mc:AlternateContent>
  <bookViews>
    <workbookView xWindow="0" yWindow="0" windowWidth="28800" windowHeight="12435"/>
  </bookViews>
  <sheets>
    <sheet name="0611022" sheetId="1" r:id="rId1"/>
  </sheets>
  <definedNames>
    <definedName name="_xlnm.Print_Area" localSheetId="0">'0611022'!$A$1:$BQ$141</definedName>
  </definedNames>
  <calcPr calcId="152511"/>
</workbook>
</file>

<file path=xl/calcChain.xml><?xml version="1.0" encoding="utf-8"?>
<calcChain xmlns="http://schemas.openxmlformats.org/spreadsheetml/2006/main">
  <c r="AU43" i="1" l="1"/>
  <c r="BH94" i="1" l="1"/>
  <c r="BC94" i="1"/>
  <c r="AX94" i="1"/>
  <c r="BH93" i="1"/>
  <c r="BC93" i="1"/>
  <c r="AX93" i="1"/>
  <c r="BH92" i="1"/>
  <c r="BC92" i="1"/>
  <c r="BM92" i="1" s="1"/>
  <c r="AX92" i="1"/>
  <c r="BH90" i="1"/>
  <c r="BC90" i="1"/>
  <c r="BM90" i="1" s="1"/>
  <c r="AX90" i="1"/>
  <c r="BH89" i="1"/>
  <c r="AN89" i="1"/>
  <c r="BC89" i="1" s="1"/>
  <c r="BH88" i="1"/>
  <c r="AX88" i="1"/>
  <c r="AN88" i="1"/>
  <c r="BC88" i="1" s="1"/>
  <c r="BH87" i="1"/>
  <c r="BC87" i="1"/>
  <c r="BM87" i="1" s="1"/>
  <c r="AX87" i="1"/>
  <c r="BH86" i="1"/>
  <c r="BC86" i="1"/>
  <c r="AX86" i="1"/>
  <c r="BH83" i="1"/>
  <c r="BC83" i="1"/>
  <c r="AX83" i="1"/>
  <c r="BH82" i="1"/>
  <c r="BC82" i="1"/>
  <c r="BM82" i="1" s="1"/>
  <c r="AX82" i="1"/>
  <c r="BH81" i="1"/>
  <c r="BC81" i="1"/>
  <c r="BM81" i="1" s="1"/>
  <c r="AX81" i="1"/>
  <c r="BH80" i="1"/>
  <c r="BC80" i="1"/>
  <c r="AX80" i="1"/>
  <c r="BH79" i="1"/>
  <c r="BC79" i="1"/>
  <c r="BM79" i="1" s="1"/>
  <c r="AX79" i="1"/>
  <c r="BH78" i="1"/>
  <c r="BC78" i="1"/>
  <c r="BM78" i="1" s="1"/>
  <c r="AX78" i="1"/>
  <c r="BH76" i="1"/>
  <c r="BC76" i="1"/>
  <c r="BM76" i="1" s="1"/>
  <c r="AX76" i="1"/>
  <c r="BH75" i="1"/>
  <c r="BC75" i="1"/>
  <c r="AX75" i="1"/>
  <c r="BH74" i="1"/>
  <c r="BC74" i="1"/>
  <c r="AX74" i="1"/>
  <c r="BH73" i="1"/>
  <c r="BC73" i="1"/>
  <c r="BM73" i="1" s="1"/>
  <c r="AX73" i="1"/>
  <c r="BH72" i="1"/>
  <c r="BC72" i="1"/>
  <c r="BM72" i="1" s="1"/>
  <c r="AX72" i="1"/>
  <c r="BH71" i="1"/>
  <c r="BC71" i="1"/>
  <c r="BM71" i="1" s="1"/>
  <c r="AX71" i="1"/>
  <c r="AY61" i="1"/>
  <c r="AN61" i="1"/>
  <c r="AS85" i="1" s="1"/>
  <c r="BH85" i="1" s="1"/>
  <c r="AI61" i="1"/>
  <c r="AN85" i="1" s="1"/>
  <c r="X61" i="1"/>
  <c r="S61" i="1"/>
  <c r="BD60" i="1"/>
  <c r="BD61" i="1" s="1"/>
  <c r="AY60" i="1"/>
  <c r="AS60" i="1"/>
  <c r="AC60" i="1"/>
  <c r="AU45" i="1"/>
  <c r="BI45" i="1" s="1"/>
  <c r="AP45" i="1"/>
  <c r="AA45" i="1"/>
  <c r="AK45" i="1" s="1"/>
  <c r="BI44" i="1"/>
  <c r="BN44" i="1" s="1"/>
  <c r="BD44" i="1"/>
  <c r="AZ44" i="1"/>
  <c r="AK44" i="1"/>
  <c r="BI43" i="1"/>
  <c r="BD43" i="1"/>
  <c r="BN43" i="1" s="1"/>
  <c r="AZ43" i="1"/>
  <c r="AZ45" i="1" s="1"/>
  <c r="AK43" i="1"/>
  <c r="BD45" i="1" l="1"/>
  <c r="BM75" i="1"/>
  <c r="BM89" i="1"/>
  <c r="AC61" i="1"/>
  <c r="BM80" i="1"/>
  <c r="BM74" i="1"/>
  <c r="BM83" i="1"/>
  <c r="BM86" i="1"/>
  <c r="BN45" i="1"/>
  <c r="BM88" i="1"/>
  <c r="BM93" i="1"/>
  <c r="BM94" i="1"/>
  <c r="AX85" i="1"/>
  <c r="BC85" i="1"/>
  <c r="BM85" i="1" s="1"/>
  <c r="BI61" i="1"/>
  <c r="AS61" i="1"/>
  <c r="AX89" i="1"/>
  <c r="BI60" i="1"/>
</calcChain>
</file>

<file path=xl/sharedStrings.xml><?xml version="1.0" encoding="utf-8"?>
<sst xmlns="http://schemas.openxmlformats.org/spreadsheetml/2006/main" count="315" uniqueCount="144">
  <si>
    <t>ЗАТВЕРДЖЕНО
Наказ Міністерства фінансів України
26.08.2014  № 836
(у редакції наказу Міністерства фінансів України
від 01 листопада 2022 року № 359)</t>
  </si>
  <si>
    <t>ЗВІТ</t>
  </si>
  <si>
    <t>про виконання паспорта бюджетної програми</t>
  </si>
  <si>
    <t>місцевого бюджету на 2022  рік</t>
  </si>
  <si>
    <t>1.</t>
  </si>
  <si>
    <t>0600000</t>
  </si>
  <si>
    <t>Департамент освіти та науки Хмельницької міської ради</t>
  </si>
  <si>
    <t>02146920</t>
  </si>
  <si>
    <t>(код Програмної класифікації видатків та кредитування місцевого бюджету)</t>
  </si>
  <si>
    <t xml:space="preserve">(найменування головного розпорядника коштів місцевого бюджету)                        </t>
  </si>
  <si>
    <t>(код за ЄДРПОУ)</t>
  </si>
  <si>
    <t>2.</t>
  </si>
  <si>
    <t>0610000</t>
  </si>
  <si>
    <t>Департамент освiти та науки Хмельницької мiської ради</t>
  </si>
  <si>
    <t xml:space="preserve">(найменування відповідального виконавця)                        </t>
  </si>
  <si>
    <t>3.</t>
  </si>
  <si>
    <t>0611022</t>
  </si>
  <si>
    <t>1022</t>
  </si>
  <si>
    <t>0922</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</si>
  <si>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</si>
  <si>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22564000000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</si>
  <si>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</si>
  <si>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</si>
  <si>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</si>
  <si>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</si>
  <si>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4. Цілі державної політики, на досягнення яких спрямована реалізація бюджетної програми</t>
  </si>
  <si>
    <t>№ з/п</t>
  </si>
  <si>
    <t>Ціль державної політики</t>
  </si>
  <si>
    <t>zp</t>
  </si>
  <si>
    <t>name</t>
  </si>
  <si>
    <t>p5.2</t>
  </si>
  <si>
    <t>Забезпечення права дітей, які потребують корекції фізичного та/або розумного розвитку, на здобуття відповідного рівня загальної середньої освіти відповідно до їх можливостей, здібностей з урахуванням особливостей розвитку.</t>
  </si>
  <si>
    <t>s5.2</t>
  </si>
  <si>
    <t>5. Мета бюджетної програми</t>
  </si>
  <si>
    <t>Створення умов для надання повної загальної середньої освіти хлопцям і дівчатам, які потребують корекції фізичного та/або розумового розвитку.</t>
  </si>
  <si>
    <t>6. Завдання бюджетної програми</t>
  </si>
  <si>
    <t>Завдання</t>
  </si>
  <si>
    <t>npp</t>
  </si>
  <si>
    <t>p5.3</t>
  </si>
  <si>
    <t>Забезпечити рівні можливості для отримання повної загальної середньої освіти та реабілітаційних послуг дівчатами та хлопцями, які потребують корекції фізичного та (або) розумового розвитку</t>
  </si>
  <si>
    <t>s5.3</t>
  </si>
  <si>
    <t>7. Видатки (надані кредити з бюджету) та напрями використання бюджетних коштів за бюджетною програмою:</t>
  </si>
  <si>
    <t xml:space="preserve">  7.1. Аналіз розділу «Видатки (надані кредити з бюджету) та напрями використання бюджетних коштів за бюджетною програмою»</t>
  </si>
  <si>
    <t xml:space="preserve">  гривень</t>
  </si>
  <si>
    <t>Напрями використання бюджетних коштів*</t>
  </si>
  <si>
    <t>Затверджено у паспорті бюджетної програми</t>
  </si>
  <si>
    <t>Касові видатки (надані кредити з бюджету)</t>
  </si>
  <si>
    <t>Відхилення</t>
  </si>
  <si>
    <t>загальний фонд</t>
  </si>
  <si>
    <t>спеціальний фонд</t>
  </si>
  <si>
    <t>усього</t>
  </si>
  <si>
    <t xml:space="preserve"> усього</t>
  </si>
  <si>
    <t>pz2</t>
  </si>
  <si>
    <t>ps2</t>
  </si>
  <si>
    <t>formula=RC[-10]+RC[-5]</t>
  </si>
  <si>
    <t>pvz2</t>
  </si>
  <si>
    <t>pvs2</t>
  </si>
  <si>
    <t>formula=RC[-14]-RC[-29]</t>
  </si>
  <si>
    <t>p5.5</t>
  </si>
  <si>
    <t>Забезпечення належного функціонування закладів  загальної середньої освіти</t>
  </si>
  <si>
    <t>s5.5</t>
  </si>
  <si>
    <t>Організація харчування в  закладах  загальної середньої освіти</t>
  </si>
  <si>
    <t>УСЬОГО</t>
  </si>
  <si>
    <t xml:space="preserve"> 7.2.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</si>
  <si>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r>
      <t xml:space="preserve">                                                                                                                                                                        </t>
    </r>
    <r>
      <rPr>
        <b/>
        <sz val="12"/>
        <rFont val="Times New Roman"/>
        <family val="1"/>
        <charset val="204"/>
      </rPr>
      <t xml:space="preserve">  Пояснення                </t>
    </r>
    <r>
      <rPr>
        <sz val="12"/>
        <rFont val="Times New Roman"/>
        <family val="1"/>
        <charset val="204"/>
      </rPr>
      <t xml:space="preserve">                                                                                                                                                                                                                                                                                                                   Відповідно до Указу Президента Володимира Зеленського № 64/2022 «Про введення воєнного стану в Україні» в країні було запроваджено воєнний стан.  В умовах воєнного стану зазнали змін заклади загальної середньої освіти спеціальної загальної середньої освіти для дітей, які потребують корекції фізичного та/або розумового розвитку.
</t>
    </r>
  </si>
  <si>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</si>
  <si>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місцевої/регіональної програми</t>
  </si>
  <si>
    <t>formula=RC[-16]-RC[-32]</t>
  </si>
  <si>
    <t>p5.6</t>
  </si>
  <si>
    <t>Програми розвитку освіти  Хмельницької міської територіальної громади на 2022-2026 роки</t>
  </si>
  <si>
    <t>s5.6</t>
  </si>
  <si>
    <t>Усього</t>
  </si>
  <si>
    <t>9. Результативні показники бюджетної програми та аналіз їх виконання</t>
  </si>
  <si>
    <t xml:space="preserve">  9.1. Аналіз показників бюджетної програми</t>
  </si>
  <si>
    <t>Показники</t>
  </si>
  <si>
    <t>Одиниця виміру</t>
  </si>
  <si>
    <t>Джерело інформації</t>
  </si>
  <si>
    <t>Фактичні результативні показники, досягнуті за рахунок касових видатків (наданих кредитів з бюджету)</t>
  </si>
  <si>
    <t>od_vim</t>
  </si>
  <si>
    <t>dger_inf</t>
  </si>
  <si>
    <t>s2</t>
  </si>
  <si>
    <t>pvz1</t>
  </si>
  <si>
    <t>formula=RC[-15]-RC[-30]</t>
  </si>
  <si>
    <t>p5.7</t>
  </si>
  <si>
    <t>затрат</t>
  </si>
  <si>
    <t/>
  </si>
  <si>
    <t>s5.7</t>
  </si>
  <si>
    <t>Кількість спеціальних закладів загальної середньої освіти</t>
  </si>
  <si>
    <t>од.</t>
  </si>
  <si>
    <t>Мережа шкіл, звіт ЗНЗ-1</t>
  </si>
  <si>
    <t>Кількість класів</t>
  </si>
  <si>
    <t>Усього середньорічне число ставок/штатних одиниць у тому числі:</t>
  </si>
  <si>
    <t>Штатний розпис, тарифікація</t>
  </si>
  <si>
    <t>педагогічного персоналу</t>
  </si>
  <si>
    <t>спеціалістів</t>
  </si>
  <si>
    <t>робітників</t>
  </si>
  <si>
    <t>продукту</t>
  </si>
  <si>
    <t>Кількість вихованців в складі СЗОШ</t>
  </si>
  <si>
    <t>осіб</t>
  </si>
  <si>
    <t>Планова кількість днів харчування учнів</t>
  </si>
  <si>
    <t>Розрахунок</t>
  </si>
  <si>
    <t>Вартість харчування одного здобувача освіти</t>
  </si>
  <si>
    <t>грн.</t>
  </si>
  <si>
    <t>Кількість закладів, в яких будуть проведені поточні ремонти</t>
  </si>
  <si>
    <t>Рішення виконавчого комітету № 705  від 13.10.2022 року.</t>
  </si>
  <si>
    <t>Кількість закладів, в яких будуть проведені поточні ремонти споруд цивільного захисту (укриття, бомбосховища тощо)</t>
  </si>
  <si>
    <t xml:space="preserve"> Рішення виконавчого комітету № 467  від 14.07.2022 року. Рішення виконавчого комітету № 705  від 13.10.2022 року.</t>
  </si>
  <si>
    <t>Кількість закладів, в яких буде впроваджено заходи з енергозбереження та підвищення термомодернізації будівель з метою підготовки до проведення опалювального сезону</t>
  </si>
  <si>
    <t>ефективності</t>
  </si>
  <si>
    <t>Витрати  на  1 здобувача освіти</t>
  </si>
  <si>
    <t>Середня наповнюваність класів</t>
  </si>
  <si>
    <t>Кількість дітей на одного педагогічного працівника</t>
  </si>
  <si>
    <t>Середні витрати на виконання поточних ремонтів.</t>
  </si>
  <si>
    <t>Середні витрати на виконання поточних ремонтів споруд цивільного захисту (укриття, бомбосховища тощо) та придбання будівельних матеріалів, інвентарю та інструментів</t>
  </si>
  <si>
    <t>Середні витрати на виконання заходів із енергозбереження та підвищення термомодернізації будівель з метою підготовки до проведення опалювального сезону</t>
  </si>
  <si>
    <t>якості</t>
  </si>
  <si>
    <t>Відсоток учнів, які закінчили школу</t>
  </si>
  <si>
    <t>відс.</t>
  </si>
  <si>
    <t>Звітність</t>
  </si>
  <si>
    <t>Динаміка росту власних надходжень в порівнянні з минулим роком</t>
  </si>
  <si>
    <t>Відсоток захищених статей загального фонду видатків</t>
  </si>
  <si>
    <t>9.2. Пояснення щодо причин розбіжностей між фактичними та затвердженими результативними показниками***</t>
  </si>
  <si>
    <t>N з/п</t>
  </si>
  <si>
    <t>Пояснення щодо причин розбіжностей між фактичними та затвердженими результативними показниками</t>
  </si>
  <si>
    <t>Розбіжності між фактичними та затвердженими результативними показниками не мають відхилення.</t>
  </si>
  <si>
    <t>Розбіжності по витратах  на одну дитину пояснюються зменшенням витрат на заробітну плату, оплату харчування, товари і послуги, комунальні послуги та енергоносії.</t>
  </si>
  <si>
    <t>Економія склалась у зв'язку з проведенням моніторингу цін на закупівлю при отриманні послуг по проведенню поточних ремонтів.</t>
  </si>
  <si>
    <t>Економія склалась у зв'язку з проведенням моніторингу цін на закупівлю при отриманні послуг по проведенню поточних ремонтів споруд цивільного захисту (укриття, бомбосховища тощо) та придбанні будівельних матеріалів, інвентарю та інструментів для проведення ремонтних робіт господарським способом.</t>
  </si>
  <si>
    <t>Аналіз стану виконання результативних показників за даною бюджетною програмою засвідчує, що показники мають мінімальні відхилення, які обумовленні економією</t>
  </si>
  <si>
    <t xml:space="preserve"> 9.3. Аналіз стану виконання результативних показників</t>
  </si>
  <si>
    <t>10. Узагальнений висновок про виконання бюджетної програми.</t>
  </si>
  <si>
    <t xml:space="preserve">Упродовж звітного року Департамент освіти та науки Хмельницької міської ради дотримувався виконання стратегічних цілей програми розвитку освіти. 
Завдання бюджетної програми протягом року виконувались відповідно до законодавства з дотриманням правил запровадженням воєнного стану. Заклади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зазнали змін в організації роботи. В умовах воєнного стану пріоритетність здійснення видатків проводились відповідно до постанови КМУ № 590 та фактичною потребою закладів загальної середньої освіти. 
</t>
  </si>
  <si>
    <t>* Зазначаються всі напрями використання бюджетних коштів, затверджені у паспорті бюджетної програми</t>
  </si>
  <si>
    <t>** Зазначаються 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</si>
  <si>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 Зазначаються пояснення щодо причин розбіжностей між фактичними та затвердженими результативними показниками.</t>
  </si>
  <si>
    <t>В.о. директора Департаменту освiти та науки Хмельницької мiської ради</t>
  </si>
  <si>
    <t>Ольга КШАНОВСЬКА</t>
  </si>
  <si>
    <t>(підпис)</t>
  </si>
  <si>
    <t>(Власне ім’я, ПРІЗВИЩЕ)</t>
  </si>
  <si>
    <t>Начальник фінансово-економічного відділу - головний бухгалтер</t>
  </si>
  <si>
    <t>Оксана ЛІСОВОДСЬКА</t>
  </si>
  <si>
    <r>
      <t xml:space="preserve">За загальним фондом касові видатки спеціальними закладами загальної середньої освіти для дітей, які потребують корекції фізичного та/або розумового розвитку за 2022 рік становлять 24 295 494,27 грн, що на 625 751,13 грн менше від затверджених паспортом бюджетної програми. Під час роботи закладів у період </t>
    </r>
    <r>
      <rPr>
        <sz val="12"/>
        <rFont val="Times New Roman"/>
        <family val="1"/>
        <charset val="204"/>
      </rPr>
      <t>воєнного</t>
    </r>
    <r>
      <rPr>
        <sz val="12"/>
        <rFont val="Times New Roman"/>
        <family val="1"/>
      </rPr>
      <t xml:space="preserve"> стану, є залишок коштів по заробітній платі з нарахуваннями у сумі 419 638,74 грн  (КЕКВ 2111- 191 283,57 грн, КЕКВ 2120 – 228 355,17 грн), що склався за рахунок зменшенням виплат доплат і надбавок, а також на оплату праці через нарахування єдиного соціального внеску у розмірі 8,41 відсотка на фонд оплати працюючих осіб з інвалідністю. Відповідно до постанови КМУ від 09.06.2021 № 590 та раціонального використання бюджетних коштів склалась економія у сумі 30 603,04 грн на придбання предметів, матеріалів, обладнання, інвентарю. Також виникла економія у сумі 11 005,49 грн по оплаті послуг (крім комунальних) за рахунок виконання робіт поточних ремонтів по цінам нижче запланованих та раціональним використанням бюджетних коштів. Оплата коштів на відрядження залишок 1 134,73 грн. З оплати комунальних послуг та енергоносіїв – 159 270,69 грн через зменшення обсягів використання енергоносіїв у натуральних показниках та теплі погодні умови, а також вжиті заходи з енергозбереження. Залишились невикористані кошти на оплату курсів і навчання у сумі – 3 506 грн. Інші виплати населенню – 592,44 грн (страхування працівників відомчої/сільської пожежної охорони). 
За спеціальним фондом касові видатки становлять 92 130,81 грн , що на 1 630,81 грн більше від затверджених та пояснюється отриманням безоплатної благодійної допомоги в натуральній формі по предметам, матеріалам, обладнанню та інвентарю на 900 грн. Понадпланові надходження - 731,81 грн.
</t>
    </r>
  </si>
  <si>
    <r>
      <t xml:space="preserve">Відхилення в організації харчування у закладах загальної середньої освіти спеціальними закладами загальної середньої освіти для дітей, які потребують корекції фізичного та/або розумового розвитку пояснюється тим, що витрати розраховані на заплановану кількість дітей, фактична кількість дітей зменшилась впродовж року (робота закладів у період </t>
    </r>
    <r>
      <rPr>
        <sz val="12"/>
        <rFont val="Times New Roman"/>
        <family val="1"/>
        <charset val="204"/>
      </rPr>
      <t>воєнного</t>
    </r>
    <r>
      <rPr>
        <sz val="12"/>
        <rFont val="Times New Roman"/>
        <family val="1"/>
      </rPr>
      <t xml:space="preserve"> стану була призупинена, відновлення діяльності та режим роботи змінено  відповідно до нормативних документів, що призводить до зменшення відвідування, хвороба).
За спеціальним фондом касові видатки становлять 433,44 грн - пояснюється отриманням безоплатної благодійної допомоги в натуральній формі по продуктам харчування в сумі 433,44 грн.  
</t>
    </r>
  </si>
  <si>
    <t xml:space="preserve">Аналіз стану виконання результативних показників свідчить, що під час роботи закладів у період воєнного стану було забезпечено виконання завдань відповідно до головної мети діяльності за бюджетною програмою по КПКВК 0611022 «Надання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на 2022 рік (з урахуванням проведених змін протягом звітного року). Здійснено виплати заробітної плати з нарахуваннями на неї. Відповідно до потреб заклади були забезпеченні канцтоварами, класними журналами, електротоварами, будівельними, миючими та господарчими товарами. Придбано новорічні подарунки для учнів, подарунки для першокласників . Надано грошову допомогу шести дітям із числа дітей-сиріт та дітей, позбавлених батьківського піклування, на забезпечення спортивною формою та випускним одягом. Також заклади забезпечено протипожежним обладнанням. У СЗОШ № 32 впроваджено заходи з енергозбереження та підвищення термомодернізації будівлі з метою підготовки до проведення опалювального сезону-встановлено металопластикові вікна на суму 249 872,86 грн. Заклади забезпечені, відповідно до потреби, медикаментами та перев’язувальними матеріалами. Організовано раціональне, збалансоване харчування хлопцям і дівчатам, які потребують корекції фізичного та/або розумового розвитку). По оплаті послуг (крім комунальних) проведено оплату інших послуг, що забезпечує безперебійну роботу закладів. СЗОШ № 32 - проведено поточний ремонт споруд цивільного захисту (укриття, бомбосховища тощо), СЗОШ № 33 роботи проведенні власними силами та закуплено предмети та матеріали на суму 21 225,60 грн. У СЗОШ № 32 проведено поточний ремонт стелі класу, СЗОШ № 33- покрівлі. Працівникам забезпечено проходження курсів і навчання. Для забезпечення належного функціонування закладів проведено оплату комунальних послуг та енергоносіїв, заклади впроваджували заходи з енергоефективності для економії. 
За спеціальним фондом плата за послуги бюджетних установ забезпечено, відповідно до потреби, предметами, матеріалами та інвентарем. Проведено поточний ремонт споруд цивільного захисту (укриття, бомбосховища тощо), облаштування відкосів внаслідок заміни дерев’яних вікон. Для забезпечення належного функціонування закладів проведено оплату комунальних послуг та енергоносіїв. Також надійшла благодійна допомога в грошовій та натуральній формі по предметам, матеріалам, обладнанню та харчуванню, що забезпечило створення комфортних умов перебування дітей у спеціальних закладах загальної середньої освіти для дітей, які потребують корекції фізичного та/або розумового розвитку.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</si>
</sst>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19" x14ac:knownFonts="1">
    <font>
      <sz val="10"/>
      <name val="Arial Cyr"/>
      <charset val="204"/>
    </font>
    <font>
      <sz val="10"/>
      <name val="Times New Roman"/>
      <family val="1"/>
      <charset val="204"/>
    </font>
    <font>
      <i/>
      <sz val="10"/>
      <name val="Times New Roman"/>
      <family val="1"/>
      <charset val="204"/>
    </font>
    <font>
      <b/>
      <sz val="12"/>
      <name val="Times New Roman"/>
      <family val="1"/>
      <charset val="204"/>
    </font>
    <font>
      <b/>
      <sz val="11"/>
      <name val="Times New Roman CYR"/>
      <family val="1"/>
      <charset val="204"/>
    </font>
    <font>
      <b/>
      <sz val="11"/>
      <name val="Times New Roman"/>
      <family val="1"/>
    </font>
    <font>
      <sz val="8"/>
      <name val="Times New Roman"/>
      <family val="1"/>
      <charset val="204"/>
    </font>
    <font>
      <sz val="8"/>
      <name val="Times New Roman CYR"/>
      <charset val="204"/>
    </font>
    <font>
      <sz val="11"/>
      <name val="Times New Roman"/>
      <family val="1"/>
    </font>
    <font>
      <sz val="12"/>
      <name val="Times New Roman"/>
      <family val="1"/>
      <charset val="204"/>
    </font>
    <font>
      <sz val="11"/>
      <name val="Times New Roman"/>
      <family val="1"/>
      <charset val="204"/>
    </font>
    <font>
      <b/>
      <sz val="10"/>
      <name val="Times New Roman"/>
      <family val="1"/>
      <charset val="204"/>
    </font>
    <font>
      <sz val="10"/>
      <name val="Times New Roman"/>
      <family val="1"/>
    </font>
    <font>
      <b/>
      <sz val="10"/>
      <name val="Times New Roman"/>
      <family val="1"/>
    </font>
    <font>
      <b/>
      <sz val="10"/>
      <name val="Arial Cyr"/>
      <charset val="204"/>
    </font>
    <font>
      <sz val="12"/>
      <name val="Times New Roman"/>
      <family val="1"/>
    </font>
    <font>
      <b/>
      <sz val="8"/>
      <name val="Times New Roman"/>
      <family val="1"/>
      <charset val="204"/>
    </font>
    <font>
      <sz val="8"/>
      <name val="Times New Roman"/>
      <family val="1"/>
    </font>
    <font>
      <b/>
      <sz val="8"/>
      <name val="Times New Roman"/>
      <family val="1"/>
    </font>
  </fonts>
  <fills count="2">
    <fill>
      <patternFill patternType="none"/>
    </fill>
    <fill>
      <patternFill patternType="gray125"/>
    </fill>
  </fills>
  <borders count="11">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Border="1" applyAlignment="1">
      <alignment horizontal="center" vertical="center"/>
    </xf>
    <xf numFmtId="0" fontId="6" fillId="0" borderId="0" xfId="0" applyFont="1" applyBorder="1" applyAlignment="1">
      <alignment horizontal="center" vertical="top"/>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0" xfId="0" applyFont="1" applyBorder="1" applyAlignment="1">
      <alignment horizontal="center" vertical="center"/>
    </xf>
    <xf numFmtId="0" fontId="6" fillId="0" borderId="0" xfId="0" applyFont="1" applyAlignment="1">
      <alignment horizontal="center" vertical="top"/>
    </xf>
    <xf numFmtId="0" fontId="7" fillId="0" borderId="0" xfId="0" applyFont="1" applyBorder="1" applyAlignment="1">
      <alignment horizontal="center" vertical="top"/>
    </xf>
    <xf numFmtId="0" fontId="7" fillId="0" borderId="0" xfId="0" applyFont="1" applyAlignment="1">
      <alignment horizontal="center" vertical="top"/>
    </xf>
    <xf numFmtId="0" fontId="5" fillId="0" borderId="0" xfId="0" applyFont="1" applyBorder="1" applyAlignment="1">
      <alignment horizontal="center"/>
    </xf>
    <xf numFmtId="0" fontId="3" fillId="0" borderId="0" xfId="0" applyFont="1" applyBorder="1" applyAlignment="1">
      <alignment horizontal="left" vertical="center" wrapText="1"/>
    </xf>
    <xf numFmtId="0" fontId="11" fillId="0" borderId="0" xfId="0" applyFont="1"/>
    <xf numFmtId="0" fontId="9" fillId="0" borderId="0" xfId="0" applyFont="1" applyBorder="1" applyAlignment="1">
      <alignment vertical="center" wrapText="1"/>
    </xf>
    <xf numFmtId="0" fontId="9" fillId="0" borderId="0" xfId="0" applyFont="1" applyBorder="1" applyAlignment="1"/>
    <xf numFmtId="164" fontId="1" fillId="0" borderId="0" xfId="0" applyNumberFormat="1" applyFont="1" applyBorder="1" applyAlignment="1">
      <alignment vertical="center" wrapText="1"/>
    </xf>
    <xf numFmtId="0" fontId="6" fillId="0" borderId="0" xfId="0" applyFont="1" applyBorder="1" applyAlignment="1"/>
    <xf numFmtId="0" fontId="16" fillId="0" borderId="0" xfId="0" applyFont="1" applyBorder="1" applyAlignment="1"/>
    <xf numFmtId="0" fontId="9" fillId="0" borderId="0" xfId="0" applyFont="1" applyBorder="1" applyAlignment="1">
      <alignment vertical="center"/>
    </xf>
    <xf numFmtId="0" fontId="1" fillId="0" borderId="0" xfId="0" applyFont="1" applyBorder="1"/>
    <xf numFmtId="0" fontId="1" fillId="0" borderId="0" xfId="0" applyFont="1" applyBorder="1" applyAlignment="1"/>
    <xf numFmtId="164" fontId="3" fillId="0" borderId="0" xfId="0" applyNumberFormat="1" applyFont="1" applyBorder="1" applyAlignment="1">
      <alignment vertical="center" wrapText="1"/>
    </xf>
    <xf numFmtId="0" fontId="11" fillId="0" borderId="0" xfId="0" applyFont="1" applyBorder="1"/>
    <xf numFmtId="164" fontId="9" fillId="0" borderId="0" xfId="0" applyNumberFormat="1" applyFont="1" applyBorder="1" applyAlignment="1">
      <alignment vertical="center" wrapText="1"/>
    </xf>
    <xf numFmtId="0" fontId="9"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0" fontId="8" fillId="0" borderId="0" xfId="0" applyNumberFormat="1" applyFont="1" applyBorder="1" applyAlignment="1">
      <alignment horizontal="center" vertical="center" wrapText="1"/>
    </xf>
    <xf numFmtId="164" fontId="8" fillId="0" borderId="0" xfId="0" applyNumberFormat="1" applyFont="1" applyBorder="1" applyAlignment="1">
      <alignment horizontal="center" vertical="center" wrapText="1"/>
    </xf>
    <xf numFmtId="0" fontId="3" fillId="0" borderId="1" xfId="0" applyFont="1" applyBorder="1" applyAlignment="1">
      <alignment horizontal="left" vertical="center" wrapText="1"/>
    </xf>
    <xf numFmtId="0" fontId="17" fillId="0" borderId="0" xfId="0" applyFont="1"/>
    <xf numFmtId="0" fontId="18" fillId="0" borderId="0" xfId="0" applyFont="1" applyBorder="1" applyAlignment="1">
      <alignment horizontal="left" vertical="center" wrapText="1"/>
    </xf>
    <xf numFmtId="0" fontId="15" fillId="0" borderId="0" xfId="0" applyFont="1"/>
    <xf numFmtId="0" fontId="1" fillId="0" borderId="0" xfId="0" applyFont="1" applyAlignment="1">
      <alignment horizontal="center" vertical="center"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center" wrapText="1"/>
    </xf>
    <xf numFmtId="0" fontId="3" fillId="0" borderId="0" xfId="0" applyFont="1" applyAlignment="1">
      <alignment horizontal="center" vertical="center" wrapText="1"/>
    </xf>
    <xf numFmtId="0" fontId="0" fillId="0" borderId="0" xfId="0" applyFont="1"/>
    <xf numFmtId="0" fontId="0" fillId="0" borderId="0" xfId="0" applyFont="1" applyBorder="1" applyAlignment="1"/>
    <xf numFmtId="0" fontId="0" fillId="0" borderId="0" xfId="0" applyFont="1" applyAlignment="1"/>
    <xf numFmtId="0" fontId="3" fillId="0" borderId="0" xfId="0" quotePrefix="1" applyFont="1" applyAlignment="1">
      <alignment horizontal="center" vertical="top" wrapText="1"/>
    </xf>
    <xf numFmtId="0" fontId="1" fillId="0" borderId="1" xfId="0" applyFont="1" applyBorder="1" applyAlignment="1">
      <alignment horizontal="center" vertical="center" wrapText="1"/>
    </xf>
    <xf numFmtId="0" fontId="9" fillId="0" borderId="1" xfId="0" quotePrefix="1" applyFont="1" applyBorder="1" applyAlignment="1">
      <alignment horizontal="left" vertical="top" wrapText="1"/>
    </xf>
    <xf numFmtId="0" fontId="0" fillId="0" borderId="1" xfId="0" applyFont="1" applyBorder="1" applyAlignment="1">
      <alignment horizontal="left" vertical="top" wrapText="1"/>
    </xf>
    <xf numFmtId="0" fontId="1" fillId="0" borderId="0" xfId="0" applyFont="1" applyAlignment="1">
      <alignment horizontal="center"/>
    </xf>
    <xf numFmtId="0" fontId="9" fillId="0" borderId="0" xfId="0" applyFont="1" applyAlignment="1">
      <alignment horizontal="left" vertical="center" wrapText="1"/>
    </xf>
    <xf numFmtId="0" fontId="9" fillId="0" borderId="0" xfId="0" applyFont="1" applyBorder="1" applyAlignment="1">
      <alignment horizontal="left" vertical="top" wrapText="1"/>
    </xf>
    <xf numFmtId="0" fontId="3" fillId="0" borderId="0" xfId="0" quotePrefix="1" applyFont="1" applyAlignment="1">
      <alignment horizontal="left" vertical="top" wrapText="1"/>
    </xf>
    <xf numFmtId="0" fontId="0" fillId="0" borderId="0" xfId="0" applyFont="1" applyAlignment="1">
      <alignment horizontal="left" vertical="top" wrapText="1"/>
    </xf>
    <xf numFmtId="0" fontId="9" fillId="0" borderId="1" xfId="0" quotePrefix="1" applyFont="1" applyBorder="1" applyAlignment="1">
      <alignment horizontal="left" wrapText="1"/>
    </xf>
    <xf numFmtId="0" fontId="0" fillId="0" borderId="1" xfId="0" applyFont="1" applyBorder="1" applyAlignment="1">
      <alignment horizontal="left" wrapText="1"/>
    </xf>
    <xf numFmtId="0" fontId="9" fillId="0" borderId="3" xfId="0" applyFont="1" applyBorder="1" applyAlignment="1">
      <alignment horizontal="center" vertical="center" wrapText="1"/>
    </xf>
    <xf numFmtId="49" fontId="1" fillId="0" borderId="4" xfId="0" applyNumberFormat="1" applyFont="1" applyBorder="1" applyAlignment="1">
      <alignment horizontal="center" vertical="top" wrapText="1"/>
    </xf>
    <xf numFmtId="0" fontId="0" fillId="0" borderId="5" xfId="0" applyFont="1" applyBorder="1" applyAlignment="1">
      <alignment horizontal="center" vertical="top" wrapText="1"/>
    </xf>
    <xf numFmtId="0" fontId="0" fillId="0" borderId="6" xfId="0" applyFont="1" applyBorder="1" applyAlignment="1">
      <alignment horizontal="center" vertical="top" wrapText="1"/>
    </xf>
    <xf numFmtId="49" fontId="1" fillId="0" borderId="3" xfId="0" applyNumberFormat="1" applyFont="1" applyBorder="1" applyAlignment="1">
      <alignment horizontal="center" vertical="center" wrapText="1"/>
    </xf>
    <xf numFmtId="49" fontId="1" fillId="0" borderId="4" xfId="0" applyNumberFormat="1" applyFont="1" applyBorder="1" applyAlignment="1">
      <alignment horizontal="left" vertical="center" wrapText="1"/>
    </xf>
    <xf numFmtId="49" fontId="1" fillId="0" borderId="5" xfId="0" applyNumberFormat="1" applyFont="1" applyBorder="1" applyAlignment="1">
      <alignment horizontal="left" vertical="center" wrapText="1"/>
    </xf>
    <xf numFmtId="49" fontId="1" fillId="0" borderId="6" xfId="0" applyNumberFormat="1" applyFont="1" applyBorder="1" applyAlignment="1">
      <alignment horizontal="left" vertical="center" wrapText="1"/>
    </xf>
    <xf numFmtId="0" fontId="9" fillId="0" borderId="0" xfId="0" applyFont="1" applyBorder="1" applyAlignment="1">
      <alignment horizontal="left" vertical="center" wrapText="1"/>
    </xf>
    <xf numFmtId="0" fontId="3" fillId="0" borderId="3" xfId="0" applyFont="1" applyBorder="1" applyAlignment="1">
      <alignment horizontal="center" vertical="center" wrapText="1"/>
    </xf>
    <xf numFmtId="49" fontId="11" fillId="0" borderId="4" xfId="0" applyNumberFormat="1" applyFont="1" applyBorder="1" applyAlignment="1">
      <alignment horizontal="center" vertical="top" wrapText="1"/>
    </xf>
    <xf numFmtId="0" fontId="14" fillId="0" borderId="5" xfId="0" applyFont="1" applyBorder="1" applyAlignment="1">
      <alignment horizontal="center" vertical="top" wrapText="1"/>
    </xf>
    <xf numFmtId="0" fontId="14" fillId="0" borderId="6" xfId="0" applyFont="1" applyBorder="1" applyAlignment="1">
      <alignment horizontal="center" vertical="top" wrapText="1"/>
    </xf>
    <xf numFmtId="49" fontId="11" fillId="0" borderId="3"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3" xfId="0" applyFont="1" applyBorder="1" applyAlignment="1">
      <alignment horizontal="center" vertical="center" wrapText="1"/>
    </xf>
    <xf numFmtId="49" fontId="1" fillId="0" borderId="4" xfId="0" applyNumberFormat="1" applyFont="1" applyBorder="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2" fontId="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9" fontId="11" fillId="0" borderId="4" xfId="0" applyNumberFormat="1" applyFont="1" applyBorder="1" applyAlignment="1">
      <alignment horizontal="center"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 fillId="0" borderId="3" xfId="0" applyNumberFormat="1" applyFont="1" applyBorder="1" applyAlignment="1">
      <alignment horizontal="center" vertical="center" wrapText="1"/>
    </xf>
    <xf numFmtId="3" fontId="1" fillId="0" borderId="3"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3" xfId="0" applyFont="1" applyBorder="1" applyAlignment="1">
      <alignment horizontal="left" vertical="center" wrapText="1"/>
    </xf>
    <xf numFmtId="0" fontId="1" fillId="0" borderId="3" xfId="0" applyFont="1" applyBorder="1" applyAlignment="1">
      <alignment horizontal="center"/>
    </xf>
    <xf numFmtId="4" fontId="0" fillId="0" borderId="3" xfId="0" applyNumberFormat="1" applyFont="1" applyBorder="1" applyAlignment="1">
      <alignment horizontal="center" vertical="center"/>
    </xf>
    <xf numFmtId="0" fontId="9" fillId="0" borderId="3" xfId="0" applyFont="1" applyBorder="1" applyAlignment="1">
      <alignment horizontal="center" vertical="center"/>
    </xf>
    <xf numFmtId="0" fontId="11" fillId="0" borderId="4" xfId="0" applyFont="1" applyBorder="1" applyAlignment="1">
      <alignment horizontal="center" vertical="top" wrapText="1"/>
    </xf>
    <xf numFmtId="0" fontId="11" fillId="0" borderId="3" xfId="0" applyNumberFormat="1" applyFont="1" applyBorder="1" applyAlignment="1">
      <alignment horizontal="center" vertical="center" wrapText="1"/>
    </xf>
    <xf numFmtId="164" fontId="11" fillId="0" borderId="3"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1" fillId="0" borderId="4" xfId="0" applyFont="1" applyBorder="1" applyAlignment="1">
      <alignment horizontal="center" vertical="top" wrapText="1"/>
    </xf>
    <xf numFmtId="4" fontId="14" fillId="0" borderId="3" xfId="0" applyNumberFormat="1" applyFont="1" applyBorder="1" applyAlignment="1">
      <alignment horizontal="center" vertical="center"/>
    </xf>
    <xf numFmtId="0" fontId="12" fillId="0" borderId="4"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5" fillId="0" borderId="4"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6" xfId="0" applyFont="1" applyBorder="1" applyAlignment="1">
      <alignment horizontal="left" vertical="top" wrapText="1" shrinkToFit="1"/>
    </xf>
    <xf numFmtId="0" fontId="10" fillId="0" borderId="1" xfId="0" applyFont="1" applyBorder="1" applyAlignment="1">
      <alignment horizontal="right" vertical="center" wrapText="1"/>
    </xf>
    <xf numFmtId="4" fontId="12" fillId="0" borderId="3" xfId="0" applyNumberFormat="1" applyFont="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15" fillId="0" borderId="3" xfId="0" applyFont="1" applyBorder="1" applyAlignment="1">
      <alignment horizontal="center" vertical="center"/>
    </xf>
    <xf numFmtId="4" fontId="13" fillId="0" borderId="3" xfId="0" applyNumberFormat="1" applyFont="1" applyBorder="1" applyAlignment="1">
      <alignment horizontal="center" vertical="center" wrapText="1"/>
    </xf>
    <xf numFmtId="0" fontId="13" fillId="0" borderId="3" xfId="0" applyFont="1" applyBorder="1" applyAlignment="1">
      <alignment horizontal="center" vertical="center" wrapText="1"/>
    </xf>
    <xf numFmtId="0" fontId="13" fillId="0" borderId="4" xfId="0" applyNumberFormat="1" applyFont="1" applyBorder="1" applyAlignment="1">
      <alignment horizontal="center" vertical="top" wrapText="1"/>
    </xf>
    <xf numFmtId="0" fontId="12" fillId="0" borderId="3" xfId="0" applyFont="1" applyBorder="1" applyAlignment="1">
      <alignment horizontal="center" vertical="center" wrapText="1"/>
    </xf>
    <xf numFmtId="0" fontId="12" fillId="0" borderId="4" xfId="0" applyNumberFormat="1" applyFont="1" applyBorder="1" applyAlignment="1">
      <alignment horizontal="center" vertical="top" wrapText="1"/>
    </xf>
    <xf numFmtId="0" fontId="9" fillId="0" borderId="4"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4" xfId="0" applyNumberFormat="1" applyFont="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3" fillId="0" borderId="1" xfId="0" quotePrefix="1" applyFont="1" applyBorder="1" applyAlignment="1">
      <alignment horizontal="left" vertical="top"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5" fillId="0" borderId="1" xfId="0" quotePrefix="1" applyFont="1" applyBorder="1" applyAlignment="1">
      <alignment horizontal="center" wrapText="1"/>
    </xf>
    <xf numFmtId="0" fontId="5" fillId="0" borderId="1" xfId="0" applyFont="1" applyBorder="1" applyAlignment="1">
      <alignment horizontal="center" wrapText="1"/>
    </xf>
    <xf numFmtId="0" fontId="5" fillId="0" borderId="1" xfId="0" quotePrefix="1" applyFont="1" applyBorder="1" applyAlignment="1">
      <alignment horizontal="left" wrapText="1"/>
    </xf>
    <xf numFmtId="0" fontId="7" fillId="0" borderId="0" xfId="0" applyFont="1" applyAlignment="1">
      <alignment horizontal="center" vertical="top" wrapText="1"/>
    </xf>
    <xf numFmtId="0" fontId="7" fillId="0" borderId="2" xfId="0" applyFont="1" applyBorder="1" applyAlignment="1">
      <alignment horizontal="center" vertical="top" wrapText="1"/>
    </xf>
    <xf numFmtId="0" fontId="6" fillId="0" borderId="0" xfId="0" applyFont="1" applyFill="1" applyBorder="1" applyAlignment="1">
      <alignment horizontal="center" vertical="center" wrapText="1"/>
    </xf>
    <xf numFmtId="0" fontId="6" fillId="0" borderId="0" xfId="0" applyFont="1" applyAlignment="1">
      <alignment horizontal="center" vertical="top" wrapText="1"/>
    </xf>
    <xf numFmtId="0" fontId="3" fillId="0" borderId="0" xfId="0" applyFont="1" applyAlignment="1">
      <alignment horizontal="center" vertical="center" wrapText="1"/>
    </xf>
    <xf numFmtId="0" fontId="4" fillId="0" borderId="1" xfId="0" quotePrefix="1" applyFont="1" applyBorder="1" applyAlignment="1">
      <alignment horizontal="left" wrapText="1"/>
    </xf>
    <xf numFmtId="0" fontId="1" fillId="0" borderId="0" xfId="0" applyFont="1" applyAlignment="1">
      <alignment horizontal="left" wrapText="1"/>
    </xf>
    <xf numFmtId="0" fontId="2" fillId="0" borderId="0" xfId="0" applyFont="1" applyAlignment="1">
      <alignment horizontal="left" vertical="center" wrapText="1"/>
    </xf>
  </cellXfs>
  <cellStyles count="1">
    <cellStyle name="Звичайний" xfId="0" builtinId="0"/>
  </cellStyles>
  <dxfs count="10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42"/>
  <sheetViews>
    <sheetView tabSelected="1" topLeftCell="A41" zoomScale="90" zoomScaleNormal="90" workbookViewId="0">
      <selection activeCell="A47" sqref="A47:BQ47"/>
    </sheetView>
  </sheetViews>
  <sheetFormatPr defaultColWidth="9.140625" defaultRowHeight="12.75" x14ac:dyDescent="0.2"/>
  <cols>
    <col min="1" max="1" width="3.28515625" style="1" customWidth="1"/>
    <col min="2" max="2" width="3.42578125" style="1" customWidth="1"/>
    <col min="3" max="54" width="2.85546875" style="1" customWidth="1"/>
    <col min="55" max="55" width="3.42578125" style="1" customWidth="1"/>
    <col min="56" max="68" width="2.85546875" style="1" customWidth="1"/>
    <col min="69" max="69" width="4" style="1" customWidth="1"/>
    <col min="70" max="77" width="2.85546875" style="1" customWidth="1"/>
    <col min="78" max="78" width="3" style="1" customWidth="1"/>
    <col min="79" max="79" width="4.42578125" style="1" hidden="1" customWidth="1"/>
    <col min="80" max="80" width="2.28515625" style="1" customWidth="1"/>
    <col min="81" max="16384" width="9.140625" style="1"/>
  </cols>
  <sheetData>
    <row r="1" spans="1:64" ht="9" hidden="1" customHeight="1" x14ac:dyDescent="0.2"/>
    <row r="2" spans="1:64" ht="9" customHeight="1" x14ac:dyDescent="0.2">
      <c r="AO2" s="149" t="s">
        <v>0</v>
      </c>
      <c r="AP2" s="149"/>
      <c r="AQ2" s="149"/>
      <c r="AR2" s="149"/>
      <c r="AS2" s="149"/>
      <c r="AT2" s="149"/>
      <c r="AU2" s="149"/>
      <c r="AV2" s="149"/>
      <c r="AW2" s="149"/>
      <c r="AX2" s="149"/>
      <c r="AY2" s="149"/>
      <c r="AZ2" s="149"/>
      <c r="BA2" s="149"/>
      <c r="BB2" s="149"/>
      <c r="BC2" s="149"/>
      <c r="BD2" s="149"/>
      <c r="BE2" s="149"/>
      <c r="BF2" s="149"/>
      <c r="BG2" s="149"/>
      <c r="BH2" s="149"/>
      <c r="BI2" s="149"/>
      <c r="BJ2" s="149"/>
      <c r="BK2" s="149"/>
      <c r="BL2" s="149"/>
    </row>
    <row r="3" spans="1:64" ht="9" customHeight="1" x14ac:dyDescent="0.2">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row>
    <row r="4" spans="1:64" ht="15.75" customHeight="1" x14ac:dyDescent="0.2">
      <c r="AO4" s="149"/>
      <c r="AP4" s="149"/>
      <c r="AQ4" s="149"/>
      <c r="AR4" s="149"/>
      <c r="AS4" s="149"/>
      <c r="AT4" s="149"/>
      <c r="AU4" s="149"/>
      <c r="AV4" s="149"/>
      <c r="AW4" s="149"/>
      <c r="AX4" s="149"/>
      <c r="AY4" s="149"/>
      <c r="AZ4" s="149"/>
      <c r="BA4" s="149"/>
      <c r="BB4" s="149"/>
      <c r="BC4" s="149"/>
      <c r="BD4" s="149"/>
      <c r="BE4" s="149"/>
      <c r="BF4" s="149"/>
      <c r="BG4" s="149"/>
      <c r="BH4" s="149"/>
      <c r="BI4" s="149"/>
      <c r="BJ4" s="149"/>
      <c r="BK4" s="149"/>
      <c r="BL4" s="149"/>
    </row>
    <row r="5" spans="1:64" ht="15.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row>
    <row r="6" spans="1:64" ht="15.75" customHeight="1" x14ac:dyDescent="0.2">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row>
    <row r="7" spans="1:64" ht="9.75" hidden="1" customHeight="1" x14ac:dyDescent="0.2">
      <c r="A7" s="150"/>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c r="BD7" s="150"/>
      <c r="BE7" s="150"/>
      <c r="BF7" s="150"/>
      <c r="BG7" s="150"/>
      <c r="BH7" s="150"/>
      <c r="BI7" s="150"/>
      <c r="BJ7" s="150"/>
      <c r="BK7" s="150"/>
      <c r="BL7" s="150"/>
    </row>
    <row r="8" spans="1:64" ht="9.75" hidden="1" customHeight="1" x14ac:dyDescent="0.2">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50"/>
      <c r="AT8" s="150"/>
      <c r="AU8" s="150"/>
      <c r="AV8" s="150"/>
      <c r="AW8" s="150"/>
      <c r="AX8" s="150"/>
      <c r="AY8" s="150"/>
      <c r="AZ8" s="150"/>
      <c r="BA8" s="150"/>
      <c r="BB8" s="150"/>
      <c r="BC8" s="150"/>
      <c r="BD8" s="150"/>
      <c r="BE8" s="150"/>
      <c r="BF8" s="150"/>
      <c r="BG8" s="150"/>
      <c r="BH8" s="150"/>
      <c r="BI8" s="150"/>
      <c r="BJ8" s="150"/>
      <c r="BK8" s="150"/>
      <c r="BL8" s="150"/>
    </row>
    <row r="9" spans="1:64" ht="8.25" hidden="1" customHeight="1" x14ac:dyDescent="0.2">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50"/>
      <c r="AK9" s="150"/>
      <c r="AL9" s="150"/>
      <c r="AM9" s="150"/>
      <c r="AN9" s="150"/>
      <c r="AO9" s="150"/>
      <c r="AP9" s="150"/>
      <c r="AQ9" s="150"/>
      <c r="AR9" s="150"/>
      <c r="AS9" s="150"/>
      <c r="AT9" s="150"/>
      <c r="AU9" s="150"/>
      <c r="AV9" s="150"/>
      <c r="AW9" s="150"/>
      <c r="AX9" s="150"/>
      <c r="AY9" s="150"/>
      <c r="AZ9" s="150"/>
      <c r="BA9" s="150"/>
      <c r="BB9" s="150"/>
      <c r="BC9" s="150"/>
      <c r="BD9" s="150"/>
      <c r="BE9" s="150"/>
      <c r="BF9" s="150"/>
      <c r="BG9" s="150"/>
      <c r="BH9" s="150"/>
      <c r="BI9" s="150"/>
      <c r="BJ9" s="150"/>
      <c r="BK9" s="150"/>
      <c r="BL9" s="150"/>
    </row>
    <row r="10" spans="1:64" ht="15.75" x14ac:dyDescent="0.2">
      <c r="A10" s="147" t="s">
        <v>1</v>
      </c>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47"/>
      <c r="AL10" s="147"/>
      <c r="AM10" s="147"/>
      <c r="AN10" s="147"/>
      <c r="AO10" s="147"/>
      <c r="AP10" s="147"/>
      <c r="AQ10" s="147"/>
      <c r="AR10" s="147"/>
      <c r="AS10" s="147"/>
      <c r="AT10" s="147"/>
      <c r="AU10" s="147"/>
      <c r="AV10" s="147"/>
      <c r="AW10" s="147"/>
      <c r="AX10" s="147"/>
      <c r="AY10" s="147"/>
      <c r="AZ10" s="147"/>
      <c r="BA10" s="147"/>
      <c r="BB10" s="147"/>
      <c r="BC10" s="147"/>
      <c r="BD10" s="147"/>
      <c r="BE10" s="147"/>
      <c r="BF10" s="147"/>
      <c r="BG10" s="147"/>
      <c r="BH10" s="147"/>
      <c r="BI10" s="147"/>
      <c r="BJ10" s="147"/>
      <c r="BK10" s="147"/>
      <c r="BL10" s="147"/>
    </row>
    <row r="11" spans="1:64" ht="15.75" customHeight="1" x14ac:dyDescent="0.2">
      <c r="A11" s="147" t="s">
        <v>2</v>
      </c>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7"/>
      <c r="AU11" s="147"/>
      <c r="AV11" s="147"/>
      <c r="AW11" s="147"/>
      <c r="AX11" s="147"/>
      <c r="AY11" s="147"/>
      <c r="AZ11" s="147"/>
      <c r="BA11" s="147"/>
      <c r="BB11" s="147"/>
      <c r="BC11" s="147"/>
      <c r="BD11" s="147"/>
      <c r="BE11" s="147"/>
      <c r="BF11" s="147"/>
      <c r="BG11" s="147"/>
      <c r="BH11" s="147"/>
      <c r="BI11" s="147"/>
      <c r="BJ11" s="147"/>
      <c r="BK11" s="147"/>
      <c r="BL11" s="147"/>
    </row>
    <row r="12" spans="1:64" ht="15.75" customHeight="1" x14ac:dyDescent="0.2">
      <c r="A12" s="147" t="s">
        <v>3</v>
      </c>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c r="BC12" s="147"/>
      <c r="BD12" s="147"/>
      <c r="BE12" s="147"/>
      <c r="BF12" s="147"/>
      <c r="BG12" s="147"/>
      <c r="BH12" s="147"/>
      <c r="BI12" s="147"/>
      <c r="BJ12" s="147"/>
      <c r="BK12" s="147"/>
      <c r="BL12" s="147"/>
    </row>
    <row r="13" spans="1:64" ht="6" customHeight="1" x14ac:dyDescent="0.2">
      <c r="A13" s="40"/>
      <c r="B13" s="40"/>
      <c r="C13" s="40"/>
      <c r="D13" s="40"/>
      <c r="E13" s="40"/>
      <c r="F13" s="40"/>
      <c r="G13" s="40"/>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row>
    <row r="14" spans="1:64" ht="27.95" customHeight="1" x14ac:dyDescent="0.2">
      <c r="A14" s="3" t="s">
        <v>4</v>
      </c>
      <c r="B14" s="140" t="s">
        <v>5</v>
      </c>
      <c r="C14" s="141"/>
      <c r="D14" s="141"/>
      <c r="E14" s="141"/>
      <c r="F14" s="141"/>
      <c r="G14" s="141"/>
      <c r="H14" s="141"/>
      <c r="I14" s="141"/>
      <c r="J14" s="141"/>
      <c r="K14" s="141"/>
      <c r="L14" s="141"/>
      <c r="M14" s="4"/>
      <c r="N14" s="148" t="s">
        <v>6</v>
      </c>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
      <c r="AU14" s="140" t="s">
        <v>7</v>
      </c>
      <c r="AV14" s="141"/>
      <c r="AW14" s="141"/>
      <c r="AX14" s="141"/>
      <c r="AY14" s="141"/>
      <c r="AZ14" s="141"/>
      <c r="BA14" s="141"/>
      <c r="BB14" s="141"/>
      <c r="BC14" s="6"/>
      <c r="BD14" s="6"/>
      <c r="BE14" s="6"/>
      <c r="BF14" s="6"/>
      <c r="BG14" s="6"/>
      <c r="BH14" s="6"/>
      <c r="BI14" s="6"/>
      <c r="BJ14" s="6"/>
      <c r="BK14" s="6"/>
      <c r="BL14" s="6"/>
    </row>
    <row r="15" spans="1:64" ht="21.75" customHeight="1" x14ac:dyDescent="0.2">
      <c r="A15" s="7"/>
      <c r="B15" s="143" t="s">
        <v>8</v>
      </c>
      <c r="C15" s="143"/>
      <c r="D15" s="143"/>
      <c r="E15" s="143"/>
      <c r="F15" s="143"/>
      <c r="G15" s="143"/>
      <c r="H15" s="143"/>
      <c r="I15" s="143"/>
      <c r="J15" s="143"/>
      <c r="K15" s="143"/>
      <c r="L15" s="143"/>
      <c r="M15" s="7"/>
      <c r="N15" s="146" t="s">
        <v>9</v>
      </c>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6"/>
      <c r="AL15" s="146"/>
      <c r="AM15" s="146"/>
      <c r="AN15" s="146"/>
      <c r="AO15" s="146"/>
      <c r="AP15" s="146"/>
      <c r="AQ15" s="146"/>
      <c r="AR15" s="146"/>
      <c r="AS15" s="146"/>
      <c r="AT15" s="7"/>
      <c r="AU15" s="143" t="s">
        <v>10</v>
      </c>
      <c r="AV15" s="143"/>
      <c r="AW15" s="143"/>
      <c r="AX15" s="143"/>
      <c r="AY15" s="143"/>
      <c r="AZ15" s="143"/>
      <c r="BA15" s="143"/>
      <c r="BB15" s="143"/>
      <c r="BC15" s="7"/>
      <c r="BD15" s="7"/>
      <c r="BE15" s="7"/>
      <c r="BF15" s="7"/>
      <c r="BG15" s="7"/>
      <c r="BH15" s="7"/>
      <c r="BI15" s="7"/>
      <c r="BJ15" s="7"/>
      <c r="BK15" s="7"/>
      <c r="BL15" s="7"/>
    </row>
    <row r="16" spans="1:64" ht="6" customHeight="1" x14ac:dyDescent="0.2">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2"/>
      <c r="BF16" s="42"/>
      <c r="BG16" s="42"/>
      <c r="BH16" s="42"/>
      <c r="BI16" s="42"/>
      <c r="BJ16" s="42"/>
      <c r="BK16" s="42"/>
      <c r="BL16" s="42"/>
    </row>
    <row r="17" spans="1:79" ht="27.95" customHeight="1" x14ac:dyDescent="0.2">
      <c r="A17" s="8" t="s">
        <v>11</v>
      </c>
      <c r="B17" s="140" t="s">
        <v>12</v>
      </c>
      <c r="C17" s="141"/>
      <c r="D17" s="141"/>
      <c r="E17" s="141"/>
      <c r="F17" s="141"/>
      <c r="G17" s="141"/>
      <c r="H17" s="141"/>
      <c r="I17" s="141"/>
      <c r="J17" s="141"/>
      <c r="K17" s="141"/>
      <c r="L17" s="141"/>
      <c r="M17" s="4"/>
      <c r="N17" s="148" t="s">
        <v>13</v>
      </c>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
      <c r="AU17" s="140" t="s">
        <v>7</v>
      </c>
      <c r="AV17" s="141"/>
      <c r="AW17" s="141"/>
      <c r="AX17" s="141"/>
      <c r="AY17" s="141"/>
      <c r="AZ17" s="141"/>
      <c r="BA17" s="141"/>
      <c r="BB17" s="141"/>
      <c r="BC17" s="9"/>
      <c r="BD17" s="9"/>
      <c r="BE17" s="9"/>
      <c r="BF17" s="9"/>
      <c r="BG17" s="9"/>
      <c r="BH17" s="9"/>
      <c r="BI17" s="9"/>
      <c r="BJ17" s="9"/>
      <c r="BK17" s="9"/>
      <c r="BL17" s="10"/>
    </row>
    <row r="18" spans="1:79" ht="23.25" customHeight="1" x14ac:dyDescent="0.2">
      <c r="A18" s="11"/>
      <c r="B18" s="143" t="s">
        <v>8</v>
      </c>
      <c r="C18" s="143"/>
      <c r="D18" s="143"/>
      <c r="E18" s="143"/>
      <c r="F18" s="143"/>
      <c r="G18" s="143"/>
      <c r="H18" s="143"/>
      <c r="I18" s="143"/>
      <c r="J18" s="143"/>
      <c r="K18" s="143"/>
      <c r="L18" s="143"/>
      <c r="M18" s="7"/>
      <c r="N18" s="146" t="s">
        <v>14</v>
      </c>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7"/>
      <c r="AU18" s="143" t="s">
        <v>10</v>
      </c>
      <c r="AV18" s="143"/>
      <c r="AW18" s="143"/>
      <c r="AX18" s="143"/>
      <c r="AY18" s="143"/>
      <c r="AZ18" s="143"/>
      <c r="BA18" s="143"/>
      <c r="BB18" s="143"/>
      <c r="BC18" s="12"/>
      <c r="BD18" s="12"/>
      <c r="BE18" s="12"/>
      <c r="BF18" s="12"/>
      <c r="BG18" s="12"/>
      <c r="BH18" s="12"/>
      <c r="BI18" s="12"/>
      <c r="BJ18" s="12"/>
      <c r="BK18" s="13"/>
      <c r="BL18" s="12"/>
    </row>
    <row r="19" spans="1:79" ht="6.75" customHeight="1" x14ac:dyDescent="0.2">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row>
    <row r="20" spans="1:79" ht="57" customHeight="1" x14ac:dyDescent="0.2">
      <c r="A20" s="3" t="s">
        <v>15</v>
      </c>
      <c r="B20" s="140" t="s">
        <v>16</v>
      </c>
      <c r="C20" s="141"/>
      <c r="D20" s="141"/>
      <c r="E20" s="141"/>
      <c r="F20" s="141"/>
      <c r="G20" s="141"/>
      <c r="H20" s="141"/>
      <c r="I20" s="141"/>
      <c r="J20" s="141"/>
      <c r="K20" s="141"/>
      <c r="L20" s="141"/>
      <c r="M20" s="43"/>
      <c r="N20" s="140" t="s">
        <v>17</v>
      </c>
      <c r="O20" s="141"/>
      <c r="P20" s="141"/>
      <c r="Q20" s="141"/>
      <c r="R20" s="141"/>
      <c r="S20" s="141"/>
      <c r="T20" s="141"/>
      <c r="U20" s="141"/>
      <c r="V20" s="141"/>
      <c r="W20" s="141"/>
      <c r="X20" s="141"/>
      <c r="Y20" s="141"/>
      <c r="Z20" s="14"/>
      <c r="AA20" s="140" t="s">
        <v>18</v>
      </c>
      <c r="AB20" s="141"/>
      <c r="AC20" s="141"/>
      <c r="AD20" s="141"/>
      <c r="AE20" s="141"/>
      <c r="AF20" s="141"/>
      <c r="AG20" s="141"/>
      <c r="AH20" s="141"/>
      <c r="AI20" s="141"/>
      <c r="AJ20" s="14"/>
      <c r="AK20" s="142" t="s">
        <v>19</v>
      </c>
      <c r="AL20" s="54"/>
      <c r="AM20" s="54"/>
      <c r="AN20" s="54"/>
      <c r="AO20" s="54"/>
      <c r="AP20" s="54"/>
      <c r="AQ20" s="54"/>
      <c r="AR20" s="54"/>
      <c r="AS20" s="54"/>
      <c r="AT20" s="54"/>
      <c r="AU20" s="54"/>
      <c r="AV20" s="54"/>
      <c r="AW20" s="54"/>
      <c r="AX20" s="54"/>
      <c r="AY20" s="54"/>
      <c r="AZ20" s="54"/>
      <c r="BA20" s="54"/>
      <c r="BB20" s="54"/>
      <c r="BC20" s="54"/>
      <c r="BD20" s="14"/>
      <c r="BE20" s="140" t="s">
        <v>20</v>
      </c>
      <c r="BF20" s="141"/>
      <c r="BG20" s="141"/>
      <c r="BH20" s="141"/>
      <c r="BI20" s="141"/>
      <c r="BJ20" s="141"/>
      <c r="BK20" s="141"/>
      <c r="BL20" s="141"/>
    </row>
    <row r="21" spans="1:79" ht="23.25" customHeight="1" x14ac:dyDescent="0.2">
      <c r="A21" s="41"/>
      <c r="B21" s="143" t="s">
        <v>8</v>
      </c>
      <c r="C21" s="143"/>
      <c r="D21" s="143"/>
      <c r="E21" s="143"/>
      <c r="F21" s="143"/>
      <c r="G21" s="143"/>
      <c r="H21" s="143"/>
      <c r="I21" s="143"/>
      <c r="J21" s="143"/>
      <c r="K21" s="143"/>
      <c r="L21" s="143"/>
      <c r="M21" s="41"/>
      <c r="N21" s="143" t="s">
        <v>21</v>
      </c>
      <c r="O21" s="143"/>
      <c r="P21" s="143"/>
      <c r="Q21" s="143"/>
      <c r="R21" s="143"/>
      <c r="S21" s="143"/>
      <c r="T21" s="143"/>
      <c r="U21" s="143"/>
      <c r="V21" s="143"/>
      <c r="W21" s="143"/>
      <c r="X21" s="143"/>
      <c r="Y21" s="143"/>
      <c r="Z21" s="12"/>
      <c r="AA21" s="144" t="s">
        <v>22</v>
      </c>
      <c r="AB21" s="144"/>
      <c r="AC21" s="144"/>
      <c r="AD21" s="144"/>
      <c r="AE21" s="144"/>
      <c r="AF21" s="144"/>
      <c r="AG21" s="144"/>
      <c r="AH21" s="144"/>
      <c r="AI21" s="144"/>
      <c r="AJ21" s="12"/>
      <c r="AK21" s="145" t="s">
        <v>23</v>
      </c>
      <c r="AL21" s="145"/>
      <c r="AM21" s="145"/>
      <c r="AN21" s="145"/>
      <c r="AO21" s="145"/>
      <c r="AP21" s="145"/>
      <c r="AQ21" s="145"/>
      <c r="AR21" s="145"/>
      <c r="AS21" s="145"/>
      <c r="AT21" s="145"/>
      <c r="AU21" s="145"/>
      <c r="AV21" s="145"/>
      <c r="AW21" s="145"/>
      <c r="AX21" s="145"/>
      <c r="AY21" s="145"/>
      <c r="AZ21" s="145"/>
      <c r="BA21" s="145"/>
      <c r="BB21" s="145"/>
      <c r="BC21" s="145"/>
      <c r="BD21" s="12"/>
      <c r="BE21" s="143" t="s">
        <v>24</v>
      </c>
      <c r="BF21" s="143"/>
      <c r="BG21" s="143"/>
      <c r="BH21" s="143"/>
      <c r="BI21" s="143"/>
      <c r="BJ21" s="143"/>
      <c r="BK21" s="143"/>
      <c r="BL21" s="143"/>
    </row>
    <row r="22" spans="1:79" ht="6.75" customHeight="1" x14ac:dyDescent="0.2"/>
    <row r="23" spans="1:79" ht="15.75" customHeight="1" x14ac:dyDescent="0.2">
      <c r="A23" s="49" t="s">
        <v>25</v>
      </c>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row>
    <row r="24" spans="1:79" ht="27.75" customHeight="1" x14ac:dyDescent="0.2">
      <c r="A24" s="136" t="s">
        <v>26</v>
      </c>
      <c r="B24" s="136"/>
      <c r="C24" s="136"/>
      <c r="D24" s="136"/>
      <c r="E24" s="136"/>
      <c r="F24" s="136"/>
      <c r="G24" s="137" t="s">
        <v>27</v>
      </c>
      <c r="H24" s="138"/>
      <c r="I24" s="138"/>
      <c r="J24" s="138"/>
      <c r="K24" s="138"/>
      <c r="L24" s="138"/>
      <c r="M24" s="138"/>
      <c r="N24" s="138"/>
      <c r="O24" s="138"/>
      <c r="P24" s="138"/>
      <c r="Q24" s="138"/>
      <c r="R24" s="138"/>
      <c r="S24" s="138"/>
      <c r="T24" s="138"/>
      <c r="U24" s="138"/>
      <c r="V24" s="138"/>
      <c r="W24" s="138"/>
      <c r="X24" s="138"/>
      <c r="Y24" s="138"/>
      <c r="Z24" s="138"/>
      <c r="AA24" s="138"/>
      <c r="AB24" s="138"/>
      <c r="AC24" s="138"/>
      <c r="AD24" s="138"/>
      <c r="AE24" s="138"/>
      <c r="AF24" s="138"/>
      <c r="AG24" s="138"/>
      <c r="AH24" s="138"/>
      <c r="AI24" s="138"/>
      <c r="AJ24" s="138"/>
      <c r="AK24" s="138"/>
      <c r="AL24" s="138"/>
      <c r="AM24" s="138"/>
      <c r="AN24" s="138"/>
      <c r="AO24" s="138"/>
      <c r="AP24" s="138"/>
      <c r="AQ24" s="138"/>
      <c r="AR24" s="138"/>
      <c r="AS24" s="138"/>
      <c r="AT24" s="138"/>
      <c r="AU24" s="138"/>
      <c r="AV24" s="138"/>
      <c r="AW24" s="138"/>
      <c r="AX24" s="138"/>
      <c r="AY24" s="138"/>
      <c r="AZ24" s="138"/>
      <c r="BA24" s="138"/>
      <c r="BB24" s="138"/>
      <c r="BC24" s="138"/>
      <c r="BD24" s="138"/>
      <c r="BE24" s="138"/>
      <c r="BF24" s="138"/>
      <c r="BG24" s="138"/>
      <c r="BH24" s="138"/>
      <c r="BI24" s="138"/>
      <c r="BJ24" s="138"/>
      <c r="BK24" s="138"/>
      <c r="BL24" s="139"/>
    </row>
    <row r="25" spans="1:79" ht="10.5" hidden="1" customHeight="1" x14ac:dyDescent="0.2">
      <c r="A25" s="82" t="s">
        <v>28</v>
      </c>
      <c r="B25" s="82"/>
      <c r="C25" s="82"/>
      <c r="D25" s="82"/>
      <c r="E25" s="82"/>
      <c r="F25" s="82"/>
      <c r="G25" s="95" t="s">
        <v>29</v>
      </c>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6"/>
      <c r="BC25" s="96"/>
      <c r="BD25" s="96"/>
      <c r="BE25" s="96"/>
      <c r="BF25" s="96"/>
      <c r="BG25" s="96"/>
      <c r="BH25" s="96"/>
      <c r="BI25" s="96"/>
      <c r="BJ25" s="96"/>
      <c r="BK25" s="96"/>
      <c r="BL25" s="97"/>
      <c r="CA25" s="1" t="s">
        <v>30</v>
      </c>
    </row>
    <row r="26" spans="1:79" ht="25.5" customHeight="1" x14ac:dyDescent="0.2">
      <c r="A26" s="82">
        <v>1</v>
      </c>
      <c r="B26" s="82"/>
      <c r="C26" s="82"/>
      <c r="D26" s="82"/>
      <c r="E26" s="82"/>
      <c r="F26" s="82"/>
      <c r="G26" s="132" t="s">
        <v>31</v>
      </c>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c r="AO26" s="133"/>
      <c r="AP26" s="133"/>
      <c r="AQ26" s="133"/>
      <c r="AR26" s="133"/>
      <c r="AS26" s="133"/>
      <c r="AT26" s="133"/>
      <c r="AU26" s="133"/>
      <c r="AV26" s="133"/>
      <c r="AW26" s="133"/>
      <c r="AX26" s="133"/>
      <c r="AY26" s="133"/>
      <c r="AZ26" s="133"/>
      <c r="BA26" s="133"/>
      <c r="BB26" s="133"/>
      <c r="BC26" s="133"/>
      <c r="BD26" s="133"/>
      <c r="BE26" s="133"/>
      <c r="BF26" s="133"/>
      <c r="BG26" s="133"/>
      <c r="BH26" s="133"/>
      <c r="BI26" s="133"/>
      <c r="BJ26" s="133"/>
      <c r="BK26" s="133"/>
      <c r="BL26" s="134"/>
      <c r="CA26" s="1" t="s">
        <v>32</v>
      </c>
    </row>
    <row r="27" spans="1:79" ht="12.75" customHeight="1" x14ac:dyDescent="0.2">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row>
    <row r="28" spans="1:79" ht="15.95" customHeight="1" x14ac:dyDescent="0.2">
      <c r="A28" s="49" t="s">
        <v>33</v>
      </c>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row>
    <row r="29" spans="1:79" ht="15.95" customHeight="1" x14ac:dyDescent="0.2">
      <c r="A29" s="135" t="s">
        <v>34</v>
      </c>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row>
    <row r="30" spans="1:79" ht="12.75" customHeight="1" x14ac:dyDescent="0.2">
      <c r="A30" s="38"/>
      <c r="B30" s="38"/>
      <c r="C30" s="38"/>
      <c r="D30" s="38"/>
      <c r="E30" s="38"/>
      <c r="F30" s="38"/>
      <c r="G30" s="38"/>
      <c r="H30" s="38"/>
      <c r="I30" s="38"/>
      <c r="J30" s="38"/>
      <c r="K30" s="38"/>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row>
    <row r="31" spans="1:79" ht="15.75" customHeight="1" x14ac:dyDescent="0.2">
      <c r="A31" s="49" t="s">
        <v>35</v>
      </c>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row>
    <row r="32" spans="1:79" ht="27.75" customHeight="1" x14ac:dyDescent="0.2">
      <c r="A32" s="136" t="s">
        <v>26</v>
      </c>
      <c r="B32" s="136"/>
      <c r="C32" s="136"/>
      <c r="D32" s="136"/>
      <c r="E32" s="136"/>
      <c r="F32" s="136"/>
      <c r="G32" s="137" t="s">
        <v>36</v>
      </c>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9"/>
    </row>
    <row r="33" spans="1:79" ht="10.5" hidden="1" customHeight="1" x14ac:dyDescent="0.2">
      <c r="A33" s="82" t="s">
        <v>37</v>
      </c>
      <c r="B33" s="82"/>
      <c r="C33" s="82"/>
      <c r="D33" s="82"/>
      <c r="E33" s="82"/>
      <c r="F33" s="82"/>
      <c r="G33" s="95" t="s">
        <v>29</v>
      </c>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6"/>
      <c r="BD33" s="96"/>
      <c r="BE33" s="96"/>
      <c r="BF33" s="96"/>
      <c r="BG33" s="96"/>
      <c r="BH33" s="96"/>
      <c r="BI33" s="96"/>
      <c r="BJ33" s="96"/>
      <c r="BK33" s="96"/>
      <c r="BL33" s="97"/>
      <c r="CA33" s="1" t="s">
        <v>38</v>
      </c>
    </row>
    <row r="34" spans="1:79" ht="15" customHeight="1" x14ac:dyDescent="0.2">
      <c r="A34" s="82">
        <v>1</v>
      </c>
      <c r="B34" s="82"/>
      <c r="C34" s="82"/>
      <c r="D34" s="82"/>
      <c r="E34" s="82"/>
      <c r="F34" s="82"/>
      <c r="G34" s="132" t="s">
        <v>39</v>
      </c>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4"/>
      <c r="CA34" s="1" t="s">
        <v>40</v>
      </c>
    </row>
    <row r="36" spans="1:79" ht="15.75" customHeight="1" x14ac:dyDescent="0.2">
      <c r="A36" s="49" t="s">
        <v>41</v>
      </c>
      <c r="B36" s="49"/>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row>
    <row r="37" spans="1:79" ht="15.75" customHeight="1" x14ac:dyDescent="0.2">
      <c r="A37" s="49" t="s">
        <v>42</v>
      </c>
      <c r="B37" s="49"/>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row>
    <row r="38" spans="1:79" ht="15" customHeight="1" x14ac:dyDescent="0.2">
      <c r="A38" s="115" t="s">
        <v>43</v>
      </c>
      <c r="B38" s="115"/>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row>
    <row r="39" spans="1:79" ht="48" customHeight="1" x14ac:dyDescent="0.2">
      <c r="A39" s="55" t="s">
        <v>26</v>
      </c>
      <c r="B39" s="55"/>
      <c r="C39" s="55" t="s">
        <v>44</v>
      </c>
      <c r="D39" s="55"/>
      <c r="E39" s="55"/>
      <c r="F39" s="55"/>
      <c r="G39" s="55"/>
      <c r="H39" s="55"/>
      <c r="I39" s="55"/>
      <c r="J39" s="55"/>
      <c r="K39" s="55"/>
      <c r="L39" s="55"/>
      <c r="M39" s="55"/>
      <c r="N39" s="55"/>
      <c r="O39" s="55"/>
      <c r="P39" s="55"/>
      <c r="Q39" s="55"/>
      <c r="R39" s="55"/>
      <c r="S39" s="55"/>
      <c r="T39" s="55"/>
      <c r="U39" s="55"/>
      <c r="V39" s="55"/>
      <c r="W39" s="55"/>
      <c r="X39" s="55"/>
      <c r="Y39" s="55"/>
      <c r="Z39" s="55"/>
      <c r="AA39" s="55" t="s">
        <v>45</v>
      </c>
      <c r="AB39" s="55"/>
      <c r="AC39" s="55"/>
      <c r="AD39" s="55"/>
      <c r="AE39" s="55"/>
      <c r="AF39" s="55"/>
      <c r="AG39" s="55"/>
      <c r="AH39" s="55"/>
      <c r="AI39" s="55"/>
      <c r="AJ39" s="55"/>
      <c r="AK39" s="55"/>
      <c r="AL39" s="55"/>
      <c r="AM39" s="55"/>
      <c r="AN39" s="55"/>
      <c r="AO39" s="55"/>
      <c r="AP39" s="55" t="s">
        <v>46</v>
      </c>
      <c r="AQ39" s="55"/>
      <c r="AR39" s="55"/>
      <c r="AS39" s="55"/>
      <c r="AT39" s="55"/>
      <c r="AU39" s="55"/>
      <c r="AV39" s="55"/>
      <c r="AW39" s="55"/>
      <c r="AX39" s="55"/>
      <c r="AY39" s="55"/>
      <c r="AZ39" s="55"/>
      <c r="BA39" s="55"/>
      <c r="BB39" s="55"/>
      <c r="BC39" s="55"/>
      <c r="BD39" s="55" t="s">
        <v>47</v>
      </c>
      <c r="BE39" s="55"/>
      <c r="BF39" s="55"/>
      <c r="BG39" s="55"/>
      <c r="BH39" s="55"/>
      <c r="BI39" s="55"/>
      <c r="BJ39" s="55"/>
      <c r="BK39" s="55"/>
      <c r="BL39" s="55"/>
      <c r="BM39" s="55"/>
      <c r="BN39" s="55"/>
      <c r="BO39" s="55"/>
      <c r="BP39" s="55"/>
      <c r="BQ39" s="55"/>
    </row>
    <row r="40" spans="1:79" ht="29.1" customHeight="1" x14ac:dyDescent="0.2">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t="s">
        <v>48</v>
      </c>
      <c r="AB40" s="55"/>
      <c r="AC40" s="55"/>
      <c r="AD40" s="55"/>
      <c r="AE40" s="55"/>
      <c r="AF40" s="55" t="s">
        <v>49</v>
      </c>
      <c r="AG40" s="55"/>
      <c r="AH40" s="55"/>
      <c r="AI40" s="55"/>
      <c r="AJ40" s="55"/>
      <c r="AK40" s="55" t="s">
        <v>50</v>
      </c>
      <c r="AL40" s="55"/>
      <c r="AM40" s="55"/>
      <c r="AN40" s="55"/>
      <c r="AO40" s="55"/>
      <c r="AP40" s="55" t="s">
        <v>48</v>
      </c>
      <c r="AQ40" s="55"/>
      <c r="AR40" s="55"/>
      <c r="AS40" s="55"/>
      <c r="AT40" s="55"/>
      <c r="AU40" s="55" t="s">
        <v>49</v>
      </c>
      <c r="AV40" s="55"/>
      <c r="AW40" s="55"/>
      <c r="AX40" s="55"/>
      <c r="AY40" s="55"/>
      <c r="AZ40" s="55" t="s">
        <v>50</v>
      </c>
      <c r="BA40" s="55"/>
      <c r="BB40" s="55"/>
      <c r="BC40" s="55"/>
      <c r="BD40" s="55" t="s">
        <v>48</v>
      </c>
      <c r="BE40" s="55"/>
      <c r="BF40" s="55"/>
      <c r="BG40" s="55"/>
      <c r="BH40" s="55"/>
      <c r="BI40" s="55" t="s">
        <v>49</v>
      </c>
      <c r="BJ40" s="55"/>
      <c r="BK40" s="55"/>
      <c r="BL40" s="55"/>
      <c r="BM40" s="55"/>
      <c r="BN40" s="55" t="s">
        <v>51</v>
      </c>
      <c r="BO40" s="55"/>
      <c r="BP40" s="55"/>
      <c r="BQ40" s="55"/>
    </row>
    <row r="41" spans="1:79" ht="15.95" customHeight="1" x14ac:dyDescent="0.2">
      <c r="A41" s="117">
        <v>1</v>
      </c>
      <c r="B41" s="117"/>
      <c r="C41" s="117">
        <v>2</v>
      </c>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27">
        <v>3</v>
      </c>
      <c r="AB41" s="128"/>
      <c r="AC41" s="128"/>
      <c r="AD41" s="128"/>
      <c r="AE41" s="129"/>
      <c r="AF41" s="127">
        <v>4</v>
      </c>
      <c r="AG41" s="128"/>
      <c r="AH41" s="128"/>
      <c r="AI41" s="128"/>
      <c r="AJ41" s="129"/>
      <c r="AK41" s="127">
        <v>5</v>
      </c>
      <c r="AL41" s="128"/>
      <c r="AM41" s="128"/>
      <c r="AN41" s="128"/>
      <c r="AO41" s="129"/>
      <c r="AP41" s="127">
        <v>6</v>
      </c>
      <c r="AQ41" s="128"/>
      <c r="AR41" s="128"/>
      <c r="AS41" s="128"/>
      <c r="AT41" s="129"/>
      <c r="AU41" s="127">
        <v>7</v>
      </c>
      <c r="AV41" s="128"/>
      <c r="AW41" s="128"/>
      <c r="AX41" s="128"/>
      <c r="AY41" s="129"/>
      <c r="AZ41" s="127">
        <v>8</v>
      </c>
      <c r="BA41" s="128"/>
      <c r="BB41" s="128"/>
      <c r="BC41" s="129"/>
      <c r="BD41" s="127">
        <v>9</v>
      </c>
      <c r="BE41" s="128"/>
      <c r="BF41" s="128"/>
      <c r="BG41" s="128"/>
      <c r="BH41" s="129"/>
      <c r="BI41" s="117">
        <v>10</v>
      </c>
      <c r="BJ41" s="117"/>
      <c r="BK41" s="117"/>
      <c r="BL41" s="117"/>
      <c r="BM41" s="117"/>
      <c r="BN41" s="117">
        <v>11</v>
      </c>
      <c r="BO41" s="117"/>
      <c r="BP41" s="117"/>
      <c r="BQ41" s="117"/>
    </row>
    <row r="42" spans="1:79" ht="15.75" hidden="1" customHeight="1" x14ac:dyDescent="0.2">
      <c r="A42" s="82" t="s">
        <v>37</v>
      </c>
      <c r="B42" s="82"/>
      <c r="C42" s="130" t="s">
        <v>29</v>
      </c>
      <c r="D42" s="130"/>
      <c r="E42" s="130"/>
      <c r="F42" s="130"/>
      <c r="G42" s="130"/>
      <c r="H42" s="130"/>
      <c r="I42" s="130"/>
      <c r="J42" s="130"/>
      <c r="K42" s="130"/>
      <c r="L42" s="130"/>
      <c r="M42" s="130"/>
      <c r="N42" s="130"/>
      <c r="O42" s="130"/>
      <c r="P42" s="130"/>
      <c r="Q42" s="130"/>
      <c r="R42" s="130"/>
      <c r="S42" s="130"/>
      <c r="T42" s="130"/>
      <c r="U42" s="130"/>
      <c r="V42" s="130"/>
      <c r="W42" s="130"/>
      <c r="X42" s="130"/>
      <c r="Y42" s="130"/>
      <c r="Z42" s="131"/>
      <c r="AA42" s="94" t="s">
        <v>52</v>
      </c>
      <c r="AB42" s="94"/>
      <c r="AC42" s="94"/>
      <c r="AD42" s="94"/>
      <c r="AE42" s="94"/>
      <c r="AF42" s="94" t="s">
        <v>53</v>
      </c>
      <c r="AG42" s="94"/>
      <c r="AH42" s="94"/>
      <c r="AI42" s="94"/>
      <c r="AJ42" s="94"/>
      <c r="AK42" s="103" t="s">
        <v>54</v>
      </c>
      <c r="AL42" s="103"/>
      <c r="AM42" s="103"/>
      <c r="AN42" s="103"/>
      <c r="AO42" s="103"/>
      <c r="AP42" s="94" t="s">
        <v>55</v>
      </c>
      <c r="AQ42" s="94"/>
      <c r="AR42" s="94"/>
      <c r="AS42" s="94"/>
      <c r="AT42" s="94"/>
      <c r="AU42" s="94" t="s">
        <v>56</v>
      </c>
      <c r="AV42" s="94"/>
      <c r="AW42" s="94"/>
      <c r="AX42" s="94"/>
      <c r="AY42" s="94"/>
      <c r="AZ42" s="103" t="s">
        <v>54</v>
      </c>
      <c r="BA42" s="103"/>
      <c r="BB42" s="103"/>
      <c r="BC42" s="103"/>
      <c r="BD42" s="92" t="s">
        <v>57</v>
      </c>
      <c r="BE42" s="92"/>
      <c r="BF42" s="92"/>
      <c r="BG42" s="92"/>
      <c r="BH42" s="92"/>
      <c r="BI42" s="92" t="s">
        <v>57</v>
      </c>
      <c r="BJ42" s="92"/>
      <c r="BK42" s="92"/>
      <c r="BL42" s="92"/>
      <c r="BM42" s="92"/>
      <c r="BN42" s="104" t="s">
        <v>54</v>
      </c>
      <c r="BO42" s="104"/>
      <c r="BP42" s="104"/>
      <c r="BQ42" s="104"/>
      <c r="CA42" s="1" t="s">
        <v>58</v>
      </c>
    </row>
    <row r="43" spans="1:79" ht="15" customHeight="1" x14ac:dyDescent="0.2">
      <c r="A43" s="125">
        <v>1</v>
      </c>
      <c r="B43" s="125"/>
      <c r="C43" s="126" t="s">
        <v>59</v>
      </c>
      <c r="D43" s="57"/>
      <c r="E43" s="57"/>
      <c r="F43" s="57"/>
      <c r="G43" s="57"/>
      <c r="H43" s="57"/>
      <c r="I43" s="57"/>
      <c r="J43" s="57"/>
      <c r="K43" s="57"/>
      <c r="L43" s="57"/>
      <c r="M43" s="57"/>
      <c r="N43" s="57"/>
      <c r="O43" s="57"/>
      <c r="P43" s="57"/>
      <c r="Q43" s="57"/>
      <c r="R43" s="57"/>
      <c r="S43" s="57"/>
      <c r="T43" s="57"/>
      <c r="U43" s="57"/>
      <c r="V43" s="57"/>
      <c r="W43" s="57"/>
      <c r="X43" s="57"/>
      <c r="Y43" s="57"/>
      <c r="Z43" s="58"/>
      <c r="AA43" s="116">
        <v>24921245.399999999</v>
      </c>
      <c r="AB43" s="116"/>
      <c r="AC43" s="116"/>
      <c r="AD43" s="116"/>
      <c r="AE43" s="116"/>
      <c r="AF43" s="116">
        <v>90500</v>
      </c>
      <c r="AG43" s="116"/>
      <c r="AH43" s="116"/>
      <c r="AI43" s="116"/>
      <c r="AJ43" s="116"/>
      <c r="AK43" s="116">
        <f>AA43+AF43</f>
        <v>25011745.399999999</v>
      </c>
      <c r="AL43" s="116"/>
      <c r="AM43" s="116"/>
      <c r="AN43" s="116"/>
      <c r="AO43" s="116"/>
      <c r="AP43" s="116">
        <v>24295494.27</v>
      </c>
      <c r="AQ43" s="116"/>
      <c r="AR43" s="116"/>
      <c r="AS43" s="116"/>
      <c r="AT43" s="116"/>
      <c r="AU43" s="116">
        <f>92130.81-433.44</f>
        <v>91697.37</v>
      </c>
      <c r="AV43" s="116"/>
      <c r="AW43" s="116"/>
      <c r="AX43" s="116"/>
      <c r="AY43" s="116"/>
      <c r="AZ43" s="116">
        <f>AP43+AU43</f>
        <v>24387191.640000001</v>
      </c>
      <c r="BA43" s="116"/>
      <c r="BB43" s="116"/>
      <c r="BC43" s="116"/>
      <c r="BD43" s="116">
        <f>AP43-AA43</f>
        <v>-625751.12999999896</v>
      </c>
      <c r="BE43" s="116"/>
      <c r="BF43" s="116"/>
      <c r="BG43" s="116"/>
      <c r="BH43" s="116"/>
      <c r="BI43" s="116">
        <f>AU43-AF43</f>
        <v>1197.3699999999953</v>
      </c>
      <c r="BJ43" s="116"/>
      <c r="BK43" s="116"/>
      <c r="BL43" s="116"/>
      <c r="BM43" s="116"/>
      <c r="BN43" s="116">
        <f>BD43+BI43</f>
        <v>-624553.75999999896</v>
      </c>
      <c r="BO43" s="116"/>
      <c r="BP43" s="116"/>
      <c r="BQ43" s="116"/>
      <c r="CA43" s="1" t="s">
        <v>60</v>
      </c>
    </row>
    <row r="44" spans="1:79" ht="15" customHeight="1" x14ac:dyDescent="0.2">
      <c r="A44" s="125">
        <v>2</v>
      </c>
      <c r="B44" s="125"/>
      <c r="C44" s="126" t="s">
        <v>61</v>
      </c>
      <c r="D44" s="57"/>
      <c r="E44" s="57"/>
      <c r="F44" s="57"/>
      <c r="G44" s="57"/>
      <c r="H44" s="57"/>
      <c r="I44" s="57"/>
      <c r="J44" s="57"/>
      <c r="K44" s="57"/>
      <c r="L44" s="57"/>
      <c r="M44" s="57"/>
      <c r="N44" s="57"/>
      <c r="O44" s="57"/>
      <c r="P44" s="57"/>
      <c r="Q44" s="57"/>
      <c r="R44" s="57"/>
      <c r="S44" s="57"/>
      <c r="T44" s="57"/>
      <c r="U44" s="57"/>
      <c r="V44" s="57"/>
      <c r="W44" s="57"/>
      <c r="X44" s="57"/>
      <c r="Y44" s="57"/>
      <c r="Z44" s="58"/>
      <c r="AA44" s="116">
        <v>738770</v>
      </c>
      <c r="AB44" s="116"/>
      <c r="AC44" s="116"/>
      <c r="AD44" s="116"/>
      <c r="AE44" s="116"/>
      <c r="AF44" s="116">
        <v>0</v>
      </c>
      <c r="AG44" s="116"/>
      <c r="AH44" s="116"/>
      <c r="AI44" s="116"/>
      <c r="AJ44" s="116"/>
      <c r="AK44" s="116">
        <f>AA44+AF44</f>
        <v>738770</v>
      </c>
      <c r="AL44" s="116"/>
      <c r="AM44" s="116"/>
      <c r="AN44" s="116"/>
      <c r="AO44" s="116"/>
      <c r="AP44" s="116">
        <v>414044.82</v>
      </c>
      <c r="AQ44" s="116"/>
      <c r="AR44" s="116"/>
      <c r="AS44" s="116"/>
      <c r="AT44" s="116"/>
      <c r="AU44" s="116">
        <v>433.44</v>
      </c>
      <c r="AV44" s="116"/>
      <c r="AW44" s="116"/>
      <c r="AX44" s="116"/>
      <c r="AY44" s="116"/>
      <c r="AZ44" s="116">
        <f>AP44+AU44</f>
        <v>414478.26</v>
      </c>
      <c r="BA44" s="116"/>
      <c r="BB44" s="116"/>
      <c r="BC44" s="116"/>
      <c r="BD44" s="116">
        <f>AP44-AA44</f>
        <v>-324725.18</v>
      </c>
      <c r="BE44" s="116"/>
      <c r="BF44" s="116"/>
      <c r="BG44" s="116"/>
      <c r="BH44" s="116"/>
      <c r="BI44" s="116">
        <f>AU44-AF44</f>
        <v>433.44</v>
      </c>
      <c r="BJ44" s="116"/>
      <c r="BK44" s="116"/>
      <c r="BL44" s="116"/>
      <c r="BM44" s="116"/>
      <c r="BN44" s="116">
        <f>BD44+BI44</f>
        <v>-324291.74</v>
      </c>
      <c r="BO44" s="116"/>
      <c r="BP44" s="116"/>
      <c r="BQ44" s="116"/>
    </row>
    <row r="45" spans="1:79" s="16" customFormat="1" ht="15" customHeight="1" x14ac:dyDescent="0.2">
      <c r="A45" s="123"/>
      <c r="B45" s="123"/>
      <c r="C45" s="124" t="s">
        <v>62</v>
      </c>
      <c r="D45" s="66"/>
      <c r="E45" s="66"/>
      <c r="F45" s="66"/>
      <c r="G45" s="66"/>
      <c r="H45" s="66"/>
      <c r="I45" s="66"/>
      <c r="J45" s="66"/>
      <c r="K45" s="66"/>
      <c r="L45" s="66"/>
      <c r="M45" s="66"/>
      <c r="N45" s="66"/>
      <c r="O45" s="66"/>
      <c r="P45" s="66"/>
      <c r="Q45" s="66"/>
      <c r="R45" s="66"/>
      <c r="S45" s="66"/>
      <c r="T45" s="66"/>
      <c r="U45" s="66"/>
      <c r="V45" s="66"/>
      <c r="W45" s="66"/>
      <c r="X45" s="66"/>
      <c r="Y45" s="66"/>
      <c r="Z45" s="67"/>
      <c r="AA45" s="122">
        <f>SUM(AA43:AA44)</f>
        <v>25660015.399999999</v>
      </c>
      <c r="AB45" s="122"/>
      <c r="AC45" s="122"/>
      <c r="AD45" s="122"/>
      <c r="AE45" s="122"/>
      <c r="AF45" s="122">
        <v>90500</v>
      </c>
      <c r="AG45" s="122"/>
      <c r="AH45" s="122"/>
      <c r="AI45" s="122"/>
      <c r="AJ45" s="122"/>
      <c r="AK45" s="122">
        <f>AA45+AF45</f>
        <v>25750515.399999999</v>
      </c>
      <c r="AL45" s="122"/>
      <c r="AM45" s="122"/>
      <c r="AN45" s="122"/>
      <c r="AO45" s="122"/>
      <c r="AP45" s="122">
        <f>SUM(AP43:AP44)</f>
        <v>24709539.09</v>
      </c>
      <c r="AQ45" s="122"/>
      <c r="AR45" s="122"/>
      <c r="AS45" s="122"/>
      <c r="AT45" s="122"/>
      <c r="AU45" s="122">
        <f>SUM(AU43:AU44)</f>
        <v>92130.81</v>
      </c>
      <c r="AV45" s="122"/>
      <c r="AW45" s="122"/>
      <c r="AX45" s="122"/>
      <c r="AY45" s="122"/>
      <c r="AZ45" s="122">
        <f>SUM(AZ43:AZ44)</f>
        <v>24801669.900000002</v>
      </c>
      <c r="BA45" s="122"/>
      <c r="BB45" s="122"/>
      <c r="BC45" s="122"/>
      <c r="BD45" s="122">
        <f>AP45-AA45</f>
        <v>-950476.30999999866</v>
      </c>
      <c r="BE45" s="122"/>
      <c r="BF45" s="122"/>
      <c r="BG45" s="122"/>
      <c r="BH45" s="122"/>
      <c r="BI45" s="122">
        <f>AU45-AF45</f>
        <v>1630.8099999999977</v>
      </c>
      <c r="BJ45" s="122"/>
      <c r="BK45" s="122"/>
      <c r="BL45" s="122"/>
      <c r="BM45" s="122"/>
      <c r="BN45" s="122">
        <f>BD45+BI45</f>
        <v>-948845.4999999986</v>
      </c>
      <c r="BO45" s="122"/>
      <c r="BP45" s="122"/>
      <c r="BQ45" s="122"/>
    </row>
    <row r="47" spans="1:79" ht="41.25" customHeight="1" x14ac:dyDescent="0.2">
      <c r="A47" s="49" t="s">
        <v>63</v>
      </c>
      <c r="B47" s="49"/>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row>
    <row r="48" spans="1:79" ht="9.75" customHeigh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row>
    <row r="49" spans="1:79" ht="47.25" customHeight="1" x14ac:dyDescent="0.2">
      <c r="A49" s="117" t="s">
        <v>26</v>
      </c>
      <c r="B49" s="117"/>
      <c r="C49" s="118" t="s">
        <v>64</v>
      </c>
      <c r="D49" s="119"/>
      <c r="E49" s="119"/>
      <c r="F49" s="119"/>
      <c r="G49" s="119"/>
      <c r="H49" s="119"/>
      <c r="I49" s="119"/>
      <c r="J49" s="119"/>
      <c r="K49" s="119"/>
      <c r="L49" s="119"/>
      <c r="M49" s="119"/>
      <c r="N49" s="119"/>
      <c r="O49" s="119"/>
      <c r="P49" s="119"/>
      <c r="Q49" s="119"/>
      <c r="R49" s="119"/>
      <c r="S49" s="119"/>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20"/>
    </row>
    <row r="50" spans="1:79" ht="15.75" x14ac:dyDescent="0.2">
      <c r="A50" s="117">
        <v>1</v>
      </c>
      <c r="B50" s="117"/>
      <c r="C50" s="121">
        <v>2</v>
      </c>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row>
    <row r="51" spans="1:79" ht="176.25" customHeight="1" x14ac:dyDescent="0.2">
      <c r="A51" s="110">
        <v>1</v>
      </c>
      <c r="B51" s="111"/>
      <c r="C51" s="112" t="s">
        <v>141</v>
      </c>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c r="AN51" s="113"/>
      <c r="AO51" s="113"/>
      <c r="AP51" s="113"/>
      <c r="AQ51" s="113"/>
      <c r="AR51" s="113"/>
      <c r="AS51" s="113"/>
      <c r="AT51" s="113"/>
      <c r="AU51" s="113"/>
      <c r="AV51" s="113"/>
      <c r="AW51" s="113"/>
      <c r="AX51" s="113"/>
      <c r="AY51" s="113"/>
      <c r="AZ51" s="113"/>
      <c r="BA51" s="113"/>
      <c r="BB51" s="113"/>
      <c r="BC51" s="113"/>
      <c r="BD51" s="113"/>
      <c r="BE51" s="113"/>
      <c r="BF51" s="113"/>
      <c r="BG51" s="113"/>
      <c r="BH51" s="113"/>
      <c r="BI51" s="113"/>
      <c r="BJ51" s="113"/>
      <c r="BK51" s="113"/>
      <c r="BL51" s="113"/>
      <c r="BM51" s="113"/>
      <c r="BN51" s="113"/>
      <c r="BO51" s="113"/>
      <c r="BP51" s="113"/>
      <c r="BQ51" s="114"/>
    </row>
    <row r="52" spans="1:79" ht="66" customHeight="1" x14ac:dyDescent="0.2">
      <c r="A52" s="110">
        <v>2</v>
      </c>
      <c r="B52" s="111"/>
      <c r="C52" s="112" t="s">
        <v>142</v>
      </c>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4"/>
    </row>
    <row r="54" spans="1:79" ht="15.75" customHeight="1" x14ac:dyDescent="0.2">
      <c r="A54" s="49" t="s">
        <v>65</v>
      </c>
      <c r="B54" s="49"/>
      <c r="C54" s="49"/>
      <c r="D54" s="49"/>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row>
    <row r="55" spans="1:79" ht="15" customHeight="1" x14ac:dyDescent="0.2">
      <c r="A55" s="115" t="s">
        <v>43</v>
      </c>
      <c r="B55" s="115"/>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row>
    <row r="56" spans="1:79" ht="28.5" customHeight="1" x14ac:dyDescent="0.2">
      <c r="A56" s="75" t="s">
        <v>26</v>
      </c>
      <c r="B56" s="76"/>
      <c r="C56" s="55" t="s">
        <v>66</v>
      </c>
      <c r="D56" s="55"/>
      <c r="E56" s="55"/>
      <c r="F56" s="55"/>
      <c r="G56" s="55"/>
      <c r="H56" s="55"/>
      <c r="I56" s="55"/>
      <c r="J56" s="55"/>
      <c r="K56" s="55"/>
      <c r="L56" s="55"/>
      <c r="M56" s="55"/>
      <c r="N56" s="55"/>
      <c r="O56" s="55"/>
      <c r="P56" s="55"/>
      <c r="Q56" s="55"/>
      <c r="R56" s="55"/>
      <c r="S56" s="55" t="s">
        <v>45</v>
      </c>
      <c r="T56" s="55"/>
      <c r="U56" s="55"/>
      <c r="V56" s="55"/>
      <c r="W56" s="55"/>
      <c r="X56" s="55"/>
      <c r="Y56" s="55"/>
      <c r="Z56" s="55"/>
      <c r="AA56" s="55"/>
      <c r="AB56" s="55"/>
      <c r="AC56" s="55"/>
      <c r="AD56" s="55"/>
      <c r="AE56" s="55"/>
      <c r="AF56" s="55"/>
      <c r="AG56" s="55"/>
      <c r="AH56" s="55"/>
      <c r="AI56" s="55" t="s">
        <v>46</v>
      </c>
      <c r="AJ56" s="55"/>
      <c r="AK56" s="55"/>
      <c r="AL56" s="55"/>
      <c r="AM56" s="55"/>
      <c r="AN56" s="55"/>
      <c r="AO56" s="55"/>
      <c r="AP56" s="55"/>
      <c r="AQ56" s="55"/>
      <c r="AR56" s="55"/>
      <c r="AS56" s="55"/>
      <c r="AT56" s="55"/>
      <c r="AU56" s="55"/>
      <c r="AV56" s="55"/>
      <c r="AW56" s="55"/>
      <c r="AX56" s="55"/>
      <c r="AY56" s="55" t="s">
        <v>47</v>
      </c>
      <c r="AZ56" s="55"/>
      <c r="BA56" s="55"/>
      <c r="BB56" s="55"/>
      <c r="BC56" s="55"/>
      <c r="BD56" s="55"/>
      <c r="BE56" s="55"/>
      <c r="BF56" s="55"/>
      <c r="BG56" s="55"/>
      <c r="BH56" s="55"/>
      <c r="BI56" s="55"/>
      <c r="BJ56" s="55"/>
      <c r="BK56" s="55"/>
      <c r="BL56" s="55"/>
      <c r="BM56" s="55"/>
      <c r="BN56" s="55"/>
      <c r="BO56" s="17"/>
      <c r="BP56" s="17"/>
      <c r="BQ56" s="17"/>
    </row>
    <row r="57" spans="1:79" ht="29.1" customHeight="1" x14ac:dyDescent="0.2">
      <c r="A57" s="77"/>
      <c r="B57" s="78"/>
      <c r="C57" s="55"/>
      <c r="D57" s="55"/>
      <c r="E57" s="55"/>
      <c r="F57" s="55"/>
      <c r="G57" s="55"/>
      <c r="H57" s="55"/>
      <c r="I57" s="55"/>
      <c r="J57" s="55"/>
      <c r="K57" s="55"/>
      <c r="L57" s="55"/>
      <c r="M57" s="55"/>
      <c r="N57" s="55"/>
      <c r="O57" s="55"/>
      <c r="P57" s="55"/>
      <c r="Q57" s="55"/>
      <c r="R57" s="55"/>
      <c r="S57" s="55" t="s">
        <v>48</v>
      </c>
      <c r="T57" s="55"/>
      <c r="U57" s="55"/>
      <c r="V57" s="55"/>
      <c r="W57" s="55"/>
      <c r="X57" s="55" t="s">
        <v>49</v>
      </c>
      <c r="Y57" s="55"/>
      <c r="Z57" s="55"/>
      <c r="AA57" s="55"/>
      <c r="AB57" s="55"/>
      <c r="AC57" s="55" t="s">
        <v>50</v>
      </c>
      <c r="AD57" s="55"/>
      <c r="AE57" s="55"/>
      <c r="AF57" s="55"/>
      <c r="AG57" s="55"/>
      <c r="AH57" s="55"/>
      <c r="AI57" s="55" t="s">
        <v>48</v>
      </c>
      <c r="AJ57" s="55"/>
      <c r="AK57" s="55"/>
      <c r="AL57" s="55"/>
      <c r="AM57" s="55"/>
      <c r="AN57" s="55" t="s">
        <v>49</v>
      </c>
      <c r="AO57" s="55"/>
      <c r="AP57" s="55"/>
      <c r="AQ57" s="55"/>
      <c r="AR57" s="55"/>
      <c r="AS57" s="55" t="s">
        <v>50</v>
      </c>
      <c r="AT57" s="55"/>
      <c r="AU57" s="55"/>
      <c r="AV57" s="55"/>
      <c r="AW57" s="55"/>
      <c r="AX57" s="55"/>
      <c r="AY57" s="69" t="s">
        <v>48</v>
      </c>
      <c r="AZ57" s="70"/>
      <c r="BA57" s="70"/>
      <c r="BB57" s="70"/>
      <c r="BC57" s="71"/>
      <c r="BD57" s="69" t="s">
        <v>49</v>
      </c>
      <c r="BE57" s="70"/>
      <c r="BF57" s="70"/>
      <c r="BG57" s="70"/>
      <c r="BH57" s="71"/>
      <c r="BI57" s="55" t="s">
        <v>50</v>
      </c>
      <c r="BJ57" s="55"/>
      <c r="BK57" s="55"/>
      <c r="BL57" s="55"/>
      <c r="BM57" s="55"/>
      <c r="BN57" s="55"/>
      <c r="BO57" s="17"/>
      <c r="BP57" s="17"/>
      <c r="BQ57" s="17"/>
    </row>
    <row r="58" spans="1:79" ht="15.95" customHeight="1" x14ac:dyDescent="0.25">
      <c r="A58" s="55">
        <v>1</v>
      </c>
      <c r="B58" s="55"/>
      <c r="C58" s="55">
        <v>2</v>
      </c>
      <c r="D58" s="55"/>
      <c r="E58" s="55"/>
      <c r="F58" s="55"/>
      <c r="G58" s="55"/>
      <c r="H58" s="55"/>
      <c r="I58" s="55"/>
      <c r="J58" s="55"/>
      <c r="K58" s="55"/>
      <c r="L58" s="55"/>
      <c r="M58" s="55"/>
      <c r="N58" s="55"/>
      <c r="O58" s="55"/>
      <c r="P58" s="55"/>
      <c r="Q58" s="55"/>
      <c r="R58" s="55"/>
      <c r="S58" s="55">
        <v>3</v>
      </c>
      <c r="T58" s="55"/>
      <c r="U58" s="55"/>
      <c r="V58" s="55"/>
      <c r="W58" s="55"/>
      <c r="X58" s="55">
        <v>4</v>
      </c>
      <c r="Y58" s="55"/>
      <c r="Z58" s="55"/>
      <c r="AA58" s="55"/>
      <c r="AB58" s="55"/>
      <c r="AC58" s="55">
        <v>5</v>
      </c>
      <c r="AD58" s="55"/>
      <c r="AE58" s="55"/>
      <c r="AF58" s="55"/>
      <c r="AG58" s="55"/>
      <c r="AH58" s="55"/>
      <c r="AI58" s="55">
        <v>6</v>
      </c>
      <c r="AJ58" s="55"/>
      <c r="AK58" s="55"/>
      <c r="AL58" s="55"/>
      <c r="AM58" s="55"/>
      <c r="AN58" s="55">
        <v>7</v>
      </c>
      <c r="AO58" s="55"/>
      <c r="AP58" s="55"/>
      <c r="AQ58" s="55"/>
      <c r="AR58" s="55"/>
      <c r="AS58" s="55">
        <v>8</v>
      </c>
      <c r="AT58" s="55"/>
      <c r="AU58" s="55"/>
      <c r="AV58" s="55"/>
      <c r="AW58" s="55"/>
      <c r="AX58" s="55"/>
      <c r="AY58" s="55">
        <v>9</v>
      </c>
      <c r="AZ58" s="55"/>
      <c r="BA58" s="55"/>
      <c r="BB58" s="55"/>
      <c r="BC58" s="55"/>
      <c r="BD58" s="55">
        <v>10</v>
      </c>
      <c r="BE58" s="55"/>
      <c r="BF58" s="55"/>
      <c r="BG58" s="55"/>
      <c r="BH58" s="55"/>
      <c r="BI58" s="69">
        <v>11</v>
      </c>
      <c r="BJ58" s="70"/>
      <c r="BK58" s="70"/>
      <c r="BL58" s="70"/>
      <c r="BM58" s="70"/>
      <c r="BN58" s="71"/>
      <c r="BO58" s="18"/>
      <c r="BP58" s="18"/>
      <c r="BQ58" s="18"/>
    </row>
    <row r="59" spans="1:79" ht="18" hidden="1" customHeight="1" x14ac:dyDescent="0.2">
      <c r="A59" s="82" t="s">
        <v>37</v>
      </c>
      <c r="B59" s="82"/>
      <c r="C59" s="98" t="s">
        <v>29</v>
      </c>
      <c r="D59" s="98"/>
      <c r="E59" s="98"/>
      <c r="F59" s="98"/>
      <c r="G59" s="98"/>
      <c r="H59" s="98"/>
      <c r="I59" s="98"/>
      <c r="J59" s="98"/>
      <c r="K59" s="98"/>
      <c r="L59" s="98"/>
      <c r="M59" s="98"/>
      <c r="N59" s="98"/>
      <c r="O59" s="98"/>
      <c r="P59" s="98"/>
      <c r="Q59" s="98"/>
      <c r="R59" s="98"/>
      <c r="S59" s="94" t="s">
        <v>52</v>
      </c>
      <c r="T59" s="94"/>
      <c r="U59" s="94"/>
      <c r="V59" s="94"/>
      <c r="W59" s="94"/>
      <c r="X59" s="94" t="s">
        <v>53</v>
      </c>
      <c r="Y59" s="94"/>
      <c r="Z59" s="94"/>
      <c r="AA59" s="94"/>
      <c r="AB59" s="94"/>
      <c r="AC59" s="103" t="s">
        <v>54</v>
      </c>
      <c r="AD59" s="104"/>
      <c r="AE59" s="104"/>
      <c r="AF59" s="104"/>
      <c r="AG59" s="104"/>
      <c r="AH59" s="104"/>
      <c r="AI59" s="94" t="s">
        <v>55</v>
      </c>
      <c r="AJ59" s="94"/>
      <c r="AK59" s="94"/>
      <c r="AL59" s="94"/>
      <c r="AM59" s="94"/>
      <c r="AN59" s="94" t="s">
        <v>56</v>
      </c>
      <c r="AO59" s="94"/>
      <c r="AP59" s="94"/>
      <c r="AQ59" s="94"/>
      <c r="AR59" s="94"/>
      <c r="AS59" s="103" t="s">
        <v>54</v>
      </c>
      <c r="AT59" s="104"/>
      <c r="AU59" s="104"/>
      <c r="AV59" s="104"/>
      <c r="AW59" s="104"/>
      <c r="AX59" s="104"/>
      <c r="AY59" s="105" t="s">
        <v>67</v>
      </c>
      <c r="AZ59" s="106"/>
      <c r="BA59" s="106"/>
      <c r="BB59" s="106"/>
      <c r="BC59" s="107"/>
      <c r="BD59" s="105" t="s">
        <v>67</v>
      </c>
      <c r="BE59" s="106"/>
      <c r="BF59" s="106"/>
      <c r="BG59" s="106"/>
      <c r="BH59" s="107"/>
      <c r="BI59" s="104" t="s">
        <v>54</v>
      </c>
      <c r="BJ59" s="104"/>
      <c r="BK59" s="104"/>
      <c r="BL59" s="104"/>
      <c r="BM59" s="104"/>
      <c r="BN59" s="104"/>
      <c r="BO59" s="19"/>
      <c r="BP59" s="19"/>
      <c r="BQ59" s="19"/>
      <c r="CA59" s="1" t="s">
        <v>68</v>
      </c>
    </row>
    <row r="60" spans="1:79" ht="25.5" customHeight="1" x14ac:dyDescent="0.2">
      <c r="A60" s="82">
        <v>1</v>
      </c>
      <c r="B60" s="82"/>
      <c r="C60" s="108" t="s">
        <v>69</v>
      </c>
      <c r="D60" s="57"/>
      <c r="E60" s="57"/>
      <c r="F60" s="57"/>
      <c r="G60" s="57"/>
      <c r="H60" s="57"/>
      <c r="I60" s="57"/>
      <c r="J60" s="57"/>
      <c r="K60" s="57"/>
      <c r="L60" s="57"/>
      <c r="M60" s="57"/>
      <c r="N60" s="57"/>
      <c r="O60" s="57"/>
      <c r="P60" s="57"/>
      <c r="Q60" s="57"/>
      <c r="R60" s="58"/>
      <c r="S60" s="81">
        <v>25660015.399999999</v>
      </c>
      <c r="T60" s="81"/>
      <c r="U60" s="81"/>
      <c r="V60" s="81"/>
      <c r="W60" s="81"/>
      <c r="X60" s="81">
        <v>90500</v>
      </c>
      <c r="Y60" s="81"/>
      <c r="Z60" s="81"/>
      <c r="AA60" s="81"/>
      <c r="AB60" s="81"/>
      <c r="AC60" s="81">
        <f>S60+X60</f>
        <v>25750515.399999999</v>
      </c>
      <c r="AD60" s="81"/>
      <c r="AE60" s="81"/>
      <c r="AF60" s="81"/>
      <c r="AG60" s="81"/>
      <c r="AH60" s="81"/>
      <c r="AI60" s="81">
        <v>24709539.09</v>
      </c>
      <c r="AJ60" s="81"/>
      <c r="AK60" s="81"/>
      <c r="AL60" s="81"/>
      <c r="AM60" s="81"/>
      <c r="AN60" s="81">
        <v>92130.81</v>
      </c>
      <c r="AO60" s="81"/>
      <c r="AP60" s="81"/>
      <c r="AQ60" s="81"/>
      <c r="AR60" s="81"/>
      <c r="AS60" s="81">
        <f>AI60+AN60</f>
        <v>24801669.899999999</v>
      </c>
      <c r="AT60" s="81"/>
      <c r="AU60" s="81"/>
      <c r="AV60" s="81"/>
      <c r="AW60" s="81"/>
      <c r="AX60" s="81"/>
      <c r="AY60" s="81">
        <f>AI60-S60</f>
        <v>-950476.30999999866</v>
      </c>
      <c r="AZ60" s="81"/>
      <c r="BA60" s="81"/>
      <c r="BB60" s="81"/>
      <c r="BC60" s="81"/>
      <c r="BD60" s="100">
        <f>AN60-X60</f>
        <v>1630.8099999999977</v>
      </c>
      <c r="BE60" s="100"/>
      <c r="BF60" s="100"/>
      <c r="BG60" s="100"/>
      <c r="BH60" s="100"/>
      <c r="BI60" s="100">
        <f>AY60+BD60</f>
        <v>-948845.4999999986</v>
      </c>
      <c r="BJ60" s="100"/>
      <c r="BK60" s="100"/>
      <c r="BL60" s="100"/>
      <c r="BM60" s="100"/>
      <c r="BN60" s="100"/>
      <c r="BO60" s="20"/>
      <c r="BP60" s="20"/>
      <c r="BQ60" s="20"/>
      <c r="CA60" s="1" t="s">
        <v>70</v>
      </c>
    </row>
    <row r="61" spans="1:79" s="16" customFormat="1" ht="15" customHeight="1" x14ac:dyDescent="0.2">
      <c r="A61" s="88"/>
      <c r="B61" s="88"/>
      <c r="C61" s="102" t="s">
        <v>71</v>
      </c>
      <c r="D61" s="66"/>
      <c r="E61" s="66"/>
      <c r="F61" s="66"/>
      <c r="G61" s="66"/>
      <c r="H61" s="66"/>
      <c r="I61" s="66"/>
      <c r="J61" s="66"/>
      <c r="K61" s="66"/>
      <c r="L61" s="66"/>
      <c r="M61" s="66"/>
      <c r="N61" s="66"/>
      <c r="O61" s="66"/>
      <c r="P61" s="66"/>
      <c r="Q61" s="66"/>
      <c r="R61" s="67"/>
      <c r="S61" s="87">
        <f>S60</f>
        <v>25660015.399999999</v>
      </c>
      <c r="T61" s="87"/>
      <c r="U61" s="87"/>
      <c r="V61" s="87"/>
      <c r="W61" s="87"/>
      <c r="X61" s="87">
        <f>X60</f>
        <v>90500</v>
      </c>
      <c r="Y61" s="87"/>
      <c r="Z61" s="87"/>
      <c r="AA61" s="87"/>
      <c r="AB61" s="87"/>
      <c r="AC61" s="87">
        <f>S61+X61</f>
        <v>25750515.399999999</v>
      </c>
      <c r="AD61" s="87"/>
      <c r="AE61" s="87"/>
      <c r="AF61" s="87"/>
      <c r="AG61" s="87"/>
      <c r="AH61" s="87"/>
      <c r="AI61" s="87">
        <f>AI60</f>
        <v>24709539.09</v>
      </c>
      <c r="AJ61" s="87"/>
      <c r="AK61" s="87"/>
      <c r="AL61" s="87"/>
      <c r="AM61" s="87"/>
      <c r="AN61" s="87">
        <f>AN60</f>
        <v>92130.81</v>
      </c>
      <c r="AO61" s="87"/>
      <c r="AP61" s="87"/>
      <c r="AQ61" s="87"/>
      <c r="AR61" s="87"/>
      <c r="AS61" s="87">
        <f>AI61+AN61</f>
        <v>24801669.899999999</v>
      </c>
      <c r="AT61" s="87"/>
      <c r="AU61" s="87"/>
      <c r="AV61" s="87"/>
      <c r="AW61" s="87"/>
      <c r="AX61" s="87"/>
      <c r="AY61" s="87">
        <f>AY60</f>
        <v>-950476.30999999866</v>
      </c>
      <c r="AZ61" s="87"/>
      <c r="BA61" s="87"/>
      <c r="BB61" s="87"/>
      <c r="BC61" s="87"/>
      <c r="BD61" s="87">
        <f>BD60</f>
        <v>1630.8099999999977</v>
      </c>
      <c r="BE61" s="87"/>
      <c r="BF61" s="87"/>
      <c r="BG61" s="87"/>
      <c r="BH61" s="87"/>
      <c r="BI61" s="109">
        <f>AY61+BD61</f>
        <v>-948845.4999999986</v>
      </c>
      <c r="BJ61" s="109"/>
      <c r="BK61" s="109"/>
      <c r="BL61" s="109"/>
      <c r="BM61" s="109"/>
      <c r="BN61" s="109"/>
      <c r="BO61" s="21"/>
      <c r="BP61" s="21"/>
      <c r="BQ61" s="21"/>
    </row>
    <row r="63" spans="1:79" ht="15.75" customHeight="1" x14ac:dyDescent="0.2">
      <c r="A63" s="49" t="s">
        <v>72</v>
      </c>
      <c r="B63" s="49"/>
      <c r="C63" s="49"/>
      <c r="D63" s="49"/>
      <c r="E63" s="49"/>
      <c r="F63" s="49"/>
      <c r="G63" s="49"/>
      <c r="H63" s="49"/>
      <c r="I63" s="49"/>
      <c r="J63" s="49"/>
      <c r="K63" s="49"/>
      <c r="L63" s="49"/>
      <c r="M63" s="49"/>
      <c r="N63" s="49"/>
      <c r="O63" s="49"/>
      <c r="P63" s="49"/>
      <c r="Q63" s="49"/>
      <c r="R63" s="49"/>
      <c r="S63" s="49"/>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row>
    <row r="64" spans="1:79" ht="15.75" customHeight="1" x14ac:dyDescent="0.2">
      <c r="A64" s="49" t="s">
        <v>73</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row>
    <row r="65" spans="1:79" ht="8.25" customHeight="1" x14ac:dyDescent="0.2"/>
    <row r="66" spans="1:79" ht="45" customHeight="1" x14ac:dyDescent="0.2">
      <c r="A66" s="75" t="s">
        <v>26</v>
      </c>
      <c r="B66" s="76"/>
      <c r="C66" s="75" t="s">
        <v>74</v>
      </c>
      <c r="D66" s="79"/>
      <c r="E66" s="79"/>
      <c r="F66" s="79"/>
      <c r="G66" s="79"/>
      <c r="H66" s="79"/>
      <c r="I66" s="76"/>
      <c r="J66" s="75" t="s">
        <v>75</v>
      </c>
      <c r="K66" s="79"/>
      <c r="L66" s="79"/>
      <c r="M66" s="79"/>
      <c r="N66" s="76"/>
      <c r="O66" s="75" t="s">
        <v>76</v>
      </c>
      <c r="P66" s="79"/>
      <c r="Q66" s="79"/>
      <c r="R66" s="79"/>
      <c r="S66" s="79"/>
      <c r="T66" s="79"/>
      <c r="U66" s="79"/>
      <c r="V66" s="79"/>
      <c r="W66" s="79"/>
      <c r="X66" s="76"/>
      <c r="Y66" s="55" t="s">
        <v>45</v>
      </c>
      <c r="Z66" s="55"/>
      <c r="AA66" s="55"/>
      <c r="AB66" s="55"/>
      <c r="AC66" s="55"/>
      <c r="AD66" s="55"/>
      <c r="AE66" s="55"/>
      <c r="AF66" s="55"/>
      <c r="AG66" s="55"/>
      <c r="AH66" s="55"/>
      <c r="AI66" s="55"/>
      <c r="AJ66" s="55"/>
      <c r="AK66" s="55"/>
      <c r="AL66" s="55"/>
      <c r="AM66" s="55"/>
      <c r="AN66" s="55" t="s">
        <v>77</v>
      </c>
      <c r="AO66" s="55"/>
      <c r="AP66" s="55"/>
      <c r="AQ66" s="55"/>
      <c r="AR66" s="55"/>
      <c r="AS66" s="55"/>
      <c r="AT66" s="55"/>
      <c r="AU66" s="55"/>
      <c r="AV66" s="55"/>
      <c r="AW66" s="55"/>
      <c r="AX66" s="55"/>
      <c r="AY66" s="55"/>
      <c r="AZ66" s="55"/>
      <c r="BA66" s="55"/>
      <c r="BB66" s="55"/>
      <c r="BC66" s="101" t="s">
        <v>47</v>
      </c>
      <c r="BD66" s="101"/>
      <c r="BE66" s="101"/>
      <c r="BF66" s="101"/>
      <c r="BG66" s="101"/>
      <c r="BH66" s="101"/>
      <c r="BI66" s="101"/>
      <c r="BJ66" s="101"/>
      <c r="BK66" s="101"/>
      <c r="BL66" s="101"/>
      <c r="BM66" s="101"/>
      <c r="BN66" s="101"/>
      <c r="BO66" s="101"/>
      <c r="BP66" s="101"/>
      <c r="BQ66" s="101"/>
      <c r="BR66" s="22"/>
      <c r="BS66" s="22"/>
      <c r="BT66" s="22"/>
      <c r="BU66" s="22"/>
      <c r="BV66" s="22"/>
      <c r="BW66" s="22"/>
      <c r="BX66" s="22"/>
      <c r="BY66" s="22"/>
      <c r="BZ66" s="23"/>
    </row>
    <row r="67" spans="1:79" ht="32.25" customHeight="1" x14ac:dyDescent="0.2">
      <c r="A67" s="77"/>
      <c r="B67" s="78"/>
      <c r="C67" s="77"/>
      <c r="D67" s="80"/>
      <c r="E67" s="80"/>
      <c r="F67" s="80"/>
      <c r="G67" s="80"/>
      <c r="H67" s="80"/>
      <c r="I67" s="78"/>
      <c r="J67" s="77"/>
      <c r="K67" s="80"/>
      <c r="L67" s="80"/>
      <c r="M67" s="80"/>
      <c r="N67" s="78"/>
      <c r="O67" s="77"/>
      <c r="P67" s="80"/>
      <c r="Q67" s="80"/>
      <c r="R67" s="80"/>
      <c r="S67" s="80"/>
      <c r="T67" s="80"/>
      <c r="U67" s="80"/>
      <c r="V67" s="80"/>
      <c r="W67" s="80"/>
      <c r="X67" s="78"/>
      <c r="Y67" s="69" t="s">
        <v>48</v>
      </c>
      <c r="Z67" s="70"/>
      <c r="AA67" s="70"/>
      <c r="AB67" s="70"/>
      <c r="AC67" s="71"/>
      <c r="AD67" s="69" t="s">
        <v>49</v>
      </c>
      <c r="AE67" s="70"/>
      <c r="AF67" s="70"/>
      <c r="AG67" s="70"/>
      <c r="AH67" s="71"/>
      <c r="AI67" s="55" t="s">
        <v>50</v>
      </c>
      <c r="AJ67" s="55"/>
      <c r="AK67" s="55"/>
      <c r="AL67" s="55"/>
      <c r="AM67" s="55"/>
      <c r="AN67" s="55" t="s">
        <v>48</v>
      </c>
      <c r="AO67" s="55"/>
      <c r="AP67" s="55"/>
      <c r="AQ67" s="55"/>
      <c r="AR67" s="55"/>
      <c r="AS67" s="55" t="s">
        <v>49</v>
      </c>
      <c r="AT67" s="55"/>
      <c r="AU67" s="55"/>
      <c r="AV67" s="55"/>
      <c r="AW67" s="55"/>
      <c r="AX67" s="55" t="s">
        <v>50</v>
      </c>
      <c r="AY67" s="55"/>
      <c r="AZ67" s="55"/>
      <c r="BA67" s="55"/>
      <c r="BB67" s="55"/>
      <c r="BC67" s="55" t="s">
        <v>48</v>
      </c>
      <c r="BD67" s="55"/>
      <c r="BE67" s="55"/>
      <c r="BF67" s="55"/>
      <c r="BG67" s="55"/>
      <c r="BH67" s="55" t="s">
        <v>49</v>
      </c>
      <c r="BI67" s="55"/>
      <c r="BJ67" s="55"/>
      <c r="BK67" s="55"/>
      <c r="BL67" s="55"/>
      <c r="BM67" s="55" t="s">
        <v>50</v>
      </c>
      <c r="BN67" s="55"/>
      <c r="BO67" s="55"/>
      <c r="BP67" s="55"/>
      <c r="BQ67" s="55"/>
      <c r="BR67" s="17"/>
      <c r="BS67" s="17"/>
      <c r="BT67" s="17"/>
      <c r="BU67" s="17"/>
      <c r="BV67" s="17"/>
      <c r="BW67" s="17"/>
      <c r="BX67" s="17"/>
      <c r="BY67" s="17"/>
      <c r="BZ67" s="23"/>
    </row>
    <row r="68" spans="1:79" ht="15.95" customHeight="1" x14ac:dyDescent="0.2">
      <c r="A68" s="55">
        <v>1</v>
      </c>
      <c r="B68" s="55"/>
      <c r="C68" s="55">
        <v>2</v>
      </c>
      <c r="D68" s="55"/>
      <c r="E68" s="55"/>
      <c r="F68" s="55"/>
      <c r="G68" s="55"/>
      <c r="H68" s="55"/>
      <c r="I68" s="55"/>
      <c r="J68" s="55">
        <v>3</v>
      </c>
      <c r="K68" s="55"/>
      <c r="L68" s="55"/>
      <c r="M68" s="55"/>
      <c r="N68" s="55"/>
      <c r="O68" s="55">
        <v>4</v>
      </c>
      <c r="P68" s="55"/>
      <c r="Q68" s="55"/>
      <c r="R68" s="55"/>
      <c r="S68" s="55"/>
      <c r="T68" s="55"/>
      <c r="U68" s="55"/>
      <c r="V68" s="55"/>
      <c r="W68" s="55"/>
      <c r="X68" s="55"/>
      <c r="Y68" s="55">
        <v>5</v>
      </c>
      <c r="Z68" s="55"/>
      <c r="AA68" s="55"/>
      <c r="AB68" s="55"/>
      <c r="AC68" s="55"/>
      <c r="AD68" s="55">
        <v>6</v>
      </c>
      <c r="AE68" s="55"/>
      <c r="AF68" s="55"/>
      <c r="AG68" s="55"/>
      <c r="AH68" s="55"/>
      <c r="AI68" s="55">
        <v>7</v>
      </c>
      <c r="AJ68" s="55"/>
      <c r="AK68" s="55"/>
      <c r="AL68" s="55"/>
      <c r="AM68" s="55"/>
      <c r="AN68" s="69">
        <v>8</v>
      </c>
      <c r="AO68" s="70"/>
      <c r="AP68" s="70"/>
      <c r="AQ68" s="70"/>
      <c r="AR68" s="71"/>
      <c r="AS68" s="69">
        <v>9</v>
      </c>
      <c r="AT68" s="70"/>
      <c r="AU68" s="70"/>
      <c r="AV68" s="70"/>
      <c r="AW68" s="71"/>
      <c r="AX68" s="69">
        <v>10</v>
      </c>
      <c r="AY68" s="70"/>
      <c r="AZ68" s="70"/>
      <c r="BA68" s="70"/>
      <c r="BB68" s="71"/>
      <c r="BC68" s="69">
        <v>11</v>
      </c>
      <c r="BD68" s="70"/>
      <c r="BE68" s="70"/>
      <c r="BF68" s="70"/>
      <c r="BG68" s="71"/>
      <c r="BH68" s="69">
        <v>12</v>
      </c>
      <c r="BI68" s="70"/>
      <c r="BJ68" s="70"/>
      <c r="BK68" s="70"/>
      <c r="BL68" s="71"/>
      <c r="BM68" s="69">
        <v>13</v>
      </c>
      <c r="BN68" s="70"/>
      <c r="BO68" s="70"/>
      <c r="BP68" s="70"/>
      <c r="BQ68" s="71"/>
      <c r="BR68" s="17"/>
      <c r="BS68" s="17"/>
      <c r="BT68" s="17"/>
      <c r="BU68" s="17"/>
      <c r="BV68" s="17"/>
      <c r="BW68" s="17"/>
      <c r="BX68" s="17"/>
      <c r="BY68" s="17"/>
      <c r="BZ68" s="23"/>
    </row>
    <row r="69" spans="1:79" ht="12.75" hidden="1" customHeight="1" x14ac:dyDescent="0.2">
      <c r="A69" s="82" t="s">
        <v>28</v>
      </c>
      <c r="B69" s="82"/>
      <c r="C69" s="95" t="s">
        <v>29</v>
      </c>
      <c r="D69" s="96"/>
      <c r="E69" s="96"/>
      <c r="F69" s="96"/>
      <c r="G69" s="96"/>
      <c r="H69" s="96"/>
      <c r="I69" s="97"/>
      <c r="J69" s="82" t="s">
        <v>78</v>
      </c>
      <c r="K69" s="82"/>
      <c r="L69" s="82"/>
      <c r="M69" s="82"/>
      <c r="N69" s="82"/>
      <c r="O69" s="98" t="s">
        <v>79</v>
      </c>
      <c r="P69" s="98"/>
      <c r="Q69" s="98"/>
      <c r="R69" s="98"/>
      <c r="S69" s="98"/>
      <c r="T69" s="98"/>
      <c r="U69" s="98"/>
      <c r="V69" s="98"/>
      <c r="W69" s="98"/>
      <c r="X69" s="95"/>
      <c r="Y69" s="94" t="s">
        <v>52</v>
      </c>
      <c r="Z69" s="94"/>
      <c r="AA69" s="94"/>
      <c r="AB69" s="94"/>
      <c r="AC69" s="94"/>
      <c r="AD69" s="94" t="s">
        <v>80</v>
      </c>
      <c r="AE69" s="94"/>
      <c r="AF69" s="94"/>
      <c r="AG69" s="94"/>
      <c r="AH69" s="94"/>
      <c r="AI69" s="94" t="s">
        <v>54</v>
      </c>
      <c r="AJ69" s="94"/>
      <c r="AK69" s="94"/>
      <c r="AL69" s="94"/>
      <c r="AM69" s="94"/>
      <c r="AN69" s="94" t="s">
        <v>81</v>
      </c>
      <c r="AO69" s="94"/>
      <c r="AP69" s="94"/>
      <c r="AQ69" s="94"/>
      <c r="AR69" s="94"/>
      <c r="AS69" s="94" t="s">
        <v>55</v>
      </c>
      <c r="AT69" s="94"/>
      <c r="AU69" s="94"/>
      <c r="AV69" s="94"/>
      <c r="AW69" s="94"/>
      <c r="AX69" s="94" t="s">
        <v>54</v>
      </c>
      <c r="AY69" s="94"/>
      <c r="AZ69" s="94"/>
      <c r="BA69" s="94"/>
      <c r="BB69" s="94"/>
      <c r="BC69" s="94" t="s">
        <v>82</v>
      </c>
      <c r="BD69" s="94"/>
      <c r="BE69" s="94"/>
      <c r="BF69" s="94"/>
      <c r="BG69" s="94"/>
      <c r="BH69" s="94" t="s">
        <v>82</v>
      </c>
      <c r="BI69" s="94"/>
      <c r="BJ69" s="94"/>
      <c r="BK69" s="94"/>
      <c r="BL69" s="94"/>
      <c r="BM69" s="99" t="s">
        <v>54</v>
      </c>
      <c r="BN69" s="99"/>
      <c r="BO69" s="99"/>
      <c r="BP69" s="99"/>
      <c r="BQ69" s="99"/>
      <c r="BR69" s="24"/>
      <c r="BS69" s="24"/>
      <c r="BT69" s="23"/>
      <c r="BU69" s="23"/>
      <c r="BV69" s="23"/>
      <c r="BW69" s="23"/>
      <c r="BX69" s="23"/>
      <c r="BY69" s="23"/>
      <c r="BZ69" s="23"/>
      <c r="CA69" s="1" t="s">
        <v>83</v>
      </c>
    </row>
    <row r="70" spans="1:79" s="16" customFormat="1" ht="15.75" x14ac:dyDescent="0.2">
      <c r="A70" s="88">
        <v>0</v>
      </c>
      <c r="B70" s="88"/>
      <c r="C70" s="68" t="s">
        <v>84</v>
      </c>
      <c r="D70" s="68"/>
      <c r="E70" s="68"/>
      <c r="F70" s="68"/>
      <c r="G70" s="68"/>
      <c r="H70" s="68"/>
      <c r="I70" s="68"/>
      <c r="J70" s="68" t="s">
        <v>85</v>
      </c>
      <c r="K70" s="68"/>
      <c r="L70" s="68"/>
      <c r="M70" s="68"/>
      <c r="N70" s="68"/>
      <c r="O70" s="68" t="s">
        <v>85</v>
      </c>
      <c r="P70" s="68"/>
      <c r="Q70" s="68"/>
      <c r="R70" s="68"/>
      <c r="S70" s="68"/>
      <c r="T70" s="68"/>
      <c r="U70" s="68"/>
      <c r="V70" s="68"/>
      <c r="W70" s="68"/>
      <c r="X70" s="68"/>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c r="AY70" s="87"/>
      <c r="AZ70" s="87"/>
      <c r="BA70" s="87"/>
      <c r="BB70" s="87"/>
      <c r="BC70" s="87"/>
      <c r="BD70" s="87"/>
      <c r="BE70" s="87"/>
      <c r="BF70" s="87"/>
      <c r="BG70" s="87"/>
      <c r="BH70" s="87"/>
      <c r="BI70" s="87"/>
      <c r="BJ70" s="87"/>
      <c r="BK70" s="87"/>
      <c r="BL70" s="87"/>
      <c r="BM70" s="87"/>
      <c r="BN70" s="87"/>
      <c r="BO70" s="87"/>
      <c r="BP70" s="87"/>
      <c r="BQ70" s="87"/>
      <c r="BR70" s="25"/>
      <c r="BS70" s="25"/>
      <c r="BT70" s="25"/>
      <c r="BU70" s="25"/>
      <c r="BV70" s="25"/>
      <c r="BW70" s="25"/>
      <c r="BX70" s="25"/>
      <c r="BY70" s="25"/>
      <c r="BZ70" s="26"/>
      <c r="CA70" s="16" t="s">
        <v>86</v>
      </c>
    </row>
    <row r="71" spans="1:79" ht="38.25" customHeight="1" x14ac:dyDescent="0.2">
      <c r="A71" s="82">
        <v>1</v>
      </c>
      <c r="B71" s="82"/>
      <c r="C71" s="56" t="s">
        <v>87</v>
      </c>
      <c r="D71" s="57"/>
      <c r="E71" s="57"/>
      <c r="F71" s="57"/>
      <c r="G71" s="57"/>
      <c r="H71" s="57"/>
      <c r="I71" s="58"/>
      <c r="J71" s="59" t="s">
        <v>88</v>
      </c>
      <c r="K71" s="59"/>
      <c r="L71" s="59"/>
      <c r="M71" s="59"/>
      <c r="N71" s="59"/>
      <c r="O71" s="83" t="s">
        <v>89</v>
      </c>
      <c r="P71" s="84"/>
      <c r="Q71" s="84"/>
      <c r="R71" s="84"/>
      <c r="S71" s="84"/>
      <c r="T71" s="84"/>
      <c r="U71" s="84"/>
      <c r="V71" s="84"/>
      <c r="W71" s="84"/>
      <c r="X71" s="85"/>
      <c r="Y71" s="93">
        <v>2</v>
      </c>
      <c r="Z71" s="93"/>
      <c r="AA71" s="93"/>
      <c r="AB71" s="93"/>
      <c r="AC71" s="93"/>
      <c r="AD71" s="93">
        <v>0</v>
      </c>
      <c r="AE71" s="93"/>
      <c r="AF71" s="93"/>
      <c r="AG71" s="93"/>
      <c r="AH71" s="93"/>
      <c r="AI71" s="93">
        <v>2</v>
      </c>
      <c r="AJ71" s="93"/>
      <c r="AK71" s="93"/>
      <c r="AL71" s="93"/>
      <c r="AM71" s="93"/>
      <c r="AN71" s="93">
        <v>2</v>
      </c>
      <c r="AO71" s="93"/>
      <c r="AP71" s="93"/>
      <c r="AQ71" s="93"/>
      <c r="AR71" s="93"/>
      <c r="AS71" s="93">
        <v>0</v>
      </c>
      <c r="AT71" s="93"/>
      <c r="AU71" s="93"/>
      <c r="AV71" s="93"/>
      <c r="AW71" s="93"/>
      <c r="AX71" s="93">
        <f>AN71+AS71</f>
        <v>2</v>
      </c>
      <c r="AY71" s="93"/>
      <c r="AZ71" s="93"/>
      <c r="BA71" s="93"/>
      <c r="BB71" s="93"/>
      <c r="BC71" s="93">
        <f t="shared" ref="BC71:BC76" si="0">AN71-Y71</f>
        <v>0</v>
      </c>
      <c r="BD71" s="93"/>
      <c r="BE71" s="93"/>
      <c r="BF71" s="93"/>
      <c r="BG71" s="93"/>
      <c r="BH71" s="93">
        <f t="shared" ref="BH71:BH76" si="1">AS71-AD71</f>
        <v>0</v>
      </c>
      <c r="BI71" s="93"/>
      <c r="BJ71" s="93"/>
      <c r="BK71" s="93"/>
      <c r="BL71" s="93"/>
      <c r="BM71" s="93">
        <f>BC71+BH71</f>
        <v>0</v>
      </c>
      <c r="BN71" s="93"/>
      <c r="BO71" s="93"/>
      <c r="BP71" s="93"/>
      <c r="BQ71" s="93"/>
      <c r="BR71" s="27"/>
      <c r="BS71" s="27"/>
      <c r="BT71" s="27"/>
      <c r="BU71" s="27"/>
      <c r="BV71" s="27"/>
      <c r="BW71" s="27"/>
      <c r="BX71" s="27"/>
      <c r="BY71" s="27"/>
      <c r="BZ71" s="23"/>
    </row>
    <row r="72" spans="1:79" ht="15.75" customHeight="1" x14ac:dyDescent="0.2">
      <c r="A72" s="82">
        <v>2</v>
      </c>
      <c r="B72" s="82"/>
      <c r="C72" s="56" t="s">
        <v>90</v>
      </c>
      <c r="D72" s="57"/>
      <c r="E72" s="57"/>
      <c r="F72" s="57"/>
      <c r="G72" s="57"/>
      <c r="H72" s="57"/>
      <c r="I72" s="58"/>
      <c r="J72" s="59" t="s">
        <v>88</v>
      </c>
      <c r="K72" s="59"/>
      <c r="L72" s="59"/>
      <c r="M72" s="59"/>
      <c r="N72" s="59"/>
      <c r="O72" s="83" t="s">
        <v>89</v>
      </c>
      <c r="P72" s="84"/>
      <c r="Q72" s="84"/>
      <c r="R72" s="84"/>
      <c r="S72" s="84"/>
      <c r="T72" s="84"/>
      <c r="U72" s="84"/>
      <c r="V72" s="84"/>
      <c r="W72" s="84"/>
      <c r="X72" s="85"/>
      <c r="Y72" s="93">
        <v>18</v>
      </c>
      <c r="Z72" s="93"/>
      <c r="AA72" s="93"/>
      <c r="AB72" s="93"/>
      <c r="AC72" s="93"/>
      <c r="AD72" s="93">
        <v>0</v>
      </c>
      <c r="AE72" s="93"/>
      <c r="AF72" s="93"/>
      <c r="AG72" s="93"/>
      <c r="AH72" s="93"/>
      <c r="AI72" s="93">
        <v>18</v>
      </c>
      <c r="AJ72" s="93"/>
      <c r="AK72" s="93"/>
      <c r="AL72" s="93"/>
      <c r="AM72" s="93"/>
      <c r="AN72" s="93">
        <v>18</v>
      </c>
      <c r="AO72" s="93"/>
      <c r="AP72" s="93"/>
      <c r="AQ72" s="93"/>
      <c r="AR72" s="93"/>
      <c r="AS72" s="93">
        <v>0</v>
      </c>
      <c r="AT72" s="93"/>
      <c r="AU72" s="93"/>
      <c r="AV72" s="93"/>
      <c r="AW72" s="93"/>
      <c r="AX72" s="93">
        <f>AN72+AS72</f>
        <v>18</v>
      </c>
      <c r="AY72" s="93"/>
      <c r="AZ72" s="93"/>
      <c r="BA72" s="93"/>
      <c r="BB72" s="93"/>
      <c r="BC72" s="93">
        <f t="shared" si="0"/>
        <v>0</v>
      </c>
      <c r="BD72" s="93"/>
      <c r="BE72" s="93"/>
      <c r="BF72" s="93"/>
      <c r="BG72" s="93"/>
      <c r="BH72" s="93">
        <f t="shared" si="1"/>
        <v>0</v>
      </c>
      <c r="BI72" s="93"/>
      <c r="BJ72" s="93"/>
      <c r="BK72" s="93"/>
      <c r="BL72" s="93"/>
      <c r="BM72" s="93">
        <f>BC72+BH72</f>
        <v>0</v>
      </c>
      <c r="BN72" s="93"/>
      <c r="BO72" s="93"/>
      <c r="BP72" s="93"/>
      <c r="BQ72" s="93"/>
      <c r="BR72" s="27"/>
      <c r="BS72" s="27"/>
      <c r="BT72" s="27"/>
      <c r="BU72" s="27"/>
      <c r="BV72" s="27"/>
      <c r="BW72" s="27"/>
      <c r="BX72" s="27"/>
      <c r="BY72" s="27"/>
      <c r="BZ72" s="23"/>
    </row>
    <row r="73" spans="1:79" ht="38.25" customHeight="1" x14ac:dyDescent="0.2">
      <c r="A73" s="82">
        <v>3</v>
      </c>
      <c r="B73" s="82"/>
      <c r="C73" s="56" t="s">
        <v>91</v>
      </c>
      <c r="D73" s="57"/>
      <c r="E73" s="57"/>
      <c r="F73" s="57"/>
      <c r="G73" s="57"/>
      <c r="H73" s="57"/>
      <c r="I73" s="58"/>
      <c r="J73" s="59" t="s">
        <v>88</v>
      </c>
      <c r="K73" s="59"/>
      <c r="L73" s="59"/>
      <c r="M73" s="59"/>
      <c r="N73" s="59"/>
      <c r="O73" s="83" t="s">
        <v>92</v>
      </c>
      <c r="P73" s="84"/>
      <c r="Q73" s="84"/>
      <c r="R73" s="84"/>
      <c r="S73" s="84"/>
      <c r="T73" s="84"/>
      <c r="U73" s="84"/>
      <c r="V73" s="84"/>
      <c r="W73" s="84"/>
      <c r="X73" s="85"/>
      <c r="Y73" s="81">
        <v>114.52</v>
      </c>
      <c r="Z73" s="81"/>
      <c r="AA73" s="81"/>
      <c r="AB73" s="81"/>
      <c r="AC73" s="81"/>
      <c r="AD73" s="81">
        <v>0</v>
      </c>
      <c r="AE73" s="81"/>
      <c r="AF73" s="81"/>
      <c r="AG73" s="81"/>
      <c r="AH73" s="81"/>
      <c r="AI73" s="92">
        <v>114.52</v>
      </c>
      <c r="AJ73" s="81"/>
      <c r="AK73" s="81"/>
      <c r="AL73" s="81"/>
      <c r="AM73" s="81"/>
      <c r="AN73" s="81">
        <v>114.52</v>
      </c>
      <c r="AO73" s="81"/>
      <c r="AP73" s="81"/>
      <c r="AQ73" s="81"/>
      <c r="AR73" s="81"/>
      <c r="AS73" s="81">
        <v>0</v>
      </c>
      <c r="AT73" s="81"/>
      <c r="AU73" s="81"/>
      <c r="AV73" s="81"/>
      <c r="AW73" s="81"/>
      <c r="AX73" s="81">
        <f>AN73+AS73</f>
        <v>114.52</v>
      </c>
      <c r="AY73" s="81"/>
      <c r="AZ73" s="81"/>
      <c r="BA73" s="81"/>
      <c r="BB73" s="81"/>
      <c r="BC73" s="81">
        <f t="shared" si="0"/>
        <v>0</v>
      </c>
      <c r="BD73" s="81"/>
      <c r="BE73" s="81"/>
      <c r="BF73" s="81"/>
      <c r="BG73" s="81"/>
      <c r="BH73" s="81">
        <f t="shared" si="1"/>
        <v>0</v>
      </c>
      <c r="BI73" s="81"/>
      <c r="BJ73" s="81"/>
      <c r="BK73" s="81"/>
      <c r="BL73" s="81"/>
      <c r="BM73" s="81">
        <f t="shared" ref="BM73:BM83" si="2">BC73+BH73</f>
        <v>0</v>
      </c>
      <c r="BN73" s="81"/>
      <c r="BO73" s="81"/>
      <c r="BP73" s="81"/>
      <c r="BQ73" s="81"/>
      <c r="BR73" s="27"/>
      <c r="BS73" s="27"/>
      <c r="BT73" s="27"/>
      <c r="BU73" s="27"/>
      <c r="BV73" s="27"/>
      <c r="BW73" s="27"/>
      <c r="BX73" s="27"/>
      <c r="BY73" s="27"/>
      <c r="BZ73" s="23"/>
    </row>
    <row r="74" spans="1:79" ht="25.5" customHeight="1" x14ac:dyDescent="0.2">
      <c r="A74" s="82">
        <v>4</v>
      </c>
      <c r="B74" s="82"/>
      <c r="C74" s="56" t="s">
        <v>93</v>
      </c>
      <c r="D74" s="57"/>
      <c r="E74" s="57"/>
      <c r="F74" s="57"/>
      <c r="G74" s="57"/>
      <c r="H74" s="57"/>
      <c r="I74" s="58"/>
      <c r="J74" s="59" t="s">
        <v>88</v>
      </c>
      <c r="K74" s="59"/>
      <c r="L74" s="59"/>
      <c r="M74" s="59"/>
      <c r="N74" s="59"/>
      <c r="O74" s="83" t="s">
        <v>92</v>
      </c>
      <c r="P74" s="84"/>
      <c r="Q74" s="84"/>
      <c r="R74" s="84"/>
      <c r="S74" s="84"/>
      <c r="T74" s="84"/>
      <c r="U74" s="84"/>
      <c r="V74" s="84"/>
      <c r="W74" s="84"/>
      <c r="X74" s="85"/>
      <c r="Y74" s="81">
        <v>81.77</v>
      </c>
      <c r="Z74" s="81"/>
      <c r="AA74" s="81"/>
      <c r="AB74" s="81"/>
      <c r="AC74" s="81"/>
      <c r="AD74" s="81">
        <v>0</v>
      </c>
      <c r="AE74" s="81"/>
      <c r="AF74" s="81"/>
      <c r="AG74" s="81"/>
      <c r="AH74" s="81"/>
      <c r="AI74" s="92">
        <v>81.77</v>
      </c>
      <c r="AJ74" s="81"/>
      <c r="AK74" s="81"/>
      <c r="AL74" s="81"/>
      <c r="AM74" s="81"/>
      <c r="AN74" s="81">
        <v>81.77</v>
      </c>
      <c r="AO74" s="81"/>
      <c r="AP74" s="81"/>
      <c r="AQ74" s="81"/>
      <c r="AR74" s="81"/>
      <c r="AS74" s="81">
        <v>0</v>
      </c>
      <c r="AT74" s="81"/>
      <c r="AU74" s="81"/>
      <c r="AV74" s="81"/>
      <c r="AW74" s="81"/>
      <c r="AX74" s="81">
        <f t="shared" ref="AX74:AX83" si="3">AN74+AS74</f>
        <v>81.77</v>
      </c>
      <c r="AY74" s="81"/>
      <c r="AZ74" s="81"/>
      <c r="BA74" s="81"/>
      <c r="BB74" s="81"/>
      <c r="BC74" s="81">
        <f t="shared" si="0"/>
        <v>0</v>
      </c>
      <c r="BD74" s="81"/>
      <c r="BE74" s="81"/>
      <c r="BF74" s="81"/>
      <c r="BG74" s="81"/>
      <c r="BH74" s="81">
        <f t="shared" si="1"/>
        <v>0</v>
      </c>
      <c r="BI74" s="81"/>
      <c r="BJ74" s="81"/>
      <c r="BK74" s="81"/>
      <c r="BL74" s="81"/>
      <c r="BM74" s="81">
        <f t="shared" si="2"/>
        <v>0</v>
      </c>
      <c r="BN74" s="81"/>
      <c r="BO74" s="81"/>
      <c r="BP74" s="81"/>
      <c r="BQ74" s="81"/>
      <c r="BR74" s="27"/>
      <c r="BS74" s="27"/>
      <c r="BT74" s="27"/>
      <c r="BU74" s="27"/>
      <c r="BV74" s="27"/>
      <c r="BW74" s="27"/>
      <c r="BX74" s="27"/>
      <c r="BY74" s="27"/>
      <c r="BZ74" s="23"/>
    </row>
    <row r="75" spans="1:79" ht="15.75" customHeight="1" x14ac:dyDescent="0.2">
      <c r="A75" s="82">
        <v>5</v>
      </c>
      <c r="B75" s="82"/>
      <c r="C75" s="56" t="s">
        <v>94</v>
      </c>
      <c r="D75" s="57"/>
      <c r="E75" s="57"/>
      <c r="F75" s="57"/>
      <c r="G75" s="57"/>
      <c r="H75" s="57"/>
      <c r="I75" s="58"/>
      <c r="J75" s="59" t="s">
        <v>88</v>
      </c>
      <c r="K75" s="59"/>
      <c r="L75" s="59"/>
      <c r="M75" s="59"/>
      <c r="N75" s="59"/>
      <c r="O75" s="83" t="s">
        <v>92</v>
      </c>
      <c r="P75" s="84"/>
      <c r="Q75" s="84"/>
      <c r="R75" s="84"/>
      <c r="S75" s="84"/>
      <c r="T75" s="84"/>
      <c r="U75" s="84"/>
      <c r="V75" s="84"/>
      <c r="W75" s="84"/>
      <c r="X75" s="85"/>
      <c r="Y75" s="81">
        <v>11.75</v>
      </c>
      <c r="Z75" s="81"/>
      <c r="AA75" s="81"/>
      <c r="AB75" s="81"/>
      <c r="AC75" s="81"/>
      <c r="AD75" s="81">
        <v>0</v>
      </c>
      <c r="AE75" s="81"/>
      <c r="AF75" s="81"/>
      <c r="AG75" s="81"/>
      <c r="AH75" s="81"/>
      <c r="AI75" s="92">
        <v>11.75</v>
      </c>
      <c r="AJ75" s="81"/>
      <c r="AK75" s="81"/>
      <c r="AL75" s="81"/>
      <c r="AM75" s="81"/>
      <c r="AN75" s="81">
        <v>11.75</v>
      </c>
      <c r="AO75" s="81"/>
      <c r="AP75" s="81"/>
      <c r="AQ75" s="81"/>
      <c r="AR75" s="81"/>
      <c r="AS75" s="81">
        <v>0</v>
      </c>
      <c r="AT75" s="81"/>
      <c r="AU75" s="81"/>
      <c r="AV75" s="81"/>
      <c r="AW75" s="81"/>
      <c r="AX75" s="81">
        <f t="shared" si="3"/>
        <v>11.75</v>
      </c>
      <c r="AY75" s="81"/>
      <c r="AZ75" s="81"/>
      <c r="BA75" s="81"/>
      <c r="BB75" s="81"/>
      <c r="BC75" s="81">
        <f t="shared" si="0"/>
        <v>0</v>
      </c>
      <c r="BD75" s="81"/>
      <c r="BE75" s="81"/>
      <c r="BF75" s="81"/>
      <c r="BG75" s="81"/>
      <c r="BH75" s="81">
        <f t="shared" si="1"/>
        <v>0</v>
      </c>
      <c r="BI75" s="81"/>
      <c r="BJ75" s="81"/>
      <c r="BK75" s="81"/>
      <c r="BL75" s="81"/>
      <c r="BM75" s="81">
        <f t="shared" si="2"/>
        <v>0</v>
      </c>
      <c r="BN75" s="81"/>
      <c r="BO75" s="81"/>
      <c r="BP75" s="81"/>
      <c r="BQ75" s="81"/>
      <c r="BR75" s="27"/>
      <c r="BS75" s="27"/>
      <c r="BT75" s="27"/>
      <c r="BU75" s="27"/>
      <c r="BV75" s="27"/>
      <c r="BW75" s="27"/>
      <c r="BX75" s="27"/>
      <c r="BY75" s="27"/>
      <c r="BZ75" s="23"/>
    </row>
    <row r="76" spans="1:79" ht="15.75" customHeight="1" x14ac:dyDescent="0.2">
      <c r="A76" s="82">
        <v>6</v>
      </c>
      <c r="B76" s="82"/>
      <c r="C76" s="56" t="s">
        <v>95</v>
      </c>
      <c r="D76" s="57"/>
      <c r="E76" s="57"/>
      <c r="F76" s="57"/>
      <c r="G76" s="57"/>
      <c r="H76" s="57"/>
      <c r="I76" s="58"/>
      <c r="J76" s="59" t="s">
        <v>88</v>
      </c>
      <c r="K76" s="59"/>
      <c r="L76" s="59"/>
      <c r="M76" s="59"/>
      <c r="N76" s="59"/>
      <c r="O76" s="83" t="s">
        <v>92</v>
      </c>
      <c r="P76" s="84"/>
      <c r="Q76" s="84"/>
      <c r="R76" s="84"/>
      <c r="S76" s="84"/>
      <c r="T76" s="84"/>
      <c r="U76" s="84"/>
      <c r="V76" s="84"/>
      <c r="W76" s="84"/>
      <c r="X76" s="85"/>
      <c r="Y76" s="81">
        <v>21</v>
      </c>
      <c r="Z76" s="81"/>
      <c r="AA76" s="81"/>
      <c r="AB76" s="81"/>
      <c r="AC76" s="81"/>
      <c r="AD76" s="81">
        <v>0</v>
      </c>
      <c r="AE76" s="81"/>
      <c r="AF76" s="81"/>
      <c r="AG76" s="81"/>
      <c r="AH76" s="81"/>
      <c r="AI76" s="81">
        <v>21</v>
      </c>
      <c r="AJ76" s="81"/>
      <c r="AK76" s="81"/>
      <c r="AL76" s="81"/>
      <c r="AM76" s="81"/>
      <c r="AN76" s="81">
        <v>21</v>
      </c>
      <c r="AO76" s="81"/>
      <c r="AP76" s="81"/>
      <c r="AQ76" s="81"/>
      <c r="AR76" s="81"/>
      <c r="AS76" s="81">
        <v>0</v>
      </c>
      <c r="AT76" s="81"/>
      <c r="AU76" s="81"/>
      <c r="AV76" s="81"/>
      <c r="AW76" s="81"/>
      <c r="AX76" s="81">
        <f t="shared" si="3"/>
        <v>21</v>
      </c>
      <c r="AY76" s="81"/>
      <c r="AZ76" s="81"/>
      <c r="BA76" s="81"/>
      <c r="BB76" s="81"/>
      <c r="BC76" s="81">
        <f t="shared" si="0"/>
        <v>0</v>
      </c>
      <c r="BD76" s="81"/>
      <c r="BE76" s="81"/>
      <c r="BF76" s="81"/>
      <c r="BG76" s="81"/>
      <c r="BH76" s="81">
        <f t="shared" si="1"/>
        <v>0</v>
      </c>
      <c r="BI76" s="81"/>
      <c r="BJ76" s="81"/>
      <c r="BK76" s="81"/>
      <c r="BL76" s="81"/>
      <c r="BM76" s="81">
        <f t="shared" si="2"/>
        <v>0</v>
      </c>
      <c r="BN76" s="81"/>
      <c r="BO76" s="81"/>
      <c r="BP76" s="81"/>
      <c r="BQ76" s="81"/>
      <c r="BR76" s="27"/>
      <c r="BS76" s="27"/>
      <c r="BT76" s="27"/>
      <c r="BU76" s="27"/>
      <c r="BV76" s="27"/>
      <c r="BW76" s="27"/>
      <c r="BX76" s="27"/>
      <c r="BY76" s="27"/>
      <c r="BZ76" s="23"/>
    </row>
    <row r="77" spans="1:79" s="16" customFormat="1" ht="15.75" x14ac:dyDescent="0.2">
      <c r="A77" s="88">
        <v>0</v>
      </c>
      <c r="B77" s="88"/>
      <c r="C77" s="65" t="s">
        <v>96</v>
      </c>
      <c r="D77" s="66"/>
      <c r="E77" s="66"/>
      <c r="F77" s="66"/>
      <c r="G77" s="66"/>
      <c r="H77" s="66"/>
      <c r="I77" s="67"/>
      <c r="J77" s="68" t="s">
        <v>85</v>
      </c>
      <c r="K77" s="68"/>
      <c r="L77" s="68"/>
      <c r="M77" s="68"/>
      <c r="N77" s="68"/>
      <c r="O77" s="89" t="s">
        <v>85</v>
      </c>
      <c r="P77" s="90"/>
      <c r="Q77" s="90"/>
      <c r="R77" s="90"/>
      <c r="S77" s="90"/>
      <c r="T77" s="90"/>
      <c r="U77" s="90"/>
      <c r="V77" s="90"/>
      <c r="W77" s="90"/>
      <c r="X77" s="91"/>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c r="AY77" s="87"/>
      <c r="AZ77" s="87"/>
      <c r="BA77" s="87"/>
      <c r="BB77" s="87"/>
      <c r="BC77" s="87"/>
      <c r="BD77" s="87"/>
      <c r="BE77" s="87"/>
      <c r="BF77" s="87"/>
      <c r="BG77" s="87"/>
      <c r="BH77" s="87"/>
      <c r="BI77" s="87"/>
      <c r="BJ77" s="87"/>
      <c r="BK77" s="87"/>
      <c r="BL77" s="87"/>
      <c r="BM77" s="87"/>
      <c r="BN77" s="87"/>
      <c r="BO77" s="87"/>
      <c r="BP77" s="87"/>
      <c r="BQ77" s="87"/>
      <c r="BR77" s="25"/>
      <c r="BS77" s="25"/>
      <c r="BT77" s="25"/>
      <c r="BU77" s="25"/>
      <c r="BV77" s="25"/>
      <c r="BW77" s="25"/>
      <c r="BX77" s="25"/>
      <c r="BY77" s="25"/>
      <c r="BZ77" s="26"/>
    </row>
    <row r="78" spans="1:79" ht="25.5" customHeight="1" x14ac:dyDescent="0.2">
      <c r="A78" s="82">
        <v>1</v>
      </c>
      <c r="B78" s="82"/>
      <c r="C78" s="56" t="s">
        <v>97</v>
      </c>
      <c r="D78" s="57"/>
      <c r="E78" s="57"/>
      <c r="F78" s="57"/>
      <c r="G78" s="57"/>
      <c r="H78" s="57"/>
      <c r="I78" s="58"/>
      <c r="J78" s="59" t="s">
        <v>98</v>
      </c>
      <c r="K78" s="59"/>
      <c r="L78" s="59"/>
      <c r="M78" s="59"/>
      <c r="N78" s="59"/>
      <c r="O78" s="83" t="s">
        <v>89</v>
      </c>
      <c r="P78" s="84"/>
      <c r="Q78" s="84"/>
      <c r="R78" s="84"/>
      <c r="S78" s="84"/>
      <c r="T78" s="84"/>
      <c r="U78" s="84"/>
      <c r="V78" s="84"/>
      <c r="W78" s="84"/>
      <c r="X78" s="85"/>
      <c r="Y78" s="81">
        <v>149</v>
      </c>
      <c r="Z78" s="81"/>
      <c r="AA78" s="81"/>
      <c r="AB78" s="81"/>
      <c r="AC78" s="81"/>
      <c r="AD78" s="81">
        <v>0</v>
      </c>
      <c r="AE78" s="81"/>
      <c r="AF78" s="81"/>
      <c r="AG78" s="81"/>
      <c r="AH78" s="81"/>
      <c r="AI78" s="81">
        <v>149</v>
      </c>
      <c r="AJ78" s="81"/>
      <c r="AK78" s="81"/>
      <c r="AL78" s="81"/>
      <c r="AM78" s="81"/>
      <c r="AN78" s="81">
        <v>149</v>
      </c>
      <c r="AO78" s="81"/>
      <c r="AP78" s="81"/>
      <c r="AQ78" s="81"/>
      <c r="AR78" s="81"/>
      <c r="AS78" s="81">
        <v>0</v>
      </c>
      <c r="AT78" s="81"/>
      <c r="AU78" s="81"/>
      <c r="AV78" s="81"/>
      <c r="AW78" s="81"/>
      <c r="AX78" s="81">
        <f t="shared" si="3"/>
        <v>149</v>
      </c>
      <c r="AY78" s="81"/>
      <c r="AZ78" s="81"/>
      <c r="BA78" s="81"/>
      <c r="BB78" s="81"/>
      <c r="BC78" s="81">
        <f t="shared" ref="BC78:BC83" si="4">AN78-Y78</f>
        <v>0</v>
      </c>
      <c r="BD78" s="81"/>
      <c r="BE78" s="81"/>
      <c r="BF78" s="81"/>
      <c r="BG78" s="81"/>
      <c r="BH78" s="81">
        <f t="shared" ref="BH78:BH83" si="5">AS78-AD78</f>
        <v>0</v>
      </c>
      <c r="BI78" s="81"/>
      <c r="BJ78" s="81"/>
      <c r="BK78" s="81"/>
      <c r="BL78" s="81"/>
      <c r="BM78" s="81">
        <f t="shared" si="2"/>
        <v>0</v>
      </c>
      <c r="BN78" s="81"/>
      <c r="BO78" s="81"/>
      <c r="BP78" s="81"/>
      <c r="BQ78" s="81"/>
      <c r="BR78" s="27"/>
      <c r="BS78" s="27"/>
      <c r="BT78" s="27"/>
      <c r="BU78" s="27"/>
      <c r="BV78" s="27"/>
      <c r="BW78" s="27"/>
      <c r="BX78" s="27"/>
      <c r="BY78" s="27"/>
      <c r="BZ78" s="23"/>
    </row>
    <row r="79" spans="1:79" ht="25.5" customHeight="1" x14ac:dyDescent="0.2">
      <c r="A79" s="82">
        <v>2</v>
      </c>
      <c r="B79" s="82"/>
      <c r="C79" s="56" t="s">
        <v>99</v>
      </c>
      <c r="D79" s="57"/>
      <c r="E79" s="57"/>
      <c r="F79" s="57"/>
      <c r="G79" s="57"/>
      <c r="H79" s="57"/>
      <c r="I79" s="58"/>
      <c r="J79" s="59" t="s">
        <v>88</v>
      </c>
      <c r="K79" s="59"/>
      <c r="L79" s="59"/>
      <c r="M79" s="59"/>
      <c r="N79" s="59"/>
      <c r="O79" s="83" t="s">
        <v>100</v>
      </c>
      <c r="P79" s="84"/>
      <c r="Q79" s="84"/>
      <c r="R79" s="84"/>
      <c r="S79" s="84"/>
      <c r="T79" s="84"/>
      <c r="U79" s="84"/>
      <c r="V79" s="84"/>
      <c r="W79" s="84"/>
      <c r="X79" s="85"/>
      <c r="Y79" s="81">
        <v>175</v>
      </c>
      <c r="Z79" s="81"/>
      <c r="AA79" s="81"/>
      <c r="AB79" s="81"/>
      <c r="AC79" s="81"/>
      <c r="AD79" s="81">
        <v>0</v>
      </c>
      <c r="AE79" s="81"/>
      <c r="AF79" s="81"/>
      <c r="AG79" s="81"/>
      <c r="AH79" s="81"/>
      <c r="AI79" s="81">
        <v>175</v>
      </c>
      <c r="AJ79" s="81"/>
      <c r="AK79" s="81"/>
      <c r="AL79" s="81"/>
      <c r="AM79" s="81"/>
      <c r="AN79" s="81">
        <v>175</v>
      </c>
      <c r="AO79" s="81"/>
      <c r="AP79" s="81"/>
      <c r="AQ79" s="81"/>
      <c r="AR79" s="81"/>
      <c r="AS79" s="81">
        <v>0</v>
      </c>
      <c r="AT79" s="81"/>
      <c r="AU79" s="81"/>
      <c r="AV79" s="81"/>
      <c r="AW79" s="81"/>
      <c r="AX79" s="81">
        <f t="shared" si="3"/>
        <v>175</v>
      </c>
      <c r="AY79" s="81"/>
      <c r="AZ79" s="81"/>
      <c r="BA79" s="81"/>
      <c r="BB79" s="81"/>
      <c r="BC79" s="81">
        <f t="shared" si="4"/>
        <v>0</v>
      </c>
      <c r="BD79" s="81"/>
      <c r="BE79" s="81"/>
      <c r="BF79" s="81"/>
      <c r="BG79" s="81"/>
      <c r="BH79" s="81">
        <f t="shared" si="5"/>
        <v>0</v>
      </c>
      <c r="BI79" s="81"/>
      <c r="BJ79" s="81"/>
      <c r="BK79" s="81"/>
      <c r="BL79" s="81"/>
      <c r="BM79" s="81">
        <f t="shared" si="2"/>
        <v>0</v>
      </c>
      <c r="BN79" s="81"/>
      <c r="BO79" s="81"/>
      <c r="BP79" s="81"/>
      <c r="BQ79" s="81"/>
      <c r="BR79" s="27"/>
      <c r="BS79" s="27"/>
      <c r="BT79" s="27"/>
      <c r="BU79" s="27"/>
      <c r="BV79" s="27"/>
      <c r="BW79" s="27"/>
      <c r="BX79" s="27"/>
      <c r="BY79" s="27"/>
      <c r="BZ79" s="23"/>
    </row>
    <row r="80" spans="1:79" ht="38.25" customHeight="1" x14ac:dyDescent="0.2">
      <c r="A80" s="82">
        <v>3</v>
      </c>
      <c r="B80" s="82"/>
      <c r="C80" s="56" t="s">
        <v>101</v>
      </c>
      <c r="D80" s="57"/>
      <c r="E80" s="57"/>
      <c r="F80" s="57"/>
      <c r="G80" s="57"/>
      <c r="H80" s="57"/>
      <c r="I80" s="58"/>
      <c r="J80" s="59" t="s">
        <v>102</v>
      </c>
      <c r="K80" s="59"/>
      <c r="L80" s="59"/>
      <c r="M80" s="59"/>
      <c r="N80" s="59"/>
      <c r="O80" s="83" t="s">
        <v>100</v>
      </c>
      <c r="P80" s="84"/>
      <c r="Q80" s="84"/>
      <c r="R80" s="84"/>
      <c r="S80" s="84"/>
      <c r="T80" s="84"/>
      <c r="U80" s="84"/>
      <c r="V80" s="84"/>
      <c r="W80" s="84"/>
      <c r="X80" s="85"/>
      <c r="Y80" s="81">
        <v>49</v>
      </c>
      <c r="Z80" s="81"/>
      <c r="AA80" s="81"/>
      <c r="AB80" s="81"/>
      <c r="AC80" s="81"/>
      <c r="AD80" s="81">
        <v>0</v>
      </c>
      <c r="AE80" s="81"/>
      <c r="AF80" s="81"/>
      <c r="AG80" s="81"/>
      <c r="AH80" s="81"/>
      <c r="AI80" s="81">
        <v>49</v>
      </c>
      <c r="AJ80" s="81"/>
      <c r="AK80" s="81"/>
      <c r="AL80" s="81"/>
      <c r="AM80" s="81"/>
      <c r="AN80" s="81">
        <v>49</v>
      </c>
      <c r="AO80" s="81"/>
      <c r="AP80" s="81"/>
      <c r="AQ80" s="81"/>
      <c r="AR80" s="81"/>
      <c r="AS80" s="81">
        <v>0</v>
      </c>
      <c r="AT80" s="81"/>
      <c r="AU80" s="81"/>
      <c r="AV80" s="81"/>
      <c r="AW80" s="81"/>
      <c r="AX80" s="81">
        <f t="shared" si="3"/>
        <v>49</v>
      </c>
      <c r="AY80" s="81"/>
      <c r="AZ80" s="81"/>
      <c r="BA80" s="81"/>
      <c r="BB80" s="81"/>
      <c r="BC80" s="81">
        <f t="shared" si="4"/>
        <v>0</v>
      </c>
      <c r="BD80" s="81"/>
      <c r="BE80" s="81"/>
      <c r="BF80" s="81"/>
      <c r="BG80" s="81"/>
      <c r="BH80" s="81">
        <f t="shared" si="5"/>
        <v>0</v>
      </c>
      <c r="BI80" s="81"/>
      <c r="BJ80" s="81"/>
      <c r="BK80" s="81"/>
      <c r="BL80" s="81"/>
      <c r="BM80" s="81">
        <f t="shared" si="2"/>
        <v>0</v>
      </c>
      <c r="BN80" s="81"/>
      <c r="BO80" s="81"/>
      <c r="BP80" s="81"/>
      <c r="BQ80" s="81"/>
      <c r="BR80" s="27"/>
      <c r="BS80" s="27"/>
      <c r="BT80" s="27"/>
      <c r="BU80" s="27"/>
      <c r="BV80" s="27"/>
      <c r="BW80" s="27"/>
      <c r="BX80" s="27"/>
      <c r="BY80" s="27"/>
      <c r="BZ80" s="23"/>
    </row>
    <row r="81" spans="1:78" ht="38.25" customHeight="1" x14ac:dyDescent="0.2">
      <c r="A81" s="82">
        <v>4</v>
      </c>
      <c r="B81" s="82"/>
      <c r="C81" s="56" t="s">
        <v>103</v>
      </c>
      <c r="D81" s="57"/>
      <c r="E81" s="57"/>
      <c r="F81" s="57"/>
      <c r="G81" s="57"/>
      <c r="H81" s="57"/>
      <c r="I81" s="58"/>
      <c r="J81" s="59" t="s">
        <v>88</v>
      </c>
      <c r="K81" s="59"/>
      <c r="L81" s="59"/>
      <c r="M81" s="59"/>
      <c r="N81" s="59"/>
      <c r="O81" s="83" t="s">
        <v>104</v>
      </c>
      <c r="P81" s="84"/>
      <c r="Q81" s="84"/>
      <c r="R81" s="84"/>
      <c r="S81" s="84"/>
      <c r="T81" s="84"/>
      <c r="U81" s="84"/>
      <c r="V81" s="84"/>
      <c r="W81" s="84"/>
      <c r="X81" s="85"/>
      <c r="Y81" s="81">
        <v>2</v>
      </c>
      <c r="Z81" s="81"/>
      <c r="AA81" s="81"/>
      <c r="AB81" s="81"/>
      <c r="AC81" s="81"/>
      <c r="AD81" s="81">
        <v>0</v>
      </c>
      <c r="AE81" s="81"/>
      <c r="AF81" s="81"/>
      <c r="AG81" s="81"/>
      <c r="AH81" s="81"/>
      <c r="AI81" s="81">
        <v>2</v>
      </c>
      <c r="AJ81" s="81"/>
      <c r="AK81" s="81"/>
      <c r="AL81" s="81"/>
      <c r="AM81" s="81"/>
      <c r="AN81" s="81">
        <v>2</v>
      </c>
      <c r="AO81" s="81"/>
      <c r="AP81" s="81"/>
      <c r="AQ81" s="81"/>
      <c r="AR81" s="81"/>
      <c r="AS81" s="81">
        <v>0</v>
      </c>
      <c r="AT81" s="81"/>
      <c r="AU81" s="81"/>
      <c r="AV81" s="81"/>
      <c r="AW81" s="81"/>
      <c r="AX81" s="81">
        <f t="shared" si="3"/>
        <v>2</v>
      </c>
      <c r="AY81" s="81"/>
      <c r="AZ81" s="81"/>
      <c r="BA81" s="81"/>
      <c r="BB81" s="81"/>
      <c r="BC81" s="81">
        <f t="shared" si="4"/>
        <v>0</v>
      </c>
      <c r="BD81" s="81"/>
      <c r="BE81" s="81"/>
      <c r="BF81" s="81"/>
      <c r="BG81" s="81"/>
      <c r="BH81" s="81">
        <f t="shared" si="5"/>
        <v>0</v>
      </c>
      <c r="BI81" s="81"/>
      <c r="BJ81" s="81"/>
      <c r="BK81" s="81"/>
      <c r="BL81" s="81"/>
      <c r="BM81" s="81">
        <f t="shared" si="2"/>
        <v>0</v>
      </c>
      <c r="BN81" s="81"/>
      <c r="BO81" s="81"/>
      <c r="BP81" s="81"/>
      <c r="BQ81" s="81"/>
      <c r="BR81" s="27"/>
      <c r="BS81" s="27"/>
      <c r="BT81" s="27"/>
      <c r="BU81" s="27"/>
      <c r="BV81" s="27"/>
      <c r="BW81" s="27"/>
      <c r="BX81" s="27"/>
      <c r="BY81" s="27"/>
      <c r="BZ81" s="23"/>
    </row>
    <row r="82" spans="1:78" ht="76.5" customHeight="1" x14ac:dyDescent="0.2">
      <c r="A82" s="82">
        <v>5</v>
      </c>
      <c r="B82" s="82"/>
      <c r="C82" s="56" t="s">
        <v>105</v>
      </c>
      <c r="D82" s="57"/>
      <c r="E82" s="57"/>
      <c r="F82" s="57"/>
      <c r="G82" s="57"/>
      <c r="H82" s="57"/>
      <c r="I82" s="58"/>
      <c r="J82" s="59" t="s">
        <v>88</v>
      </c>
      <c r="K82" s="59"/>
      <c r="L82" s="59"/>
      <c r="M82" s="59"/>
      <c r="N82" s="59"/>
      <c r="O82" s="83" t="s">
        <v>106</v>
      </c>
      <c r="P82" s="84"/>
      <c r="Q82" s="84"/>
      <c r="R82" s="84"/>
      <c r="S82" s="84"/>
      <c r="T82" s="84"/>
      <c r="U82" s="84"/>
      <c r="V82" s="84"/>
      <c r="W82" s="84"/>
      <c r="X82" s="85"/>
      <c r="Y82" s="81">
        <v>2</v>
      </c>
      <c r="Z82" s="81"/>
      <c r="AA82" s="81"/>
      <c r="AB82" s="81"/>
      <c r="AC82" s="81"/>
      <c r="AD82" s="81">
        <v>0</v>
      </c>
      <c r="AE82" s="81"/>
      <c r="AF82" s="81"/>
      <c r="AG82" s="81"/>
      <c r="AH82" s="81"/>
      <c r="AI82" s="81">
        <v>2</v>
      </c>
      <c r="AJ82" s="81"/>
      <c r="AK82" s="81"/>
      <c r="AL82" s="81"/>
      <c r="AM82" s="81"/>
      <c r="AN82" s="81">
        <v>2</v>
      </c>
      <c r="AO82" s="81"/>
      <c r="AP82" s="81"/>
      <c r="AQ82" s="81"/>
      <c r="AR82" s="81"/>
      <c r="AS82" s="81">
        <v>0</v>
      </c>
      <c r="AT82" s="81"/>
      <c r="AU82" s="81"/>
      <c r="AV82" s="81"/>
      <c r="AW82" s="81"/>
      <c r="AX82" s="81">
        <f t="shared" si="3"/>
        <v>2</v>
      </c>
      <c r="AY82" s="81"/>
      <c r="AZ82" s="81"/>
      <c r="BA82" s="81"/>
      <c r="BB82" s="81"/>
      <c r="BC82" s="81">
        <f t="shared" si="4"/>
        <v>0</v>
      </c>
      <c r="BD82" s="81"/>
      <c r="BE82" s="81"/>
      <c r="BF82" s="81"/>
      <c r="BG82" s="81"/>
      <c r="BH82" s="81">
        <f t="shared" si="5"/>
        <v>0</v>
      </c>
      <c r="BI82" s="81"/>
      <c r="BJ82" s="81"/>
      <c r="BK82" s="81"/>
      <c r="BL82" s="81"/>
      <c r="BM82" s="81">
        <f t="shared" si="2"/>
        <v>0</v>
      </c>
      <c r="BN82" s="81"/>
      <c r="BO82" s="81"/>
      <c r="BP82" s="81"/>
      <c r="BQ82" s="81"/>
      <c r="BR82" s="27"/>
      <c r="BS82" s="27"/>
      <c r="BT82" s="27"/>
      <c r="BU82" s="27"/>
      <c r="BV82" s="27"/>
      <c r="BW82" s="27"/>
      <c r="BX82" s="27"/>
      <c r="BY82" s="27"/>
      <c r="BZ82" s="23"/>
    </row>
    <row r="83" spans="1:78" ht="127.5" customHeight="1" x14ac:dyDescent="0.2">
      <c r="A83" s="82">
        <v>6</v>
      </c>
      <c r="B83" s="82"/>
      <c r="C83" s="56" t="s">
        <v>107</v>
      </c>
      <c r="D83" s="57"/>
      <c r="E83" s="57"/>
      <c r="F83" s="57"/>
      <c r="G83" s="57"/>
      <c r="H83" s="57"/>
      <c r="I83" s="58"/>
      <c r="J83" s="59" t="s">
        <v>88</v>
      </c>
      <c r="K83" s="59"/>
      <c r="L83" s="59"/>
      <c r="M83" s="59"/>
      <c r="N83" s="59"/>
      <c r="O83" s="83" t="s">
        <v>104</v>
      </c>
      <c r="P83" s="84"/>
      <c r="Q83" s="84"/>
      <c r="R83" s="84"/>
      <c r="S83" s="84"/>
      <c r="T83" s="84"/>
      <c r="U83" s="84"/>
      <c r="V83" s="84"/>
      <c r="W83" s="84"/>
      <c r="X83" s="85"/>
      <c r="Y83" s="81">
        <v>1</v>
      </c>
      <c r="Z83" s="81"/>
      <c r="AA83" s="81"/>
      <c r="AB83" s="81"/>
      <c r="AC83" s="81"/>
      <c r="AD83" s="81">
        <v>0</v>
      </c>
      <c r="AE83" s="81"/>
      <c r="AF83" s="81"/>
      <c r="AG83" s="81"/>
      <c r="AH83" s="81"/>
      <c r="AI83" s="81">
        <v>1</v>
      </c>
      <c r="AJ83" s="81"/>
      <c r="AK83" s="81"/>
      <c r="AL83" s="81"/>
      <c r="AM83" s="81"/>
      <c r="AN83" s="81">
        <v>1</v>
      </c>
      <c r="AO83" s="81"/>
      <c r="AP83" s="81"/>
      <c r="AQ83" s="81"/>
      <c r="AR83" s="81"/>
      <c r="AS83" s="81">
        <v>0</v>
      </c>
      <c r="AT83" s="81"/>
      <c r="AU83" s="81"/>
      <c r="AV83" s="81"/>
      <c r="AW83" s="81"/>
      <c r="AX83" s="81">
        <f t="shared" si="3"/>
        <v>1</v>
      </c>
      <c r="AY83" s="81"/>
      <c r="AZ83" s="81"/>
      <c r="BA83" s="81"/>
      <c r="BB83" s="81"/>
      <c r="BC83" s="81">
        <f t="shared" si="4"/>
        <v>0</v>
      </c>
      <c r="BD83" s="81"/>
      <c r="BE83" s="81"/>
      <c r="BF83" s="81"/>
      <c r="BG83" s="81"/>
      <c r="BH83" s="81">
        <f t="shared" si="5"/>
        <v>0</v>
      </c>
      <c r="BI83" s="81"/>
      <c r="BJ83" s="81"/>
      <c r="BK83" s="81"/>
      <c r="BL83" s="81"/>
      <c r="BM83" s="81">
        <f t="shared" si="2"/>
        <v>0</v>
      </c>
      <c r="BN83" s="81"/>
      <c r="BO83" s="81"/>
      <c r="BP83" s="81"/>
      <c r="BQ83" s="81"/>
      <c r="BR83" s="27"/>
      <c r="BS83" s="27"/>
      <c r="BT83" s="27"/>
      <c r="BU83" s="27"/>
      <c r="BV83" s="27"/>
      <c r="BW83" s="27"/>
      <c r="BX83" s="27"/>
      <c r="BY83" s="27"/>
      <c r="BZ83" s="23"/>
    </row>
    <row r="84" spans="1:78" s="16" customFormat="1" ht="15.75" x14ac:dyDescent="0.2">
      <c r="A84" s="88">
        <v>0</v>
      </c>
      <c r="B84" s="88"/>
      <c r="C84" s="65" t="s">
        <v>108</v>
      </c>
      <c r="D84" s="66"/>
      <c r="E84" s="66"/>
      <c r="F84" s="66"/>
      <c r="G84" s="66"/>
      <c r="H84" s="66"/>
      <c r="I84" s="67"/>
      <c r="J84" s="68" t="s">
        <v>85</v>
      </c>
      <c r="K84" s="68"/>
      <c r="L84" s="68"/>
      <c r="M84" s="68"/>
      <c r="N84" s="68"/>
      <c r="O84" s="65" t="s">
        <v>85</v>
      </c>
      <c r="P84" s="66"/>
      <c r="Q84" s="66"/>
      <c r="R84" s="66"/>
      <c r="S84" s="66"/>
      <c r="T84" s="66"/>
      <c r="U84" s="66"/>
      <c r="V84" s="66"/>
      <c r="W84" s="66"/>
      <c r="X84" s="6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c r="AY84" s="87"/>
      <c r="AZ84" s="87"/>
      <c r="BA84" s="87"/>
      <c r="BB84" s="87"/>
      <c r="BC84" s="87"/>
      <c r="BD84" s="87"/>
      <c r="BE84" s="87"/>
      <c r="BF84" s="87"/>
      <c r="BG84" s="87"/>
      <c r="BH84" s="87"/>
      <c r="BI84" s="87"/>
      <c r="BJ84" s="87"/>
      <c r="BK84" s="87"/>
      <c r="BL84" s="87"/>
      <c r="BM84" s="87"/>
      <c r="BN84" s="87"/>
      <c r="BO84" s="87"/>
      <c r="BP84" s="87"/>
      <c r="BQ84" s="87"/>
      <c r="BR84" s="25"/>
      <c r="BS84" s="25"/>
      <c r="BT84" s="25"/>
      <c r="BU84" s="25"/>
      <c r="BV84" s="25"/>
      <c r="BW84" s="25"/>
      <c r="BX84" s="25"/>
      <c r="BY84" s="25"/>
      <c r="BZ84" s="26"/>
    </row>
    <row r="85" spans="1:78" ht="25.5" customHeight="1" x14ac:dyDescent="0.2">
      <c r="A85" s="82">
        <v>1</v>
      </c>
      <c r="B85" s="82"/>
      <c r="C85" s="56" t="s">
        <v>109</v>
      </c>
      <c r="D85" s="57"/>
      <c r="E85" s="57"/>
      <c r="F85" s="57"/>
      <c r="G85" s="57"/>
      <c r="H85" s="57"/>
      <c r="I85" s="58"/>
      <c r="J85" s="59" t="s">
        <v>102</v>
      </c>
      <c r="K85" s="59"/>
      <c r="L85" s="59"/>
      <c r="M85" s="59"/>
      <c r="N85" s="59"/>
      <c r="O85" s="83" t="s">
        <v>100</v>
      </c>
      <c r="P85" s="84"/>
      <c r="Q85" s="84"/>
      <c r="R85" s="84"/>
      <c r="S85" s="84"/>
      <c r="T85" s="84"/>
      <c r="U85" s="84"/>
      <c r="V85" s="84"/>
      <c r="W85" s="84"/>
      <c r="X85" s="85"/>
      <c r="Y85" s="81">
        <v>172214.87</v>
      </c>
      <c r="Z85" s="81"/>
      <c r="AA85" s="81"/>
      <c r="AB85" s="81"/>
      <c r="AC85" s="81"/>
      <c r="AD85" s="81">
        <v>607.38</v>
      </c>
      <c r="AE85" s="81"/>
      <c r="AF85" s="81"/>
      <c r="AG85" s="81"/>
      <c r="AH85" s="81"/>
      <c r="AI85" s="81">
        <v>172822.25</v>
      </c>
      <c r="AJ85" s="81"/>
      <c r="AK85" s="81"/>
      <c r="AL85" s="81"/>
      <c r="AM85" s="81"/>
      <c r="AN85" s="81">
        <f>AI61/AN78</f>
        <v>165835.83281879194</v>
      </c>
      <c r="AO85" s="81"/>
      <c r="AP85" s="81"/>
      <c r="AQ85" s="81"/>
      <c r="AR85" s="81"/>
      <c r="AS85" s="81">
        <f>AN61/AN78</f>
        <v>618.32758389261744</v>
      </c>
      <c r="AT85" s="81"/>
      <c r="AU85" s="81"/>
      <c r="AV85" s="81"/>
      <c r="AW85" s="81"/>
      <c r="AX85" s="81">
        <f t="shared" ref="AX85:AX90" si="6">AN85+AS85</f>
        <v>166454.16040268456</v>
      </c>
      <c r="AY85" s="81"/>
      <c r="AZ85" s="81"/>
      <c r="BA85" s="81"/>
      <c r="BB85" s="81"/>
      <c r="BC85" s="81">
        <f t="shared" ref="BC85:BC90" si="7">AN85-Y85</f>
        <v>-6379.0371812080557</v>
      </c>
      <c r="BD85" s="81"/>
      <c r="BE85" s="81"/>
      <c r="BF85" s="81"/>
      <c r="BG85" s="81"/>
      <c r="BH85" s="81">
        <f t="shared" ref="BH85:BH90" si="8">AS85-AD85</f>
        <v>10.947583892617445</v>
      </c>
      <c r="BI85" s="81"/>
      <c r="BJ85" s="81"/>
      <c r="BK85" s="81"/>
      <c r="BL85" s="81"/>
      <c r="BM85" s="81">
        <f t="shared" ref="BM85:BM90" si="9">BC85+BH85</f>
        <v>-6368.0895973154384</v>
      </c>
      <c r="BN85" s="81"/>
      <c r="BO85" s="81"/>
      <c r="BP85" s="81"/>
      <c r="BQ85" s="81"/>
      <c r="BR85" s="27"/>
      <c r="BS85" s="27"/>
      <c r="BT85" s="27"/>
      <c r="BU85" s="27"/>
      <c r="BV85" s="27"/>
      <c r="BW85" s="27"/>
      <c r="BX85" s="27"/>
      <c r="BY85" s="27"/>
      <c r="BZ85" s="23"/>
    </row>
    <row r="86" spans="1:78" ht="25.5" customHeight="1" x14ac:dyDescent="0.2">
      <c r="A86" s="82">
        <v>2</v>
      </c>
      <c r="B86" s="82"/>
      <c r="C86" s="56" t="s">
        <v>110</v>
      </c>
      <c r="D86" s="57"/>
      <c r="E86" s="57"/>
      <c r="F86" s="57"/>
      <c r="G86" s="57"/>
      <c r="H86" s="57"/>
      <c r="I86" s="58"/>
      <c r="J86" s="59" t="s">
        <v>98</v>
      </c>
      <c r="K86" s="59"/>
      <c r="L86" s="59"/>
      <c r="M86" s="59"/>
      <c r="N86" s="59"/>
      <c r="O86" s="83" t="s">
        <v>100</v>
      </c>
      <c r="P86" s="84"/>
      <c r="Q86" s="84"/>
      <c r="R86" s="84"/>
      <c r="S86" s="84"/>
      <c r="T86" s="84"/>
      <c r="U86" s="84"/>
      <c r="V86" s="84"/>
      <c r="W86" s="84"/>
      <c r="X86" s="85"/>
      <c r="Y86" s="81">
        <v>8</v>
      </c>
      <c r="Z86" s="81"/>
      <c r="AA86" s="81"/>
      <c r="AB86" s="81"/>
      <c r="AC86" s="81"/>
      <c r="AD86" s="81">
        <v>0</v>
      </c>
      <c r="AE86" s="81"/>
      <c r="AF86" s="81"/>
      <c r="AG86" s="81"/>
      <c r="AH86" s="81"/>
      <c r="AI86" s="81">
        <v>8</v>
      </c>
      <c r="AJ86" s="81"/>
      <c r="AK86" s="81"/>
      <c r="AL86" s="81"/>
      <c r="AM86" s="81"/>
      <c r="AN86" s="81">
        <v>8</v>
      </c>
      <c r="AO86" s="81"/>
      <c r="AP86" s="81"/>
      <c r="AQ86" s="81"/>
      <c r="AR86" s="81"/>
      <c r="AS86" s="81">
        <v>0</v>
      </c>
      <c r="AT86" s="81"/>
      <c r="AU86" s="81"/>
      <c r="AV86" s="81"/>
      <c r="AW86" s="81"/>
      <c r="AX86" s="81">
        <f t="shared" si="6"/>
        <v>8</v>
      </c>
      <c r="AY86" s="81"/>
      <c r="AZ86" s="81"/>
      <c r="BA86" s="81"/>
      <c r="BB86" s="81"/>
      <c r="BC86" s="81">
        <f t="shared" si="7"/>
        <v>0</v>
      </c>
      <c r="BD86" s="81"/>
      <c r="BE86" s="81"/>
      <c r="BF86" s="81"/>
      <c r="BG86" s="81"/>
      <c r="BH86" s="81">
        <f t="shared" si="8"/>
        <v>0</v>
      </c>
      <c r="BI86" s="81"/>
      <c r="BJ86" s="81"/>
      <c r="BK86" s="81"/>
      <c r="BL86" s="81"/>
      <c r="BM86" s="81">
        <f t="shared" si="9"/>
        <v>0</v>
      </c>
      <c r="BN86" s="81"/>
      <c r="BO86" s="81"/>
      <c r="BP86" s="81"/>
      <c r="BQ86" s="81"/>
      <c r="BR86" s="27"/>
      <c r="BS86" s="27"/>
      <c r="BT86" s="27"/>
      <c r="BU86" s="27"/>
      <c r="BV86" s="27"/>
      <c r="BW86" s="27"/>
      <c r="BX86" s="27"/>
      <c r="BY86" s="27"/>
      <c r="BZ86" s="23"/>
    </row>
    <row r="87" spans="1:78" ht="38.25" customHeight="1" x14ac:dyDescent="0.2">
      <c r="A87" s="82">
        <v>3</v>
      </c>
      <c r="B87" s="82"/>
      <c r="C87" s="56" t="s">
        <v>111</v>
      </c>
      <c r="D87" s="57"/>
      <c r="E87" s="57"/>
      <c r="F87" s="57"/>
      <c r="G87" s="57"/>
      <c r="H87" s="57"/>
      <c r="I87" s="58"/>
      <c r="J87" s="59" t="s">
        <v>98</v>
      </c>
      <c r="K87" s="59"/>
      <c r="L87" s="59"/>
      <c r="M87" s="59"/>
      <c r="N87" s="59"/>
      <c r="O87" s="83" t="s">
        <v>100</v>
      </c>
      <c r="P87" s="84"/>
      <c r="Q87" s="84"/>
      <c r="R87" s="84"/>
      <c r="S87" s="84"/>
      <c r="T87" s="84"/>
      <c r="U87" s="84"/>
      <c r="V87" s="84"/>
      <c r="W87" s="84"/>
      <c r="X87" s="85"/>
      <c r="Y87" s="81">
        <v>2</v>
      </c>
      <c r="Z87" s="81"/>
      <c r="AA87" s="81"/>
      <c r="AB87" s="81"/>
      <c r="AC87" s="81"/>
      <c r="AD87" s="81">
        <v>0</v>
      </c>
      <c r="AE87" s="81"/>
      <c r="AF87" s="81"/>
      <c r="AG87" s="81"/>
      <c r="AH87" s="81"/>
      <c r="AI87" s="81">
        <v>2</v>
      </c>
      <c r="AJ87" s="81"/>
      <c r="AK87" s="81"/>
      <c r="AL87" s="81"/>
      <c r="AM87" s="81"/>
      <c r="AN87" s="81">
        <v>2</v>
      </c>
      <c r="AO87" s="81"/>
      <c r="AP87" s="81"/>
      <c r="AQ87" s="81"/>
      <c r="AR87" s="81"/>
      <c r="AS87" s="81">
        <v>0</v>
      </c>
      <c r="AT87" s="81"/>
      <c r="AU87" s="81"/>
      <c r="AV87" s="81"/>
      <c r="AW87" s="81"/>
      <c r="AX87" s="81">
        <f t="shared" si="6"/>
        <v>2</v>
      </c>
      <c r="AY87" s="81"/>
      <c r="AZ87" s="81"/>
      <c r="BA87" s="81"/>
      <c r="BB87" s="81"/>
      <c r="BC87" s="81">
        <f t="shared" si="7"/>
        <v>0</v>
      </c>
      <c r="BD87" s="81"/>
      <c r="BE87" s="81"/>
      <c r="BF87" s="81"/>
      <c r="BG87" s="81"/>
      <c r="BH87" s="81">
        <f t="shared" si="8"/>
        <v>0</v>
      </c>
      <c r="BI87" s="81"/>
      <c r="BJ87" s="81"/>
      <c r="BK87" s="81"/>
      <c r="BL87" s="81"/>
      <c r="BM87" s="81">
        <f t="shared" si="9"/>
        <v>0</v>
      </c>
      <c r="BN87" s="81"/>
      <c r="BO87" s="81"/>
      <c r="BP87" s="81"/>
      <c r="BQ87" s="81"/>
      <c r="BR87" s="27"/>
      <c r="BS87" s="27"/>
      <c r="BT87" s="27"/>
      <c r="BU87" s="27"/>
      <c r="BV87" s="27"/>
      <c r="BW87" s="27"/>
      <c r="BX87" s="27"/>
      <c r="BY87" s="27"/>
      <c r="BZ87" s="23"/>
    </row>
    <row r="88" spans="1:78" ht="38.25" customHeight="1" x14ac:dyDescent="0.2">
      <c r="A88" s="82">
        <v>4</v>
      </c>
      <c r="B88" s="82"/>
      <c r="C88" s="56" t="s">
        <v>112</v>
      </c>
      <c r="D88" s="57"/>
      <c r="E88" s="57"/>
      <c r="F88" s="57"/>
      <c r="G88" s="57"/>
      <c r="H88" s="57"/>
      <c r="I88" s="58"/>
      <c r="J88" s="59" t="s">
        <v>102</v>
      </c>
      <c r="K88" s="59"/>
      <c r="L88" s="59"/>
      <c r="M88" s="59"/>
      <c r="N88" s="59"/>
      <c r="O88" s="83" t="s">
        <v>100</v>
      </c>
      <c r="P88" s="84"/>
      <c r="Q88" s="84"/>
      <c r="R88" s="84"/>
      <c r="S88" s="84"/>
      <c r="T88" s="84"/>
      <c r="U88" s="84"/>
      <c r="V88" s="84"/>
      <c r="W88" s="84"/>
      <c r="X88" s="85"/>
      <c r="Y88" s="81">
        <v>55860</v>
      </c>
      <c r="Z88" s="81"/>
      <c r="AA88" s="81"/>
      <c r="AB88" s="81"/>
      <c r="AC88" s="81"/>
      <c r="AD88" s="81">
        <v>0</v>
      </c>
      <c r="AE88" s="81"/>
      <c r="AF88" s="81"/>
      <c r="AG88" s="81"/>
      <c r="AH88" s="81"/>
      <c r="AI88" s="81">
        <v>55860</v>
      </c>
      <c r="AJ88" s="81"/>
      <c r="AK88" s="81"/>
      <c r="AL88" s="81"/>
      <c r="AM88" s="81"/>
      <c r="AN88" s="81">
        <f>111614.54/2</f>
        <v>55807.27</v>
      </c>
      <c r="AO88" s="81"/>
      <c r="AP88" s="81"/>
      <c r="AQ88" s="81"/>
      <c r="AR88" s="81"/>
      <c r="AS88" s="81">
        <v>0</v>
      </c>
      <c r="AT88" s="81"/>
      <c r="AU88" s="81"/>
      <c r="AV88" s="81"/>
      <c r="AW88" s="81"/>
      <c r="AX88" s="81">
        <f t="shared" si="6"/>
        <v>55807.27</v>
      </c>
      <c r="AY88" s="81"/>
      <c r="AZ88" s="81"/>
      <c r="BA88" s="81"/>
      <c r="BB88" s="81"/>
      <c r="BC88" s="81">
        <f t="shared" si="7"/>
        <v>-52.730000000003201</v>
      </c>
      <c r="BD88" s="81"/>
      <c r="BE88" s="81"/>
      <c r="BF88" s="81"/>
      <c r="BG88" s="81"/>
      <c r="BH88" s="81">
        <f t="shared" si="8"/>
        <v>0</v>
      </c>
      <c r="BI88" s="81"/>
      <c r="BJ88" s="81"/>
      <c r="BK88" s="81"/>
      <c r="BL88" s="81"/>
      <c r="BM88" s="81">
        <f t="shared" si="9"/>
        <v>-52.730000000003201</v>
      </c>
      <c r="BN88" s="81"/>
      <c r="BO88" s="81"/>
      <c r="BP88" s="81"/>
      <c r="BQ88" s="81"/>
      <c r="BR88" s="27"/>
      <c r="BS88" s="27"/>
      <c r="BT88" s="27"/>
      <c r="BU88" s="27"/>
      <c r="BV88" s="27"/>
      <c r="BW88" s="27"/>
      <c r="BX88" s="27"/>
      <c r="BY88" s="27"/>
      <c r="BZ88" s="23"/>
    </row>
    <row r="89" spans="1:78" ht="117" customHeight="1" x14ac:dyDescent="0.2">
      <c r="A89" s="82">
        <v>5</v>
      </c>
      <c r="B89" s="82"/>
      <c r="C89" s="56" t="s">
        <v>113</v>
      </c>
      <c r="D89" s="57"/>
      <c r="E89" s="57"/>
      <c r="F89" s="57"/>
      <c r="G89" s="57"/>
      <c r="H89" s="57"/>
      <c r="I89" s="58"/>
      <c r="J89" s="59" t="s">
        <v>102</v>
      </c>
      <c r="K89" s="59"/>
      <c r="L89" s="59"/>
      <c r="M89" s="59"/>
      <c r="N89" s="59"/>
      <c r="O89" s="83" t="s">
        <v>100</v>
      </c>
      <c r="P89" s="84"/>
      <c r="Q89" s="84"/>
      <c r="R89" s="84"/>
      <c r="S89" s="84"/>
      <c r="T89" s="84"/>
      <c r="U89" s="84"/>
      <c r="V89" s="84"/>
      <c r="W89" s="84"/>
      <c r="X89" s="85"/>
      <c r="Y89" s="81">
        <v>111106.7</v>
      </c>
      <c r="Z89" s="81"/>
      <c r="AA89" s="81"/>
      <c r="AB89" s="81"/>
      <c r="AC89" s="81"/>
      <c r="AD89" s="81">
        <v>0</v>
      </c>
      <c r="AE89" s="81"/>
      <c r="AF89" s="81"/>
      <c r="AG89" s="81"/>
      <c r="AH89" s="81"/>
      <c r="AI89" s="81">
        <v>111106.7</v>
      </c>
      <c r="AJ89" s="81"/>
      <c r="AK89" s="81"/>
      <c r="AL89" s="81"/>
      <c r="AM89" s="81"/>
      <c r="AN89" s="81">
        <f>212618.12/2</f>
        <v>106309.06</v>
      </c>
      <c r="AO89" s="81"/>
      <c r="AP89" s="81"/>
      <c r="AQ89" s="81"/>
      <c r="AR89" s="81"/>
      <c r="AS89" s="81">
        <v>0</v>
      </c>
      <c r="AT89" s="81"/>
      <c r="AU89" s="81"/>
      <c r="AV89" s="81"/>
      <c r="AW89" s="81"/>
      <c r="AX89" s="81">
        <f t="shared" si="6"/>
        <v>106309.06</v>
      </c>
      <c r="AY89" s="81"/>
      <c r="AZ89" s="81"/>
      <c r="BA89" s="81"/>
      <c r="BB89" s="81"/>
      <c r="BC89" s="81">
        <f t="shared" si="7"/>
        <v>-4797.6399999999994</v>
      </c>
      <c r="BD89" s="81"/>
      <c r="BE89" s="81"/>
      <c r="BF89" s="81"/>
      <c r="BG89" s="81"/>
      <c r="BH89" s="81">
        <f t="shared" si="8"/>
        <v>0</v>
      </c>
      <c r="BI89" s="81"/>
      <c r="BJ89" s="81"/>
      <c r="BK89" s="81"/>
      <c r="BL89" s="81"/>
      <c r="BM89" s="81">
        <f t="shared" si="9"/>
        <v>-4797.6399999999994</v>
      </c>
      <c r="BN89" s="81"/>
      <c r="BO89" s="81"/>
      <c r="BP89" s="81"/>
      <c r="BQ89" s="81"/>
      <c r="BR89" s="27"/>
      <c r="BS89" s="27"/>
      <c r="BT89" s="27"/>
      <c r="BU89" s="27"/>
      <c r="BV89" s="27"/>
      <c r="BW89" s="27"/>
      <c r="BX89" s="27"/>
      <c r="BY89" s="27"/>
      <c r="BZ89" s="23"/>
    </row>
    <row r="90" spans="1:78" ht="114.75" customHeight="1" x14ac:dyDescent="0.2">
      <c r="A90" s="82">
        <v>6</v>
      </c>
      <c r="B90" s="82"/>
      <c r="C90" s="56" t="s">
        <v>114</v>
      </c>
      <c r="D90" s="57"/>
      <c r="E90" s="57"/>
      <c r="F90" s="57"/>
      <c r="G90" s="57"/>
      <c r="H90" s="57"/>
      <c r="I90" s="58"/>
      <c r="J90" s="59" t="s">
        <v>102</v>
      </c>
      <c r="K90" s="59"/>
      <c r="L90" s="59"/>
      <c r="M90" s="59"/>
      <c r="N90" s="59"/>
      <c r="O90" s="83" t="s">
        <v>100</v>
      </c>
      <c r="P90" s="84"/>
      <c r="Q90" s="84"/>
      <c r="R90" s="84"/>
      <c r="S90" s="84"/>
      <c r="T90" s="84"/>
      <c r="U90" s="84"/>
      <c r="V90" s="84"/>
      <c r="W90" s="84"/>
      <c r="X90" s="85"/>
      <c r="Y90" s="81">
        <v>250000</v>
      </c>
      <c r="Z90" s="81"/>
      <c r="AA90" s="81"/>
      <c r="AB90" s="81"/>
      <c r="AC90" s="81"/>
      <c r="AD90" s="81">
        <v>0</v>
      </c>
      <c r="AE90" s="81"/>
      <c r="AF90" s="81"/>
      <c r="AG90" s="81"/>
      <c r="AH90" s="81"/>
      <c r="AI90" s="81">
        <v>250000</v>
      </c>
      <c r="AJ90" s="81"/>
      <c r="AK90" s="81"/>
      <c r="AL90" s="81"/>
      <c r="AM90" s="81"/>
      <c r="AN90" s="81">
        <v>249872.86</v>
      </c>
      <c r="AO90" s="81"/>
      <c r="AP90" s="81"/>
      <c r="AQ90" s="81"/>
      <c r="AR90" s="81"/>
      <c r="AS90" s="81">
        <v>0</v>
      </c>
      <c r="AT90" s="81"/>
      <c r="AU90" s="81"/>
      <c r="AV90" s="81"/>
      <c r="AW90" s="81"/>
      <c r="AX90" s="81">
        <f t="shared" si="6"/>
        <v>249872.86</v>
      </c>
      <c r="AY90" s="81"/>
      <c r="AZ90" s="81"/>
      <c r="BA90" s="81"/>
      <c r="BB90" s="81"/>
      <c r="BC90" s="81">
        <f t="shared" si="7"/>
        <v>-127.14000000001397</v>
      </c>
      <c r="BD90" s="81"/>
      <c r="BE90" s="81"/>
      <c r="BF90" s="81"/>
      <c r="BG90" s="81"/>
      <c r="BH90" s="81">
        <f t="shared" si="8"/>
        <v>0</v>
      </c>
      <c r="BI90" s="81"/>
      <c r="BJ90" s="81"/>
      <c r="BK90" s="81"/>
      <c r="BL90" s="81"/>
      <c r="BM90" s="81">
        <f t="shared" si="9"/>
        <v>-127.14000000001397</v>
      </c>
      <c r="BN90" s="81"/>
      <c r="BO90" s="81"/>
      <c r="BP90" s="81"/>
      <c r="BQ90" s="81"/>
      <c r="BR90" s="27"/>
      <c r="BS90" s="27"/>
      <c r="BT90" s="27"/>
      <c r="BU90" s="27"/>
      <c r="BV90" s="27"/>
      <c r="BW90" s="27"/>
      <c r="BX90" s="27"/>
      <c r="BY90" s="27"/>
      <c r="BZ90" s="23"/>
    </row>
    <row r="91" spans="1:78" s="16" customFormat="1" ht="15.75" x14ac:dyDescent="0.2">
      <c r="A91" s="88">
        <v>0</v>
      </c>
      <c r="B91" s="88"/>
      <c r="C91" s="65" t="s">
        <v>115</v>
      </c>
      <c r="D91" s="66"/>
      <c r="E91" s="66"/>
      <c r="F91" s="66"/>
      <c r="G91" s="66"/>
      <c r="H91" s="66"/>
      <c r="I91" s="67"/>
      <c r="J91" s="68" t="s">
        <v>85</v>
      </c>
      <c r="K91" s="68"/>
      <c r="L91" s="68"/>
      <c r="M91" s="68"/>
      <c r="N91" s="68"/>
      <c r="O91" s="65" t="s">
        <v>85</v>
      </c>
      <c r="P91" s="66"/>
      <c r="Q91" s="66"/>
      <c r="R91" s="66"/>
      <c r="S91" s="66"/>
      <c r="T91" s="66"/>
      <c r="U91" s="66"/>
      <c r="V91" s="66"/>
      <c r="W91" s="66"/>
      <c r="X91" s="6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c r="AY91" s="87"/>
      <c r="AZ91" s="87"/>
      <c r="BA91" s="87"/>
      <c r="BB91" s="87"/>
      <c r="BC91" s="87"/>
      <c r="BD91" s="87"/>
      <c r="BE91" s="87"/>
      <c r="BF91" s="87"/>
      <c r="BG91" s="87"/>
      <c r="BH91" s="87"/>
      <c r="BI91" s="87"/>
      <c r="BJ91" s="87"/>
      <c r="BK91" s="87"/>
      <c r="BL91" s="87"/>
      <c r="BM91" s="87"/>
      <c r="BN91" s="87"/>
      <c r="BO91" s="87"/>
      <c r="BP91" s="87"/>
      <c r="BQ91" s="87"/>
      <c r="BR91" s="25"/>
      <c r="BS91" s="25"/>
      <c r="BT91" s="25"/>
      <c r="BU91" s="25"/>
      <c r="BV91" s="25"/>
      <c r="BW91" s="25"/>
      <c r="BX91" s="25"/>
      <c r="BY91" s="25"/>
      <c r="BZ91" s="26"/>
    </row>
    <row r="92" spans="1:78" ht="25.5" customHeight="1" x14ac:dyDescent="0.2">
      <c r="A92" s="82">
        <v>1</v>
      </c>
      <c r="B92" s="82"/>
      <c r="C92" s="56" t="s">
        <v>116</v>
      </c>
      <c r="D92" s="57"/>
      <c r="E92" s="57"/>
      <c r="F92" s="57"/>
      <c r="G92" s="57"/>
      <c r="H92" s="57"/>
      <c r="I92" s="58"/>
      <c r="J92" s="59" t="s">
        <v>117</v>
      </c>
      <c r="K92" s="59"/>
      <c r="L92" s="59"/>
      <c r="M92" s="59"/>
      <c r="N92" s="59"/>
      <c r="O92" s="83" t="s">
        <v>118</v>
      </c>
      <c r="P92" s="84"/>
      <c r="Q92" s="84"/>
      <c r="R92" s="84"/>
      <c r="S92" s="84"/>
      <c r="T92" s="84"/>
      <c r="U92" s="84"/>
      <c r="V92" s="84"/>
      <c r="W92" s="84"/>
      <c r="X92" s="85"/>
      <c r="Y92" s="81">
        <v>100</v>
      </c>
      <c r="Z92" s="81"/>
      <c r="AA92" s="81"/>
      <c r="AB92" s="81"/>
      <c r="AC92" s="81"/>
      <c r="AD92" s="81">
        <v>0</v>
      </c>
      <c r="AE92" s="81"/>
      <c r="AF92" s="81"/>
      <c r="AG92" s="81"/>
      <c r="AH92" s="81"/>
      <c r="AI92" s="81">
        <v>100</v>
      </c>
      <c r="AJ92" s="81"/>
      <c r="AK92" s="81"/>
      <c r="AL92" s="81"/>
      <c r="AM92" s="81"/>
      <c r="AN92" s="81">
        <v>100</v>
      </c>
      <c r="AO92" s="81"/>
      <c r="AP92" s="81"/>
      <c r="AQ92" s="81"/>
      <c r="AR92" s="81"/>
      <c r="AS92" s="81">
        <v>0</v>
      </c>
      <c r="AT92" s="81"/>
      <c r="AU92" s="81"/>
      <c r="AV92" s="81"/>
      <c r="AW92" s="81"/>
      <c r="AX92" s="81">
        <f t="shared" ref="AX92:AX94" si="10">AN92+AS92</f>
        <v>100</v>
      </c>
      <c r="AY92" s="81"/>
      <c r="AZ92" s="81"/>
      <c r="BA92" s="81"/>
      <c r="BB92" s="81"/>
      <c r="BC92" s="81">
        <f>AN92-Y92</f>
        <v>0</v>
      </c>
      <c r="BD92" s="81"/>
      <c r="BE92" s="81"/>
      <c r="BF92" s="81"/>
      <c r="BG92" s="81"/>
      <c r="BH92" s="81">
        <f>AS92-AD92</f>
        <v>0</v>
      </c>
      <c r="BI92" s="81"/>
      <c r="BJ92" s="81"/>
      <c r="BK92" s="81"/>
      <c r="BL92" s="81"/>
      <c r="BM92" s="81">
        <f t="shared" ref="BM92:BM94" si="11">BC92+BH92</f>
        <v>0</v>
      </c>
      <c r="BN92" s="81"/>
      <c r="BO92" s="81"/>
      <c r="BP92" s="81"/>
      <c r="BQ92" s="81"/>
      <c r="BR92" s="27"/>
      <c r="BS92" s="27"/>
      <c r="BT92" s="27"/>
      <c r="BU92" s="27"/>
      <c r="BV92" s="27"/>
      <c r="BW92" s="27"/>
      <c r="BX92" s="27"/>
      <c r="BY92" s="27"/>
      <c r="BZ92" s="23"/>
    </row>
    <row r="93" spans="1:78" ht="51" customHeight="1" x14ac:dyDescent="0.2">
      <c r="A93" s="82">
        <v>2</v>
      </c>
      <c r="B93" s="82"/>
      <c r="C93" s="56" t="s">
        <v>119</v>
      </c>
      <c r="D93" s="57"/>
      <c r="E93" s="57"/>
      <c r="F93" s="57"/>
      <c r="G93" s="57"/>
      <c r="H93" s="57"/>
      <c r="I93" s="58"/>
      <c r="J93" s="59" t="s">
        <v>117</v>
      </c>
      <c r="K93" s="59"/>
      <c r="L93" s="59"/>
      <c r="M93" s="59"/>
      <c r="N93" s="59"/>
      <c r="O93" s="83" t="s">
        <v>100</v>
      </c>
      <c r="P93" s="84"/>
      <c r="Q93" s="84"/>
      <c r="R93" s="84"/>
      <c r="S93" s="84"/>
      <c r="T93" s="84"/>
      <c r="U93" s="84"/>
      <c r="V93" s="84"/>
      <c r="W93" s="84"/>
      <c r="X93" s="85"/>
      <c r="Y93" s="81">
        <v>0</v>
      </c>
      <c r="Z93" s="81"/>
      <c r="AA93" s="81"/>
      <c r="AB93" s="81"/>
      <c r="AC93" s="81"/>
      <c r="AD93" s="81">
        <v>41.1</v>
      </c>
      <c r="AE93" s="81"/>
      <c r="AF93" s="81"/>
      <c r="AG93" s="81"/>
      <c r="AH93" s="81"/>
      <c r="AI93" s="86">
        <v>41.1</v>
      </c>
      <c r="AJ93" s="86"/>
      <c r="AK93" s="86"/>
      <c r="AL93" s="86"/>
      <c r="AM93" s="86"/>
      <c r="AN93" s="81">
        <v>0</v>
      </c>
      <c r="AO93" s="81"/>
      <c r="AP93" s="81"/>
      <c r="AQ93" s="81"/>
      <c r="AR93" s="81"/>
      <c r="AS93" s="81">
        <v>41.1</v>
      </c>
      <c r="AT93" s="81"/>
      <c r="AU93" s="81"/>
      <c r="AV93" s="81"/>
      <c r="AW93" s="81"/>
      <c r="AX93" s="81">
        <f t="shared" si="10"/>
        <v>41.1</v>
      </c>
      <c r="AY93" s="81"/>
      <c r="AZ93" s="81"/>
      <c r="BA93" s="81"/>
      <c r="BB93" s="81"/>
      <c r="BC93" s="81">
        <f>AN93-Y93</f>
        <v>0</v>
      </c>
      <c r="BD93" s="81"/>
      <c r="BE93" s="81"/>
      <c r="BF93" s="81"/>
      <c r="BG93" s="81"/>
      <c r="BH93" s="81">
        <f>AS93-AD93</f>
        <v>0</v>
      </c>
      <c r="BI93" s="81"/>
      <c r="BJ93" s="81"/>
      <c r="BK93" s="81"/>
      <c r="BL93" s="81"/>
      <c r="BM93" s="81">
        <f t="shared" si="11"/>
        <v>0</v>
      </c>
      <c r="BN93" s="81"/>
      <c r="BO93" s="81"/>
      <c r="BP93" s="81"/>
      <c r="BQ93" s="81"/>
      <c r="BR93" s="27"/>
      <c r="BS93" s="27"/>
      <c r="BT93" s="27"/>
      <c r="BU93" s="27"/>
      <c r="BV93" s="27"/>
      <c r="BW93" s="27"/>
      <c r="BX93" s="27"/>
      <c r="BY93" s="27"/>
      <c r="BZ93" s="23"/>
    </row>
    <row r="94" spans="1:78" ht="38.25" customHeight="1" x14ac:dyDescent="0.2">
      <c r="A94" s="82">
        <v>3</v>
      </c>
      <c r="B94" s="82"/>
      <c r="C94" s="56" t="s">
        <v>120</v>
      </c>
      <c r="D94" s="57"/>
      <c r="E94" s="57"/>
      <c r="F94" s="57"/>
      <c r="G94" s="57"/>
      <c r="H94" s="57"/>
      <c r="I94" s="58"/>
      <c r="J94" s="59" t="s">
        <v>117</v>
      </c>
      <c r="K94" s="59"/>
      <c r="L94" s="59"/>
      <c r="M94" s="59"/>
      <c r="N94" s="59"/>
      <c r="O94" s="83" t="s">
        <v>100</v>
      </c>
      <c r="P94" s="84"/>
      <c r="Q94" s="84"/>
      <c r="R94" s="84"/>
      <c r="S94" s="84"/>
      <c r="T94" s="84"/>
      <c r="U94" s="84"/>
      <c r="V94" s="84"/>
      <c r="W94" s="84"/>
      <c r="X94" s="85"/>
      <c r="Y94" s="81">
        <v>96.4</v>
      </c>
      <c r="Z94" s="81"/>
      <c r="AA94" s="81"/>
      <c r="AB94" s="81"/>
      <c r="AC94" s="81"/>
      <c r="AD94" s="81">
        <v>0</v>
      </c>
      <c r="AE94" s="81"/>
      <c r="AF94" s="81"/>
      <c r="AG94" s="81"/>
      <c r="AH94" s="81"/>
      <c r="AI94" s="86">
        <v>96.4</v>
      </c>
      <c r="AJ94" s="86"/>
      <c r="AK94" s="86"/>
      <c r="AL94" s="86"/>
      <c r="AM94" s="86"/>
      <c r="AN94" s="81">
        <v>96.4</v>
      </c>
      <c r="AO94" s="81"/>
      <c r="AP94" s="81"/>
      <c r="AQ94" s="81"/>
      <c r="AR94" s="81"/>
      <c r="AS94" s="81">
        <v>0</v>
      </c>
      <c r="AT94" s="81"/>
      <c r="AU94" s="81"/>
      <c r="AV94" s="81"/>
      <c r="AW94" s="81"/>
      <c r="AX94" s="81">
        <f t="shared" si="10"/>
        <v>96.4</v>
      </c>
      <c r="AY94" s="81"/>
      <c r="AZ94" s="81"/>
      <c r="BA94" s="81"/>
      <c r="BB94" s="81"/>
      <c r="BC94" s="81">
        <f>AN94-Y94</f>
        <v>0</v>
      </c>
      <c r="BD94" s="81"/>
      <c r="BE94" s="81"/>
      <c r="BF94" s="81"/>
      <c r="BG94" s="81"/>
      <c r="BH94" s="81">
        <f>AS94-AD94</f>
        <v>0</v>
      </c>
      <c r="BI94" s="81"/>
      <c r="BJ94" s="81"/>
      <c r="BK94" s="81"/>
      <c r="BL94" s="81"/>
      <c r="BM94" s="81">
        <f t="shared" si="11"/>
        <v>0</v>
      </c>
      <c r="BN94" s="81"/>
      <c r="BO94" s="81"/>
      <c r="BP94" s="81"/>
      <c r="BQ94" s="81"/>
      <c r="BR94" s="27"/>
      <c r="BS94" s="27"/>
      <c r="BT94" s="27"/>
      <c r="BU94" s="27"/>
      <c r="BV94" s="27"/>
      <c r="BW94" s="27"/>
      <c r="BX94" s="27"/>
      <c r="BY94" s="27"/>
      <c r="BZ94" s="23"/>
    </row>
    <row r="95" spans="1:78" ht="15.75" x14ac:dyDescent="0.2">
      <c r="A95" s="28"/>
      <c r="B95" s="28"/>
      <c r="C95" s="29"/>
      <c r="D95" s="29"/>
      <c r="E95" s="29"/>
      <c r="F95" s="29"/>
      <c r="G95" s="29"/>
      <c r="H95" s="29"/>
      <c r="I95" s="29"/>
      <c r="J95" s="29"/>
      <c r="K95" s="29"/>
      <c r="L95" s="29"/>
      <c r="M95" s="29"/>
      <c r="N95" s="29"/>
      <c r="O95" s="29"/>
      <c r="P95" s="29"/>
      <c r="Q95" s="29"/>
      <c r="R95" s="29"/>
      <c r="S95" s="29"/>
      <c r="T95" s="29"/>
      <c r="U95" s="29"/>
      <c r="V95" s="29"/>
      <c r="W95" s="29"/>
      <c r="X95" s="29"/>
      <c r="Y95" s="30"/>
      <c r="Z95" s="30"/>
      <c r="AA95" s="30"/>
      <c r="AB95" s="30"/>
      <c r="AC95" s="30"/>
      <c r="AD95" s="30"/>
      <c r="AE95" s="30"/>
      <c r="AF95" s="30"/>
      <c r="AG95" s="30"/>
      <c r="AH95" s="30"/>
      <c r="AI95" s="30"/>
      <c r="AJ95" s="30"/>
      <c r="AK95" s="30"/>
      <c r="AL95" s="30"/>
      <c r="AM95" s="30"/>
      <c r="AN95" s="30"/>
      <c r="AO95" s="30"/>
      <c r="AP95" s="30"/>
      <c r="AQ95" s="30"/>
      <c r="AR95" s="30"/>
      <c r="AS95" s="30"/>
      <c r="AT95" s="30"/>
      <c r="AU95" s="30"/>
      <c r="AV95" s="30"/>
      <c r="AW95" s="30"/>
      <c r="AX95" s="31"/>
      <c r="AY95" s="31"/>
      <c r="AZ95" s="31"/>
      <c r="BA95" s="31"/>
      <c r="BB95" s="31"/>
      <c r="BC95" s="31"/>
      <c r="BD95" s="31"/>
      <c r="BE95" s="31"/>
      <c r="BF95" s="31"/>
      <c r="BG95" s="31"/>
      <c r="BH95" s="31"/>
      <c r="BI95" s="31"/>
      <c r="BJ95" s="31"/>
      <c r="BK95" s="31"/>
      <c r="BL95" s="31"/>
      <c r="BM95" s="31"/>
      <c r="BN95" s="31"/>
      <c r="BO95" s="31"/>
      <c r="BP95" s="31"/>
      <c r="BQ95" s="31"/>
      <c r="BR95" s="27"/>
      <c r="BS95" s="27"/>
      <c r="BT95" s="27"/>
      <c r="BU95" s="27"/>
      <c r="BV95" s="27"/>
      <c r="BW95" s="27"/>
      <c r="BX95" s="27"/>
      <c r="BY95" s="27"/>
      <c r="BZ95" s="23"/>
    </row>
    <row r="96" spans="1:78" ht="15.75" x14ac:dyDescent="0.2">
      <c r="A96" s="49" t="s">
        <v>121</v>
      </c>
      <c r="B96" s="49"/>
      <c r="C96" s="49"/>
      <c r="D96" s="49"/>
      <c r="E96" s="49"/>
      <c r="F96" s="49"/>
      <c r="G96" s="49"/>
      <c r="H96" s="49"/>
      <c r="I96" s="49"/>
      <c r="J96" s="49"/>
      <c r="K96" s="49"/>
      <c r="L96" s="49"/>
      <c r="M96" s="49"/>
      <c r="N96" s="49"/>
      <c r="O96" s="49"/>
      <c r="P96" s="49"/>
      <c r="Q96" s="49"/>
      <c r="R96" s="49"/>
      <c r="S96" s="49"/>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27"/>
      <c r="BS96" s="27"/>
      <c r="BT96" s="27"/>
      <c r="BU96" s="27"/>
      <c r="BV96" s="27"/>
      <c r="BW96" s="27"/>
      <c r="BX96" s="27"/>
      <c r="BY96" s="27"/>
      <c r="BZ96" s="23"/>
    </row>
    <row r="97" spans="1:78" ht="15.75" x14ac:dyDescent="0.2">
      <c r="A97" s="75" t="s">
        <v>122</v>
      </c>
      <c r="B97" s="76"/>
      <c r="C97" s="75" t="s">
        <v>74</v>
      </c>
      <c r="D97" s="79"/>
      <c r="E97" s="79"/>
      <c r="F97" s="79"/>
      <c r="G97" s="79"/>
      <c r="H97" s="79"/>
      <c r="I97" s="76"/>
      <c r="J97" s="75" t="s">
        <v>75</v>
      </c>
      <c r="K97" s="79"/>
      <c r="L97" s="79"/>
      <c r="M97" s="79"/>
      <c r="N97" s="76"/>
      <c r="O97" s="75" t="s">
        <v>123</v>
      </c>
      <c r="P97" s="79"/>
      <c r="Q97" s="79"/>
      <c r="R97" s="79"/>
      <c r="S97" s="79"/>
      <c r="T97" s="79"/>
      <c r="U97" s="79"/>
      <c r="V97" s="79"/>
      <c r="W97" s="79"/>
      <c r="X97" s="79"/>
      <c r="Y97" s="79"/>
      <c r="Z97" s="79"/>
      <c r="AA97" s="79"/>
      <c r="AB97" s="79"/>
      <c r="AC97" s="79"/>
      <c r="AD97" s="79"/>
      <c r="AE97" s="79"/>
      <c r="AF97" s="79"/>
      <c r="AG97" s="79"/>
      <c r="AH97" s="79"/>
      <c r="AI97" s="79"/>
      <c r="AJ97" s="79"/>
      <c r="AK97" s="79"/>
      <c r="AL97" s="79"/>
      <c r="AM97" s="79"/>
      <c r="AN97" s="79"/>
      <c r="AO97" s="79"/>
      <c r="AP97" s="79"/>
      <c r="AQ97" s="79"/>
      <c r="AR97" s="79"/>
      <c r="AS97" s="79"/>
      <c r="AT97" s="79"/>
      <c r="AU97" s="79"/>
      <c r="AV97" s="79"/>
      <c r="AW97" s="79"/>
      <c r="AX97" s="79"/>
      <c r="AY97" s="79"/>
      <c r="AZ97" s="79"/>
      <c r="BA97" s="79"/>
      <c r="BB97" s="79"/>
      <c r="BC97" s="79"/>
      <c r="BD97" s="79"/>
      <c r="BE97" s="79"/>
      <c r="BF97" s="79"/>
      <c r="BG97" s="79"/>
      <c r="BH97" s="79"/>
      <c r="BI97" s="79"/>
      <c r="BJ97" s="79"/>
      <c r="BK97" s="79"/>
      <c r="BL97" s="79"/>
      <c r="BM97" s="79"/>
      <c r="BN97" s="79"/>
      <c r="BO97" s="79"/>
      <c r="BP97" s="79"/>
      <c r="BQ97" s="76"/>
      <c r="BR97" s="27"/>
      <c r="BS97" s="27"/>
      <c r="BT97" s="27"/>
      <c r="BU97" s="27"/>
      <c r="BV97" s="27"/>
      <c r="BW97" s="27"/>
      <c r="BX97" s="27"/>
      <c r="BY97" s="27"/>
      <c r="BZ97" s="23"/>
    </row>
    <row r="98" spans="1:78" ht="15.75" x14ac:dyDescent="0.2">
      <c r="A98" s="77"/>
      <c r="B98" s="78"/>
      <c r="C98" s="77"/>
      <c r="D98" s="80"/>
      <c r="E98" s="80"/>
      <c r="F98" s="80"/>
      <c r="G98" s="80"/>
      <c r="H98" s="80"/>
      <c r="I98" s="78"/>
      <c r="J98" s="77"/>
      <c r="K98" s="80"/>
      <c r="L98" s="80"/>
      <c r="M98" s="80"/>
      <c r="N98" s="78"/>
      <c r="O98" s="77"/>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78"/>
      <c r="BR98" s="27"/>
      <c r="BS98" s="27"/>
      <c r="BT98" s="27"/>
      <c r="BU98" s="27"/>
      <c r="BV98" s="27"/>
      <c r="BW98" s="27"/>
      <c r="BX98" s="27"/>
      <c r="BY98" s="27"/>
      <c r="BZ98" s="23"/>
    </row>
    <row r="99" spans="1:78" ht="15.75" x14ac:dyDescent="0.2">
      <c r="A99" s="55">
        <v>1</v>
      </c>
      <c r="B99" s="55"/>
      <c r="C99" s="55">
        <v>2</v>
      </c>
      <c r="D99" s="55"/>
      <c r="E99" s="55"/>
      <c r="F99" s="55"/>
      <c r="G99" s="55"/>
      <c r="H99" s="55"/>
      <c r="I99" s="55"/>
      <c r="J99" s="55">
        <v>3</v>
      </c>
      <c r="K99" s="55"/>
      <c r="L99" s="55"/>
      <c r="M99" s="55"/>
      <c r="N99" s="55"/>
      <c r="O99" s="69">
        <v>4</v>
      </c>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c r="BL99" s="70"/>
      <c r="BM99" s="70"/>
      <c r="BN99" s="70"/>
      <c r="BO99" s="70"/>
      <c r="BP99" s="70"/>
      <c r="BQ99" s="71"/>
      <c r="BR99" s="27"/>
      <c r="BS99" s="27"/>
      <c r="BT99" s="27"/>
      <c r="BU99" s="27"/>
      <c r="BV99" s="27"/>
      <c r="BW99" s="27"/>
      <c r="BX99" s="27"/>
      <c r="BY99" s="27"/>
      <c r="BZ99" s="23"/>
    </row>
    <row r="100" spans="1:78" ht="15.75" x14ac:dyDescent="0.2">
      <c r="A100" s="64">
        <v>0</v>
      </c>
      <c r="B100" s="64"/>
      <c r="C100" s="68" t="s">
        <v>84</v>
      </c>
      <c r="D100" s="68"/>
      <c r="E100" s="68"/>
      <c r="F100" s="68"/>
      <c r="G100" s="68"/>
      <c r="H100" s="68"/>
      <c r="I100" s="68"/>
      <c r="J100" s="68" t="s">
        <v>85</v>
      </c>
      <c r="K100" s="68"/>
      <c r="L100" s="68"/>
      <c r="M100" s="68"/>
      <c r="N100" s="68"/>
      <c r="O100" s="69"/>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c r="BL100" s="70"/>
      <c r="BM100" s="70"/>
      <c r="BN100" s="70"/>
      <c r="BO100" s="70"/>
      <c r="BP100" s="70"/>
      <c r="BQ100" s="71"/>
      <c r="BR100" s="27"/>
      <c r="BS100" s="27"/>
      <c r="BT100" s="27"/>
      <c r="BU100" s="27"/>
      <c r="BV100" s="27"/>
      <c r="BW100" s="27"/>
      <c r="BX100" s="27"/>
      <c r="BY100" s="27"/>
      <c r="BZ100" s="23"/>
    </row>
    <row r="101" spans="1:78" ht="42" customHeight="1" x14ac:dyDescent="0.2">
      <c r="A101" s="55">
        <v>1</v>
      </c>
      <c r="B101" s="55"/>
      <c r="C101" s="56" t="s">
        <v>87</v>
      </c>
      <c r="D101" s="57"/>
      <c r="E101" s="57"/>
      <c r="F101" s="57"/>
      <c r="G101" s="57"/>
      <c r="H101" s="57"/>
      <c r="I101" s="58"/>
      <c r="J101" s="59" t="s">
        <v>88</v>
      </c>
      <c r="K101" s="59"/>
      <c r="L101" s="59"/>
      <c r="M101" s="59"/>
      <c r="N101" s="59"/>
      <c r="O101" s="60" t="s">
        <v>124</v>
      </c>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2"/>
      <c r="BR101" s="27"/>
      <c r="BS101" s="27"/>
      <c r="BT101" s="27"/>
      <c r="BU101" s="27"/>
      <c r="BV101" s="27"/>
      <c r="BW101" s="27"/>
      <c r="BX101" s="27"/>
      <c r="BY101" s="27"/>
      <c r="BZ101" s="23"/>
    </row>
    <row r="102" spans="1:78" ht="15.75" x14ac:dyDescent="0.2">
      <c r="A102" s="55">
        <v>2</v>
      </c>
      <c r="B102" s="55"/>
      <c r="C102" s="56" t="s">
        <v>90</v>
      </c>
      <c r="D102" s="57"/>
      <c r="E102" s="57"/>
      <c r="F102" s="57"/>
      <c r="G102" s="57"/>
      <c r="H102" s="57"/>
      <c r="I102" s="58"/>
      <c r="J102" s="59" t="s">
        <v>88</v>
      </c>
      <c r="K102" s="59"/>
      <c r="L102" s="59"/>
      <c r="M102" s="59"/>
      <c r="N102" s="59"/>
      <c r="O102" s="60" t="s">
        <v>124</v>
      </c>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2"/>
      <c r="BR102" s="27"/>
      <c r="BS102" s="27"/>
      <c r="BT102" s="27"/>
      <c r="BU102" s="27"/>
      <c r="BV102" s="27"/>
      <c r="BW102" s="27"/>
      <c r="BX102" s="27"/>
      <c r="BY102" s="27"/>
      <c r="BZ102" s="23"/>
    </row>
    <row r="103" spans="1:78" ht="39.75" customHeight="1" x14ac:dyDescent="0.2">
      <c r="A103" s="55">
        <v>3</v>
      </c>
      <c r="B103" s="55"/>
      <c r="C103" s="56" t="s">
        <v>91</v>
      </c>
      <c r="D103" s="57"/>
      <c r="E103" s="57"/>
      <c r="F103" s="57"/>
      <c r="G103" s="57"/>
      <c r="H103" s="57"/>
      <c r="I103" s="58"/>
      <c r="J103" s="59" t="s">
        <v>88</v>
      </c>
      <c r="K103" s="59"/>
      <c r="L103" s="59"/>
      <c r="M103" s="59"/>
      <c r="N103" s="59"/>
      <c r="O103" s="60" t="s">
        <v>124</v>
      </c>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2"/>
      <c r="BR103" s="27"/>
      <c r="BS103" s="27"/>
      <c r="BT103" s="27"/>
      <c r="BU103" s="27"/>
      <c r="BV103" s="27"/>
      <c r="BW103" s="27"/>
      <c r="BX103" s="27"/>
      <c r="BY103" s="27"/>
      <c r="BZ103" s="23"/>
    </row>
    <row r="104" spans="1:78" ht="15.75" x14ac:dyDescent="0.2">
      <c r="A104" s="55">
        <v>4</v>
      </c>
      <c r="B104" s="55"/>
      <c r="C104" s="56" t="s">
        <v>93</v>
      </c>
      <c r="D104" s="57"/>
      <c r="E104" s="57"/>
      <c r="F104" s="57"/>
      <c r="G104" s="57"/>
      <c r="H104" s="57"/>
      <c r="I104" s="58"/>
      <c r="J104" s="59" t="s">
        <v>88</v>
      </c>
      <c r="K104" s="59"/>
      <c r="L104" s="59"/>
      <c r="M104" s="59"/>
      <c r="N104" s="59"/>
      <c r="O104" s="60" t="s">
        <v>124</v>
      </c>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2"/>
      <c r="BR104" s="27"/>
      <c r="BS104" s="27"/>
      <c r="BT104" s="27"/>
      <c r="BU104" s="27"/>
      <c r="BV104" s="27"/>
      <c r="BW104" s="27"/>
      <c r="BX104" s="27"/>
      <c r="BY104" s="27"/>
      <c r="BZ104" s="23"/>
    </row>
    <row r="105" spans="1:78" ht="15.75" x14ac:dyDescent="0.2">
      <c r="A105" s="55">
        <v>5</v>
      </c>
      <c r="B105" s="55"/>
      <c r="C105" s="56" t="s">
        <v>94</v>
      </c>
      <c r="D105" s="57"/>
      <c r="E105" s="57"/>
      <c r="F105" s="57"/>
      <c r="G105" s="57"/>
      <c r="H105" s="57"/>
      <c r="I105" s="58"/>
      <c r="J105" s="59" t="s">
        <v>88</v>
      </c>
      <c r="K105" s="59"/>
      <c r="L105" s="59"/>
      <c r="M105" s="59"/>
      <c r="N105" s="59"/>
      <c r="O105" s="60" t="s">
        <v>124</v>
      </c>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2"/>
      <c r="BR105" s="27"/>
      <c r="BS105" s="27"/>
      <c r="BT105" s="27"/>
      <c r="BU105" s="27"/>
      <c r="BV105" s="27"/>
      <c r="BW105" s="27"/>
      <c r="BX105" s="27"/>
      <c r="BY105" s="27"/>
      <c r="BZ105" s="23"/>
    </row>
    <row r="106" spans="1:78" ht="15.75" x14ac:dyDescent="0.2">
      <c r="A106" s="55">
        <v>6</v>
      </c>
      <c r="B106" s="55"/>
      <c r="C106" s="56" t="s">
        <v>95</v>
      </c>
      <c r="D106" s="57"/>
      <c r="E106" s="57"/>
      <c r="F106" s="57"/>
      <c r="G106" s="57"/>
      <c r="H106" s="57"/>
      <c r="I106" s="58"/>
      <c r="J106" s="59" t="s">
        <v>88</v>
      </c>
      <c r="K106" s="59"/>
      <c r="L106" s="59"/>
      <c r="M106" s="59"/>
      <c r="N106" s="59"/>
      <c r="O106" s="60" t="s">
        <v>124</v>
      </c>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2"/>
      <c r="BR106" s="27"/>
      <c r="BS106" s="27"/>
      <c r="BT106" s="27"/>
      <c r="BU106" s="27"/>
      <c r="BV106" s="27"/>
      <c r="BW106" s="27"/>
      <c r="BX106" s="27"/>
      <c r="BY106" s="27"/>
      <c r="BZ106" s="23"/>
    </row>
    <row r="107" spans="1:78" ht="15.75" x14ac:dyDescent="0.2">
      <c r="A107" s="64">
        <v>0</v>
      </c>
      <c r="B107" s="64"/>
      <c r="C107" s="65" t="s">
        <v>96</v>
      </c>
      <c r="D107" s="66"/>
      <c r="E107" s="66"/>
      <c r="F107" s="66"/>
      <c r="G107" s="66"/>
      <c r="H107" s="66"/>
      <c r="I107" s="67"/>
      <c r="J107" s="68" t="s">
        <v>85</v>
      </c>
      <c r="K107" s="68"/>
      <c r="L107" s="68"/>
      <c r="M107" s="68"/>
      <c r="N107" s="68"/>
      <c r="O107" s="69"/>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c r="BL107" s="70"/>
      <c r="BM107" s="70"/>
      <c r="BN107" s="70"/>
      <c r="BO107" s="70"/>
      <c r="BP107" s="70"/>
      <c r="BQ107" s="71"/>
      <c r="BR107" s="27"/>
      <c r="BS107" s="27"/>
      <c r="BT107" s="27"/>
      <c r="BU107" s="27"/>
      <c r="BV107" s="27"/>
      <c r="BW107" s="27"/>
      <c r="BX107" s="27"/>
      <c r="BY107" s="27"/>
      <c r="BZ107" s="23"/>
    </row>
    <row r="108" spans="1:78" ht="27" customHeight="1" x14ac:dyDescent="0.2">
      <c r="A108" s="55">
        <v>1</v>
      </c>
      <c r="B108" s="55"/>
      <c r="C108" s="56" t="s">
        <v>97</v>
      </c>
      <c r="D108" s="57"/>
      <c r="E108" s="57"/>
      <c r="F108" s="57"/>
      <c r="G108" s="57"/>
      <c r="H108" s="57"/>
      <c r="I108" s="58"/>
      <c r="J108" s="59" t="s">
        <v>98</v>
      </c>
      <c r="K108" s="59"/>
      <c r="L108" s="59"/>
      <c r="M108" s="59"/>
      <c r="N108" s="59"/>
      <c r="O108" s="60" t="s">
        <v>124</v>
      </c>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2"/>
      <c r="BR108" s="27"/>
      <c r="BS108" s="27"/>
      <c r="BT108" s="27"/>
      <c r="BU108" s="27"/>
      <c r="BV108" s="27"/>
      <c r="BW108" s="27"/>
      <c r="BX108" s="27"/>
      <c r="BY108" s="27"/>
      <c r="BZ108" s="23"/>
    </row>
    <row r="109" spans="1:78" ht="27.75" customHeight="1" x14ac:dyDescent="0.2">
      <c r="A109" s="55">
        <v>2</v>
      </c>
      <c r="B109" s="55"/>
      <c r="C109" s="56" t="s">
        <v>99</v>
      </c>
      <c r="D109" s="57"/>
      <c r="E109" s="57"/>
      <c r="F109" s="57"/>
      <c r="G109" s="57"/>
      <c r="H109" s="57"/>
      <c r="I109" s="58"/>
      <c r="J109" s="59" t="s">
        <v>88</v>
      </c>
      <c r="K109" s="59"/>
      <c r="L109" s="59"/>
      <c r="M109" s="59"/>
      <c r="N109" s="59"/>
      <c r="O109" s="60" t="s">
        <v>124</v>
      </c>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2"/>
      <c r="BR109" s="27"/>
      <c r="BS109" s="27"/>
      <c r="BT109" s="27"/>
      <c r="BU109" s="27"/>
      <c r="BV109" s="27"/>
      <c r="BW109" s="27"/>
      <c r="BX109" s="27"/>
      <c r="BY109" s="27"/>
      <c r="BZ109" s="23"/>
    </row>
    <row r="110" spans="1:78" ht="37.5" customHeight="1" x14ac:dyDescent="0.2">
      <c r="A110" s="55">
        <v>3</v>
      </c>
      <c r="B110" s="55"/>
      <c r="C110" s="56" t="s">
        <v>101</v>
      </c>
      <c r="D110" s="57"/>
      <c r="E110" s="57"/>
      <c r="F110" s="57"/>
      <c r="G110" s="57"/>
      <c r="H110" s="57"/>
      <c r="I110" s="58"/>
      <c r="J110" s="59" t="s">
        <v>102</v>
      </c>
      <c r="K110" s="59"/>
      <c r="L110" s="59"/>
      <c r="M110" s="59"/>
      <c r="N110" s="59"/>
      <c r="O110" s="60" t="s">
        <v>124</v>
      </c>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2"/>
      <c r="BR110" s="27"/>
      <c r="BS110" s="27"/>
      <c r="BT110" s="27"/>
      <c r="BU110" s="27"/>
      <c r="BV110" s="27"/>
      <c r="BW110" s="27"/>
      <c r="BX110" s="27"/>
      <c r="BY110" s="27"/>
      <c r="BZ110" s="23"/>
    </row>
    <row r="111" spans="1:78" ht="42" customHeight="1" x14ac:dyDescent="0.2">
      <c r="A111" s="55">
        <v>4</v>
      </c>
      <c r="B111" s="55"/>
      <c r="C111" s="56" t="s">
        <v>103</v>
      </c>
      <c r="D111" s="57"/>
      <c r="E111" s="57"/>
      <c r="F111" s="57"/>
      <c r="G111" s="57"/>
      <c r="H111" s="57"/>
      <c r="I111" s="58"/>
      <c r="J111" s="59" t="s">
        <v>88</v>
      </c>
      <c r="K111" s="59"/>
      <c r="L111" s="59"/>
      <c r="M111" s="59"/>
      <c r="N111" s="59"/>
      <c r="O111" s="60" t="s">
        <v>124</v>
      </c>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2"/>
      <c r="BR111" s="27"/>
      <c r="BS111" s="27"/>
      <c r="BT111" s="27"/>
      <c r="BU111" s="27"/>
      <c r="BV111" s="27"/>
      <c r="BW111" s="27"/>
      <c r="BX111" s="27"/>
      <c r="BY111" s="27"/>
      <c r="BZ111" s="23"/>
    </row>
    <row r="112" spans="1:78" ht="80.25" customHeight="1" x14ac:dyDescent="0.2">
      <c r="A112" s="55">
        <v>5</v>
      </c>
      <c r="B112" s="55"/>
      <c r="C112" s="56" t="s">
        <v>105</v>
      </c>
      <c r="D112" s="57"/>
      <c r="E112" s="57"/>
      <c r="F112" s="57"/>
      <c r="G112" s="57"/>
      <c r="H112" s="57"/>
      <c r="I112" s="58"/>
      <c r="J112" s="59" t="s">
        <v>88</v>
      </c>
      <c r="K112" s="59"/>
      <c r="L112" s="59"/>
      <c r="M112" s="59"/>
      <c r="N112" s="59"/>
      <c r="O112" s="60" t="s">
        <v>124</v>
      </c>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2"/>
      <c r="BR112" s="27"/>
      <c r="BS112" s="27"/>
      <c r="BT112" s="27"/>
      <c r="BU112" s="27"/>
      <c r="BV112" s="27"/>
      <c r="BW112" s="27"/>
      <c r="BX112" s="27"/>
      <c r="BY112" s="27"/>
      <c r="BZ112" s="23"/>
    </row>
    <row r="113" spans="1:78" ht="126.75" customHeight="1" x14ac:dyDescent="0.2">
      <c r="A113" s="55">
        <v>6</v>
      </c>
      <c r="B113" s="55"/>
      <c r="C113" s="56" t="s">
        <v>107</v>
      </c>
      <c r="D113" s="57"/>
      <c r="E113" s="57"/>
      <c r="F113" s="57"/>
      <c r="G113" s="57"/>
      <c r="H113" s="57"/>
      <c r="I113" s="58"/>
      <c r="J113" s="59" t="s">
        <v>88</v>
      </c>
      <c r="K113" s="59"/>
      <c r="L113" s="59"/>
      <c r="M113" s="59"/>
      <c r="N113" s="59"/>
      <c r="O113" s="60" t="s">
        <v>124</v>
      </c>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2"/>
      <c r="BR113" s="27"/>
      <c r="BS113" s="27"/>
      <c r="BT113" s="27"/>
      <c r="BU113" s="27"/>
      <c r="BV113" s="27"/>
      <c r="BW113" s="27"/>
      <c r="BX113" s="27"/>
      <c r="BY113" s="27"/>
      <c r="BZ113" s="23"/>
    </row>
    <row r="114" spans="1:78" ht="15.75" x14ac:dyDescent="0.2">
      <c r="A114" s="64">
        <v>0</v>
      </c>
      <c r="B114" s="64"/>
      <c r="C114" s="65" t="s">
        <v>108</v>
      </c>
      <c r="D114" s="66"/>
      <c r="E114" s="66"/>
      <c r="F114" s="66"/>
      <c r="G114" s="66"/>
      <c r="H114" s="66"/>
      <c r="I114" s="67"/>
      <c r="J114" s="68" t="s">
        <v>85</v>
      </c>
      <c r="K114" s="68"/>
      <c r="L114" s="68"/>
      <c r="M114" s="68"/>
      <c r="N114" s="68"/>
      <c r="O114" s="69"/>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c r="BL114" s="70"/>
      <c r="BM114" s="70"/>
      <c r="BN114" s="70"/>
      <c r="BO114" s="70"/>
      <c r="BP114" s="70"/>
      <c r="BQ114" s="71"/>
      <c r="BR114" s="27"/>
      <c r="BS114" s="27"/>
      <c r="BT114" s="27"/>
      <c r="BU114" s="27"/>
      <c r="BV114" s="27"/>
      <c r="BW114" s="27"/>
      <c r="BX114" s="27"/>
      <c r="BY114" s="27"/>
      <c r="BZ114" s="23"/>
    </row>
    <row r="115" spans="1:78" ht="29.25" customHeight="1" x14ac:dyDescent="0.2">
      <c r="A115" s="55">
        <v>1</v>
      </c>
      <c r="B115" s="55"/>
      <c r="C115" s="56" t="s">
        <v>109</v>
      </c>
      <c r="D115" s="57"/>
      <c r="E115" s="57"/>
      <c r="F115" s="57"/>
      <c r="G115" s="57"/>
      <c r="H115" s="57"/>
      <c r="I115" s="58"/>
      <c r="J115" s="59" t="s">
        <v>102</v>
      </c>
      <c r="K115" s="59"/>
      <c r="L115" s="59"/>
      <c r="M115" s="59"/>
      <c r="N115" s="59"/>
      <c r="O115" s="69" t="s">
        <v>125</v>
      </c>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c r="BL115" s="70"/>
      <c r="BM115" s="70"/>
      <c r="BN115" s="70"/>
      <c r="BO115" s="70"/>
      <c r="BP115" s="70"/>
      <c r="BQ115" s="71"/>
      <c r="BR115" s="27"/>
      <c r="BS115" s="27"/>
      <c r="BT115" s="27"/>
      <c r="BU115" s="27"/>
      <c r="BV115" s="27"/>
      <c r="BW115" s="27"/>
      <c r="BX115" s="27"/>
      <c r="BY115" s="27"/>
      <c r="BZ115" s="23"/>
    </row>
    <row r="116" spans="1:78" ht="30" customHeight="1" x14ac:dyDescent="0.2">
      <c r="A116" s="55">
        <v>2</v>
      </c>
      <c r="B116" s="55"/>
      <c r="C116" s="56" t="s">
        <v>110</v>
      </c>
      <c r="D116" s="57"/>
      <c r="E116" s="57"/>
      <c r="F116" s="57"/>
      <c r="G116" s="57"/>
      <c r="H116" s="57"/>
      <c r="I116" s="58"/>
      <c r="J116" s="59" t="s">
        <v>98</v>
      </c>
      <c r="K116" s="59"/>
      <c r="L116" s="59"/>
      <c r="M116" s="59"/>
      <c r="N116" s="59"/>
      <c r="O116" s="60" t="s">
        <v>124</v>
      </c>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2"/>
      <c r="BR116" s="27"/>
      <c r="BS116" s="27"/>
      <c r="BT116" s="27"/>
      <c r="BU116" s="27"/>
      <c r="BV116" s="27"/>
      <c r="BW116" s="27"/>
      <c r="BX116" s="27"/>
      <c r="BY116" s="27"/>
      <c r="BZ116" s="23"/>
    </row>
    <row r="117" spans="1:78" ht="39" customHeight="1" x14ac:dyDescent="0.2">
      <c r="A117" s="55">
        <v>3</v>
      </c>
      <c r="B117" s="55"/>
      <c r="C117" s="56" t="s">
        <v>111</v>
      </c>
      <c r="D117" s="57"/>
      <c r="E117" s="57"/>
      <c r="F117" s="57"/>
      <c r="G117" s="57"/>
      <c r="H117" s="57"/>
      <c r="I117" s="58"/>
      <c r="J117" s="59" t="s">
        <v>98</v>
      </c>
      <c r="K117" s="59"/>
      <c r="L117" s="59"/>
      <c r="M117" s="59"/>
      <c r="N117" s="59"/>
      <c r="O117" s="60" t="s">
        <v>124</v>
      </c>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2"/>
      <c r="BR117" s="27"/>
      <c r="BS117" s="27"/>
      <c r="BT117" s="27"/>
      <c r="BU117" s="27"/>
      <c r="BV117" s="27"/>
      <c r="BW117" s="27"/>
      <c r="BX117" s="27"/>
      <c r="BY117" s="27"/>
      <c r="BZ117" s="23"/>
    </row>
    <row r="118" spans="1:78" ht="42.75" customHeight="1" x14ac:dyDescent="0.2">
      <c r="A118" s="55">
        <v>4</v>
      </c>
      <c r="B118" s="55"/>
      <c r="C118" s="56" t="s">
        <v>112</v>
      </c>
      <c r="D118" s="57"/>
      <c r="E118" s="57"/>
      <c r="F118" s="57"/>
      <c r="G118" s="57"/>
      <c r="H118" s="57"/>
      <c r="I118" s="58"/>
      <c r="J118" s="59" t="s">
        <v>102</v>
      </c>
      <c r="K118" s="59"/>
      <c r="L118" s="59"/>
      <c r="M118" s="59"/>
      <c r="N118" s="59"/>
      <c r="O118" s="72" t="s">
        <v>126</v>
      </c>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c r="BE118" s="73"/>
      <c r="BF118" s="73"/>
      <c r="BG118" s="73"/>
      <c r="BH118" s="73"/>
      <c r="BI118" s="73"/>
      <c r="BJ118" s="73"/>
      <c r="BK118" s="73"/>
      <c r="BL118" s="73"/>
      <c r="BM118" s="73"/>
      <c r="BN118" s="73"/>
      <c r="BO118" s="73"/>
      <c r="BP118" s="73"/>
      <c r="BQ118" s="74"/>
      <c r="BR118" s="27"/>
      <c r="BS118" s="27"/>
      <c r="BT118" s="27"/>
      <c r="BU118" s="27"/>
      <c r="BV118" s="27"/>
      <c r="BW118" s="27"/>
      <c r="BX118" s="27"/>
      <c r="BY118" s="27"/>
      <c r="BZ118" s="23"/>
    </row>
    <row r="119" spans="1:78" ht="117" customHeight="1" x14ac:dyDescent="0.2">
      <c r="A119" s="55">
        <v>5</v>
      </c>
      <c r="B119" s="55"/>
      <c r="C119" s="56" t="s">
        <v>113</v>
      </c>
      <c r="D119" s="57"/>
      <c r="E119" s="57"/>
      <c r="F119" s="57"/>
      <c r="G119" s="57"/>
      <c r="H119" s="57"/>
      <c r="I119" s="58"/>
      <c r="J119" s="59" t="s">
        <v>102</v>
      </c>
      <c r="K119" s="59"/>
      <c r="L119" s="59"/>
      <c r="M119" s="59"/>
      <c r="N119" s="59"/>
      <c r="O119" s="60" t="s">
        <v>127</v>
      </c>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2"/>
      <c r="BR119" s="27"/>
      <c r="BS119" s="27"/>
      <c r="BT119" s="27"/>
      <c r="BU119" s="27"/>
      <c r="BV119" s="27"/>
      <c r="BW119" s="27"/>
      <c r="BX119" s="27"/>
      <c r="BY119" s="27"/>
      <c r="BZ119" s="23"/>
    </row>
    <row r="120" spans="1:78" ht="114" customHeight="1" x14ac:dyDescent="0.2">
      <c r="A120" s="55">
        <v>6</v>
      </c>
      <c r="B120" s="55"/>
      <c r="C120" s="56" t="s">
        <v>114</v>
      </c>
      <c r="D120" s="57"/>
      <c r="E120" s="57"/>
      <c r="F120" s="57"/>
      <c r="G120" s="57"/>
      <c r="H120" s="57"/>
      <c r="I120" s="58"/>
      <c r="J120" s="59" t="s">
        <v>102</v>
      </c>
      <c r="K120" s="59"/>
      <c r="L120" s="59"/>
      <c r="M120" s="59"/>
      <c r="N120" s="59"/>
      <c r="O120" s="60" t="s">
        <v>128</v>
      </c>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2"/>
      <c r="BR120" s="27"/>
      <c r="BS120" s="27"/>
      <c r="BT120" s="27"/>
      <c r="BU120" s="27"/>
      <c r="BV120" s="27"/>
      <c r="BW120" s="27"/>
      <c r="BX120" s="27"/>
      <c r="BY120" s="27"/>
      <c r="BZ120" s="23"/>
    </row>
    <row r="121" spans="1:78" ht="15.75" x14ac:dyDescent="0.2">
      <c r="A121" s="64">
        <v>0</v>
      </c>
      <c r="B121" s="64"/>
      <c r="C121" s="65" t="s">
        <v>115</v>
      </c>
      <c r="D121" s="66"/>
      <c r="E121" s="66"/>
      <c r="F121" s="66"/>
      <c r="G121" s="66"/>
      <c r="H121" s="66"/>
      <c r="I121" s="67"/>
      <c r="J121" s="68" t="s">
        <v>85</v>
      </c>
      <c r="K121" s="68"/>
      <c r="L121" s="68"/>
      <c r="M121" s="68"/>
      <c r="N121" s="68"/>
      <c r="O121" s="69"/>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1"/>
      <c r="BR121" s="27"/>
      <c r="BS121" s="27"/>
      <c r="BT121" s="27"/>
      <c r="BU121" s="27"/>
      <c r="BV121" s="27"/>
      <c r="BW121" s="27"/>
      <c r="BX121" s="27"/>
      <c r="BY121" s="27"/>
      <c r="BZ121" s="23"/>
    </row>
    <row r="122" spans="1:78" ht="28.5" customHeight="1" x14ac:dyDescent="0.2">
      <c r="A122" s="55">
        <v>1</v>
      </c>
      <c r="B122" s="55"/>
      <c r="C122" s="56" t="s">
        <v>116</v>
      </c>
      <c r="D122" s="57"/>
      <c r="E122" s="57"/>
      <c r="F122" s="57"/>
      <c r="G122" s="57"/>
      <c r="H122" s="57"/>
      <c r="I122" s="58"/>
      <c r="J122" s="59" t="s">
        <v>117</v>
      </c>
      <c r="K122" s="59"/>
      <c r="L122" s="59"/>
      <c r="M122" s="59"/>
      <c r="N122" s="59"/>
      <c r="O122" s="60" t="s">
        <v>124</v>
      </c>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2"/>
      <c r="BR122" s="27"/>
      <c r="BS122" s="27"/>
      <c r="BT122" s="27"/>
      <c r="BU122" s="27"/>
      <c r="BV122" s="27"/>
      <c r="BW122" s="27"/>
      <c r="BX122" s="27"/>
      <c r="BY122" s="27"/>
      <c r="BZ122" s="23"/>
    </row>
    <row r="123" spans="1:78" ht="53.25" customHeight="1" x14ac:dyDescent="0.2">
      <c r="A123" s="55">
        <v>2</v>
      </c>
      <c r="B123" s="55"/>
      <c r="C123" s="56" t="s">
        <v>119</v>
      </c>
      <c r="D123" s="57"/>
      <c r="E123" s="57"/>
      <c r="F123" s="57"/>
      <c r="G123" s="57"/>
      <c r="H123" s="57"/>
      <c r="I123" s="58"/>
      <c r="J123" s="59" t="s">
        <v>117</v>
      </c>
      <c r="K123" s="59"/>
      <c r="L123" s="59"/>
      <c r="M123" s="59"/>
      <c r="N123" s="59"/>
      <c r="O123" s="60" t="s">
        <v>124</v>
      </c>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2"/>
      <c r="BR123" s="27"/>
      <c r="BS123" s="27"/>
      <c r="BT123" s="27"/>
      <c r="BU123" s="27"/>
      <c r="BV123" s="27"/>
      <c r="BW123" s="27"/>
      <c r="BX123" s="27"/>
      <c r="BY123" s="27"/>
      <c r="BZ123" s="23"/>
    </row>
    <row r="124" spans="1:78" ht="41.25" customHeight="1" x14ac:dyDescent="0.2">
      <c r="A124" s="55">
        <v>3</v>
      </c>
      <c r="B124" s="55"/>
      <c r="C124" s="56" t="s">
        <v>120</v>
      </c>
      <c r="D124" s="57"/>
      <c r="E124" s="57"/>
      <c r="F124" s="57"/>
      <c r="G124" s="57"/>
      <c r="H124" s="57"/>
      <c r="I124" s="58"/>
      <c r="J124" s="59" t="s">
        <v>117</v>
      </c>
      <c r="K124" s="59"/>
      <c r="L124" s="59"/>
      <c r="M124" s="59"/>
      <c r="N124" s="59"/>
      <c r="O124" s="60" t="s">
        <v>124</v>
      </c>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2"/>
      <c r="BR124" s="27"/>
      <c r="BS124" s="27"/>
      <c r="BT124" s="27"/>
      <c r="BU124" s="27"/>
      <c r="BV124" s="27"/>
      <c r="BW124" s="27"/>
      <c r="BX124" s="27"/>
      <c r="BY124" s="27"/>
      <c r="BZ124" s="23"/>
    </row>
    <row r="125" spans="1:78" ht="15.75" x14ac:dyDescent="0.2">
      <c r="A125" s="28"/>
      <c r="B125" s="28"/>
      <c r="C125" s="29"/>
      <c r="D125" s="29"/>
      <c r="E125" s="29"/>
      <c r="F125" s="29"/>
      <c r="G125" s="29"/>
      <c r="H125" s="29"/>
      <c r="I125" s="29"/>
      <c r="J125" s="29"/>
      <c r="K125" s="29"/>
      <c r="L125" s="29"/>
      <c r="M125" s="29"/>
      <c r="N125" s="29"/>
      <c r="O125" s="29"/>
      <c r="P125" s="29"/>
      <c r="Q125" s="29"/>
      <c r="R125" s="29"/>
      <c r="S125" s="29"/>
      <c r="T125" s="29"/>
      <c r="U125" s="29"/>
      <c r="V125" s="29"/>
      <c r="W125" s="29"/>
      <c r="X125" s="29"/>
      <c r="Y125" s="30"/>
      <c r="Z125" s="30"/>
      <c r="AA125" s="30"/>
      <c r="AB125" s="30"/>
      <c r="AC125" s="30"/>
      <c r="AD125" s="30"/>
      <c r="AE125" s="30"/>
      <c r="AF125" s="30"/>
      <c r="AG125" s="30"/>
      <c r="AH125" s="30"/>
      <c r="AI125" s="30"/>
      <c r="AJ125" s="30"/>
      <c r="AK125" s="30"/>
      <c r="AL125" s="30"/>
      <c r="AM125" s="30"/>
      <c r="AN125" s="30"/>
      <c r="AO125" s="30"/>
      <c r="AP125" s="30"/>
      <c r="AQ125" s="30"/>
      <c r="AR125" s="30"/>
      <c r="AS125" s="30"/>
      <c r="AT125" s="30"/>
      <c r="AU125" s="30"/>
      <c r="AV125" s="30"/>
      <c r="AW125" s="30"/>
      <c r="AX125" s="31"/>
      <c r="AY125" s="31"/>
      <c r="AZ125" s="31"/>
      <c r="BA125" s="31"/>
      <c r="BB125" s="31"/>
      <c r="BC125" s="31"/>
      <c r="BD125" s="31"/>
      <c r="BE125" s="31"/>
      <c r="BF125" s="31"/>
      <c r="BG125" s="31"/>
      <c r="BH125" s="31"/>
      <c r="BI125" s="31"/>
      <c r="BJ125" s="31"/>
      <c r="BK125" s="31"/>
      <c r="BL125" s="31"/>
      <c r="BM125" s="31"/>
      <c r="BN125" s="31"/>
      <c r="BO125" s="31"/>
      <c r="BP125" s="31"/>
      <c r="BQ125" s="31"/>
      <c r="BR125" s="27"/>
      <c r="BS125" s="27"/>
      <c r="BT125" s="27"/>
      <c r="BU125" s="27"/>
      <c r="BV125" s="27"/>
      <c r="BW125" s="27"/>
      <c r="BX125" s="27"/>
      <c r="BY125" s="27"/>
      <c r="BZ125" s="23"/>
    </row>
    <row r="126" spans="1:78" ht="15.95" customHeight="1" x14ac:dyDescent="0.2">
      <c r="A126" s="49" t="s">
        <v>129</v>
      </c>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row>
    <row r="127" spans="1:78" ht="252" customHeight="1" x14ac:dyDescent="0.2">
      <c r="A127" s="63" t="s">
        <v>143</v>
      </c>
      <c r="B127" s="63"/>
      <c r="C127" s="63"/>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row>
    <row r="128" spans="1:78" ht="15.75" x14ac:dyDescent="0.2">
      <c r="A128" s="28"/>
      <c r="B128" s="28"/>
      <c r="C128" s="29"/>
      <c r="D128" s="29"/>
      <c r="E128" s="29"/>
      <c r="F128" s="29"/>
      <c r="G128" s="29"/>
      <c r="H128" s="29"/>
      <c r="I128" s="29"/>
      <c r="J128" s="29"/>
      <c r="K128" s="29"/>
      <c r="L128" s="29"/>
      <c r="M128" s="29"/>
      <c r="N128" s="29"/>
      <c r="O128" s="29"/>
      <c r="P128" s="29"/>
      <c r="Q128" s="29"/>
      <c r="R128" s="29"/>
      <c r="S128" s="29"/>
      <c r="T128" s="29"/>
      <c r="U128" s="29"/>
      <c r="V128" s="29"/>
      <c r="W128" s="29"/>
      <c r="X128" s="29"/>
      <c r="Y128" s="30"/>
      <c r="Z128" s="30"/>
      <c r="AA128" s="30"/>
      <c r="AB128" s="30"/>
      <c r="AC128" s="30"/>
      <c r="AD128" s="30"/>
      <c r="AE128" s="30"/>
      <c r="AF128" s="30"/>
      <c r="AG128" s="30"/>
      <c r="AH128" s="30"/>
      <c r="AI128" s="30"/>
      <c r="AJ128" s="30"/>
      <c r="AK128" s="30"/>
      <c r="AL128" s="30"/>
      <c r="AM128" s="30"/>
      <c r="AN128" s="30"/>
      <c r="AO128" s="30"/>
      <c r="AP128" s="30"/>
      <c r="AQ128" s="30"/>
      <c r="AR128" s="30"/>
      <c r="AS128" s="30"/>
      <c r="AT128" s="30"/>
      <c r="AU128" s="30"/>
      <c r="AV128" s="30"/>
      <c r="AW128" s="30"/>
      <c r="AX128" s="31"/>
      <c r="AY128" s="31"/>
      <c r="AZ128" s="31"/>
      <c r="BA128" s="31"/>
      <c r="BB128" s="31"/>
      <c r="BC128" s="31"/>
      <c r="BD128" s="31"/>
      <c r="BE128" s="31"/>
      <c r="BF128" s="31"/>
      <c r="BG128" s="31"/>
      <c r="BH128" s="31"/>
      <c r="BI128" s="31"/>
      <c r="BJ128" s="31"/>
      <c r="BK128" s="31"/>
      <c r="BL128" s="31"/>
      <c r="BM128" s="31"/>
      <c r="BN128" s="31"/>
      <c r="BO128" s="31"/>
      <c r="BP128" s="31"/>
      <c r="BQ128" s="31"/>
      <c r="BR128" s="27"/>
      <c r="BS128" s="27"/>
      <c r="BT128" s="27"/>
      <c r="BU128" s="27"/>
      <c r="BV128" s="27"/>
      <c r="BW128" s="27"/>
      <c r="BX128" s="27"/>
      <c r="BY128" s="27"/>
      <c r="BZ128" s="23"/>
    </row>
    <row r="129" spans="1:69" ht="15.95" customHeight="1" x14ac:dyDescent="0.2">
      <c r="A129" s="49" t="s">
        <v>130</v>
      </c>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c r="AA129" s="49"/>
      <c r="AB129" s="49"/>
      <c r="AC129" s="49"/>
      <c r="AD129" s="49"/>
      <c r="AE129" s="49"/>
      <c r="AF129" s="49"/>
      <c r="AG129" s="49"/>
      <c r="AH129" s="49"/>
      <c r="AI129" s="49"/>
      <c r="AJ129" s="49"/>
      <c r="AK129" s="49"/>
      <c r="AL129" s="49"/>
      <c r="AM129" s="49"/>
      <c r="AN129" s="49"/>
      <c r="AO129" s="49"/>
      <c r="AP129" s="49"/>
      <c r="AQ129" s="49"/>
      <c r="AR129" s="49"/>
      <c r="AS129" s="49"/>
      <c r="AT129" s="49"/>
      <c r="AU129" s="49"/>
      <c r="AV129" s="49"/>
      <c r="AW129" s="49"/>
      <c r="AX129" s="49"/>
      <c r="AY129" s="49"/>
      <c r="AZ129" s="49"/>
      <c r="BA129" s="49"/>
      <c r="BB129" s="49"/>
      <c r="BC129" s="49"/>
      <c r="BD129" s="49"/>
      <c r="BE129" s="49"/>
      <c r="BF129" s="49"/>
      <c r="BG129" s="49"/>
      <c r="BH129" s="49"/>
      <c r="BI129" s="49"/>
      <c r="BJ129" s="49"/>
      <c r="BK129" s="49"/>
      <c r="BL129" s="49"/>
    </row>
    <row r="130" spans="1:69" ht="67.5" customHeight="1" x14ac:dyDescent="0.2">
      <c r="A130" s="50" t="s">
        <v>131</v>
      </c>
      <c r="B130" s="50"/>
      <c r="C130" s="50"/>
      <c r="D130" s="50"/>
      <c r="E130" s="50"/>
      <c r="F130" s="50"/>
      <c r="G130" s="50"/>
      <c r="H130" s="50"/>
      <c r="I130" s="50"/>
      <c r="J130" s="50"/>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row>
    <row r="131" spans="1:69" ht="15.95" customHeight="1" x14ac:dyDescent="0.2">
      <c r="A131" s="32"/>
      <c r="B131" s="32"/>
      <c r="C131" s="32"/>
      <c r="D131" s="32"/>
      <c r="E131" s="32"/>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c r="AN131" s="15"/>
      <c r="AO131" s="15"/>
      <c r="AP131" s="15"/>
      <c r="AQ131" s="15"/>
      <c r="AR131" s="15"/>
      <c r="AS131" s="15"/>
      <c r="AT131" s="15"/>
      <c r="AU131" s="15"/>
      <c r="AV131" s="15"/>
      <c r="AW131" s="15"/>
      <c r="AX131" s="15"/>
      <c r="AY131" s="15"/>
      <c r="AZ131" s="15"/>
      <c r="BA131" s="15"/>
      <c r="BB131" s="15"/>
      <c r="BC131" s="15"/>
      <c r="BD131" s="15"/>
      <c r="BE131" s="15"/>
      <c r="BF131" s="15"/>
      <c r="BG131" s="15"/>
      <c r="BH131" s="15"/>
      <c r="BI131" s="15"/>
      <c r="BJ131" s="15"/>
      <c r="BK131" s="15"/>
      <c r="BL131" s="15"/>
    </row>
    <row r="132" spans="1:69" ht="12" customHeight="1" x14ac:dyDescent="0.2">
      <c r="A132" s="33" t="s">
        <v>132</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c r="AN132" s="15"/>
      <c r="AO132" s="15"/>
      <c r="AP132" s="15"/>
      <c r="AQ132" s="15"/>
      <c r="AR132" s="15"/>
      <c r="AS132" s="15"/>
      <c r="AT132" s="15"/>
      <c r="AU132" s="15"/>
      <c r="AV132" s="15"/>
      <c r="AW132" s="15"/>
      <c r="AX132" s="15"/>
      <c r="AY132" s="15"/>
      <c r="AZ132" s="15"/>
      <c r="BA132" s="15"/>
      <c r="BB132" s="15"/>
      <c r="BC132" s="15"/>
      <c r="BD132" s="15"/>
      <c r="BE132" s="15"/>
      <c r="BF132" s="15"/>
      <c r="BG132" s="15"/>
      <c r="BH132" s="15"/>
      <c r="BI132" s="15"/>
      <c r="BJ132" s="15"/>
      <c r="BK132" s="15"/>
      <c r="BL132" s="15"/>
    </row>
    <row r="133" spans="1:69" ht="12" customHeight="1" x14ac:dyDescent="0.2">
      <c r="A133" s="33" t="s">
        <v>133</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c r="AN133" s="15"/>
      <c r="AO133" s="15"/>
      <c r="AP133" s="15"/>
      <c r="AQ133" s="15"/>
      <c r="AR133" s="15"/>
      <c r="AS133" s="15"/>
      <c r="AT133" s="15"/>
      <c r="AU133" s="15"/>
      <c r="AV133" s="15"/>
      <c r="AW133" s="15"/>
      <c r="AX133" s="15"/>
      <c r="AY133" s="15"/>
      <c r="AZ133" s="15"/>
      <c r="BA133" s="15"/>
      <c r="BB133" s="15"/>
      <c r="BC133" s="15"/>
      <c r="BD133" s="15"/>
      <c r="BE133" s="15"/>
      <c r="BF133" s="15"/>
      <c r="BG133" s="15"/>
      <c r="BH133" s="15"/>
      <c r="BI133" s="15"/>
      <c r="BJ133" s="15"/>
      <c r="BK133" s="15"/>
      <c r="BL133" s="15"/>
    </row>
    <row r="134" spans="1:69" s="33" customFormat="1" ht="12" customHeight="1" x14ac:dyDescent="0.2">
      <c r="A134" s="33" t="s">
        <v>134</v>
      </c>
      <c r="B134" s="34"/>
      <c r="C134" s="34"/>
      <c r="D134" s="34"/>
      <c r="E134" s="34"/>
      <c r="F134" s="34"/>
      <c r="G134" s="34"/>
      <c r="H134" s="34"/>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4"/>
      <c r="AK134" s="34"/>
      <c r="AL134" s="34"/>
      <c r="AM134" s="34"/>
      <c r="AN134" s="34"/>
      <c r="AO134" s="34"/>
      <c r="AP134" s="34"/>
      <c r="AQ134" s="34"/>
      <c r="AR134" s="34"/>
      <c r="AS134" s="34"/>
      <c r="AT134" s="34"/>
      <c r="AU134" s="34"/>
      <c r="AV134" s="34"/>
      <c r="AW134" s="34"/>
      <c r="AX134" s="34"/>
      <c r="AY134" s="34"/>
      <c r="AZ134" s="34"/>
      <c r="BA134" s="34"/>
      <c r="BB134" s="34"/>
      <c r="BC134" s="34"/>
      <c r="BD134" s="34"/>
      <c r="BE134" s="34"/>
      <c r="BF134" s="34"/>
      <c r="BG134" s="34"/>
      <c r="BH134" s="34"/>
      <c r="BI134" s="34"/>
      <c r="BJ134" s="34"/>
      <c r="BK134" s="34"/>
      <c r="BL134" s="34"/>
    </row>
    <row r="135" spans="1:69" ht="15.95" customHeight="1" x14ac:dyDescent="0.25">
      <c r="A135" s="3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c r="AN135" s="15"/>
      <c r="AO135" s="15"/>
      <c r="AP135" s="15"/>
      <c r="AQ135" s="15"/>
      <c r="AR135" s="15"/>
      <c r="AS135" s="15"/>
      <c r="AT135" s="15"/>
      <c r="AU135" s="15"/>
      <c r="AV135" s="15"/>
      <c r="AW135" s="15"/>
      <c r="AX135" s="15"/>
      <c r="AY135" s="15"/>
      <c r="AZ135" s="15"/>
      <c r="BA135" s="15"/>
      <c r="BB135" s="15"/>
      <c r="BC135" s="15"/>
      <c r="BD135" s="15"/>
      <c r="BE135" s="15"/>
      <c r="BF135" s="15"/>
      <c r="BG135" s="15"/>
      <c r="BH135" s="15"/>
      <c r="BI135" s="15"/>
      <c r="BJ135" s="15"/>
      <c r="BK135" s="15"/>
      <c r="BL135" s="15"/>
    </row>
    <row r="136" spans="1:69" ht="42" customHeight="1" x14ac:dyDescent="0.25">
      <c r="A136" s="51" t="s">
        <v>135</v>
      </c>
      <c r="B136" s="52"/>
      <c r="C136" s="52"/>
      <c r="D136" s="52"/>
      <c r="E136" s="52"/>
      <c r="F136" s="52"/>
      <c r="G136" s="52"/>
      <c r="H136" s="52"/>
      <c r="I136" s="52"/>
      <c r="J136" s="52"/>
      <c r="K136" s="52"/>
      <c r="L136" s="52"/>
      <c r="M136" s="52"/>
      <c r="N136" s="52"/>
      <c r="O136" s="52"/>
      <c r="P136" s="52"/>
      <c r="Q136" s="52"/>
      <c r="R136" s="52"/>
      <c r="S136" s="52"/>
      <c r="T136" s="52"/>
      <c r="U136" s="52"/>
      <c r="V136" s="52"/>
      <c r="W136" s="45"/>
      <c r="X136" s="45"/>
      <c r="Y136" s="45"/>
      <c r="Z136" s="45"/>
      <c r="AA136" s="45"/>
      <c r="AB136" s="45"/>
      <c r="AC136" s="45"/>
      <c r="AD136" s="45"/>
      <c r="AE136" s="45"/>
      <c r="AF136" s="45"/>
      <c r="AG136" s="45"/>
      <c r="AH136" s="45"/>
      <c r="AI136" s="45"/>
      <c r="AJ136" s="45"/>
      <c r="AK136" s="45"/>
      <c r="AL136" s="45"/>
      <c r="AM136" s="45"/>
      <c r="AN136" s="36"/>
      <c r="AO136" s="36"/>
      <c r="AP136" s="53" t="s">
        <v>136</v>
      </c>
      <c r="AQ136" s="54"/>
      <c r="AR136" s="54"/>
      <c r="AS136" s="54"/>
      <c r="AT136" s="54"/>
      <c r="AU136" s="54"/>
      <c r="AV136" s="54"/>
      <c r="AW136" s="54"/>
      <c r="AX136" s="54"/>
      <c r="AY136" s="54"/>
      <c r="AZ136" s="54"/>
      <c r="BA136" s="54"/>
      <c r="BB136" s="54"/>
      <c r="BC136" s="54"/>
      <c r="BD136" s="54"/>
      <c r="BE136" s="54"/>
      <c r="BF136" s="54"/>
      <c r="BG136" s="54"/>
      <c r="BH136" s="54"/>
    </row>
    <row r="137" spans="1:69" x14ac:dyDescent="0.2">
      <c r="W137" s="48" t="s">
        <v>137</v>
      </c>
      <c r="X137" s="48"/>
      <c r="Y137" s="48"/>
      <c r="Z137" s="48"/>
      <c r="AA137" s="48"/>
      <c r="AB137" s="48"/>
      <c r="AC137" s="48"/>
      <c r="AD137" s="48"/>
      <c r="AE137" s="48"/>
      <c r="AF137" s="48"/>
      <c r="AG137" s="48"/>
      <c r="AH137" s="48"/>
      <c r="AI137" s="48"/>
      <c r="AJ137" s="48"/>
      <c r="AK137" s="48"/>
      <c r="AL137" s="48"/>
      <c r="AM137" s="48"/>
      <c r="AN137" s="37"/>
      <c r="AO137" s="37"/>
      <c r="AP137" s="48" t="s">
        <v>138</v>
      </c>
      <c r="AQ137" s="48"/>
      <c r="AR137" s="48"/>
      <c r="AS137" s="48"/>
      <c r="AT137" s="48"/>
      <c r="AU137" s="48"/>
      <c r="AV137" s="48"/>
      <c r="AW137" s="48"/>
      <c r="AX137" s="48"/>
      <c r="AY137" s="48"/>
      <c r="AZ137" s="48"/>
      <c r="BA137" s="48"/>
      <c r="BB137" s="48"/>
      <c r="BC137" s="48"/>
      <c r="BD137" s="48"/>
      <c r="BE137" s="48"/>
      <c r="BF137" s="48"/>
      <c r="BG137" s="48"/>
      <c r="BH137" s="48"/>
    </row>
    <row r="140" spans="1:69" ht="15.95" customHeight="1" x14ac:dyDescent="0.2"/>
    <row r="141" spans="1:69" ht="12.75" customHeight="1" x14ac:dyDescent="0.2">
      <c r="A141" s="44" t="s">
        <v>139</v>
      </c>
      <c r="B141" s="44"/>
      <c r="C141" s="44"/>
      <c r="D141" s="44"/>
      <c r="E141" s="44"/>
      <c r="F141" s="44"/>
      <c r="G141" s="44"/>
      <c r="H141" s="44"/>
      <c r="I141" s="44"/>
      <c r="J141" s="44"/>
      <c r="K141" s="44"/>
      <c r="L141" s="44"/>
      <c r="M141" s="44"/>
      <c r="N141" s="44"/>
      <c r="O141" s="44"/>
      <c r="P141" s="44"/>
      <c r="Q141" s="44"/>
      <c r="R141" s="44"/>
      <c r="S141" s="44"/>
      <c r="T141" s="44"/>
      <c r="U141" s="44"/>
      <c r="V141" s="44"/>
      <c r="W141" s="45"/>
      <c r="X141" s="45"/>
      <c r="Y141" s="45"/>
      <c r="Z141" s="45"/>
      <c r="AA141" s="45"/>
      <c r="AB141" s="45"/>
      <c r="AC141" s="45"/>
      <c r="AD141" s="45"/>
      <c r="AE141" s="45"/>
      <c r="AF141" s="45"/>
      <c r="AG141" s="45"/>
      <c r="AH141" s="45"/>
      <c r="AI141" s="45"/>
      <c r="AJ141" s="45"/>
      <c r="AK141" s="45"/>
      <c r="AL141" s="45"/>
      <c r="AM141" s="45"/>
      <c r="AN141" s="36"/>
      <c r="AO141" s="36"/>
      <c r="AP141" s="46" t="s">
        <v>140</v>
      </c>
      <c r="AQ141" s="47"/>
      <c r="AR141" s="47"/>
      <c r="AS141" s="47"/>
      <c r="AT141" s="47"/>
      <c r="AU141" s="47"/>
      <c r="AV141" s="47"/>
      <c r="AW141" s="47"/>
      <c r="AX141" s="47"/>
      <c r="AY141" s="47"/>
      <c r="AZ141" s="47"/>
      <c r="BA141" s="47"/>
      <c r="BB141" s="47"/>
      <c r="BC141" s="47"/>
      <c r="BD141" s="47"/>
      <c r="BE141" s="47"/>
      <c r="BF141" s="47"/>
      <c r="BG141" s="47"/>
      <c r="BH141" s="47"/>
    </row>
    <row r="142" spans="1:69" ht="18.75" customHeight="1" x14ac:dyDescent="0.2">
      <c r="A142" s="44"/>
      <c r="B142" s="44"/>
      <c r="C142" s="44"/>
      <c r="D142" s="44"/>
      <c r="E142" s="44"/>
      <c r="F142" s="44"/>
      <c r="G142" s="44"/>
      <c r="H142" s="44"/>
      <c r="I142" s="44"/>
      <c r="J142" s="44"/>
      <c r="K142" s="44"/>
      <c r="L142" s="44"/>
      <c r="M142" s="44"/>
      <c r="N142" s="44"/>
      <c r="O142" s="44"/>
      <c r="P142" s="44"/>
      <c r="Q142" s="44"/>
      <c r="R142" s="44"/>
      <c r="S142" s="44"/>
      <c r="T142" s="44"/>
      <c r="U142" s="44"/>
      <c r="V142" s="44"/>
      <c r="W142" s="48" t="s">
        <v>137</v>
      </c>
      <c r="X142" s="48"/>
      <c r="Y142" s="48"/>
      <c r="Z142" s="48"/>
      <c r="AA142" s="48"/>
      <c r="AB142" s="48"/>
      <c r="AC142" s="48"/>
      <c r="AD142" s="48"/>
      <c r="AE142" s="48"/>
      <c r="AF142" s="48"/>
      <c r="AG142" s="48"/>
      <c r="AH142" s="48"/>
      <c r="AI142" s="48"/>
      <c r="AJ142" s="48"/>
      <c r="AK142" s="48"/>
      <c r="AL142" s="48"/>
      <c r="AM142" s="48"/>
      <c r="AN142" s="37"/>
      <c r="AO142" s="37"/>
      <c r="AP142" s="48" t="s">
        <v>138</v>
      </c>
      <c r="AQ142" s="48"/>
      <c r="AR142" s="48"/>
      <c r="AS142" s="48"/>
      <c r="AT142" s="48"/>
      <c r="AU142" s="48"/>
      <c r="AV142" s="48"/>
      <c r="AW142" s="48"/>
      <c r="AX142" s="48"/>
      <c r="AY142" s="48"/>
      <c r="AZ142" s="48"/>
      <c r="BA142" s="48"/>
      <c r="BB142" s="48"/>
      <c r="BC142" s="48"/>
      <c r="BD142" s="48"/>
      <c r="BE142" s="48"/>
      <c r="BF142" s="48"/>
      <c r="BG142" s="48"/>
      <c r="BH142" s="48"/>
    </row>
  </sheetData>
  <mergeCells count="678">
    <mergeCell ref="AO2:BL6"/>
    <mergeCell ref="A7:BL7"/>
    <mergeCell ref="A8:BL8"/>
    <mergeCell ref="A9:BL9"/>
    <mergeCell ref="A10:BL10"/>
    <mergeCell ref="A11:BL11"/>
    <mergeCell ref="B17:L17"/>
    <mergeCell ref="N17:AS17"/>
    <mergeCell ref="AU17:BB17"/>
    <mergeCell ref="B18:L18"/>
    <mergeCell ref="N18:AS18"/>
    <mergeCell ref="AU18:BB18"/>
    <mergeCell ref="A12:BL12"/>
    <mergeCell ref="B14:L14"/>
    <mergeCell ref="N14:AS14"/>
    <mergeCell ref="AU14:BB14"/>
    <mergeCell ref="B15:L15"/>
    <mergeCell ref="N15:AS15"/>
    <mergeCell ref="AU15:BB15"/>
    <mergeCell ref="B20:L20"/>
    <mergeCell ref="N20:Y20"/>
    <mergeCell ref="AA20:AI20"/>
    <mergeCell ref="AK20:BC20"/>
    <mergeCell ref="BE20:BL20"/>
    <mergeCell ref="B21:L21"/>
    <mergeCell ref="N21:Y21"/>
    <mergeCell ref="AA21:AI21"/>
    <mergeCell ref="AK21:BC21"/>
    <mergeCell ref="BE21:BL21"/>
    <mergeCell ref="A28:BL28"/>
    <mergeCell ref="A29:BL29"/>
    <mergeCell ref="A31:BL31"/>
    <mergeCell ref="A32:F32"/>
    <mergeCell ref="G32:BL32"/>
    <mergeCell ref="A33:F33"/>
    <mergeCell ref="G33:BL33"/>
    <mergeCell ref="A23:BL23"/>
    <mergeCell ref="A24:F24"/>
    <mergeCell ref="G24:BL24"/>
    <mergeCell ref="A25:F25"/>
    <mergeCell ref="G25:BL25"/>
    <mergeCell ref="A26:F26"/>
    <mergeCell ref="G26:BL26"/>
    <mergeCell ref="A34:F34"/>
    <mergeCell ref="G34:BL34"/>
    <mergeCell ref="A36:BQ36"/>
    <mergeCell ref="A37:BQ37"/>
    <mergeCell ref="A38:BQ38"/>
    <mergeCell ref="A39:B40"/>
    <mergeCell ref="C39:Z40"/>
    <mergeCell ref="AA39:AO39"/>
    <mergeCell ref="AP39:BC39"/>
    <mergeCell ref="BD39:BQ39"/>
    <mergeCell ref="BD40:BH40"/>
    <mergeCell ref="BI40:BM40"/>
    <mergeCell ref="BN40:BQ40"/>
    <mergeCell ref="AZ40:BC40"/>
    <mergeCell ref="BI41:BM41"/>
    <mergeCell ref="BN41:BQ41"/>
    <mergeCell ref="A42:B42"/>
    <mergeCell ref="C42:Z42"/>
    <mergeCell ref="AA42:AE42"/>
    <mergeCell ref="AF42:AJ42"/>
    <mergeCell ref="AK42:AO42"/>
    <mergeCell ref="AA40:AE40"/>
    <mergeCell ref="AF40:AJ40"/>
    <mergeCell ref="AK40:AO40"/>
    <mergeCell ref="AP40:AT40"/>
    <mergeCell ref="AU40:AY40"/>
    <mergeCell ref="AU42:AY42"/>
    <mergeCell ref="AZ42:BC42"/>
    <mergeCell ref="BD42:BH42"/>
    <mergeCell ref="A41:B41"/>
    <mergeCell ref="C41:Z41"/>
    <mergeCell ref="AA41:AE41"/>
    <mergeCell ref="AF41:AJ41"/>
    <mergeCell ref="AK41:AO41"/>
    <mergeCell ref="AP41:AT41"/>
    <mergeCell ref="AU41:AY41"/>
    <mergeCell ref="AZ41:BC41"/>
    <mergeCell ref="BD41:BH41"/>
    <mergeCell ref="AP42:AT42"/>
    <mergeCell ref="BI42:BM42"/>
    <mergeCell ref="BN42:BQ42"/>
    <mergeCell ref="AU44:AY44"/>
    <mergeCell ref="AZ44:BC44"/>
    <mergeCell ref="BD44:BH44"/>
    <mergeCell ref="BI44:BM44"/>
    <mergeCell ref="BN44:BQ44"/>
    <mergeCell ref="A45:B45"/>
    <mergeCell ref="C45:Z45"/>
    <mergeCell ref="AA45:AE45"/>
    <mergeCell ref="AF45:AJ45"/>
    <mergeCell ref="AK45:AO45"/>
    <mergeCell ref="A44:B44"/>
    <mergeCell ref="C44:Z44"/>
    <mergeCell ref="AA44:AE44"/>
    <mergeCell ref="AF44:AJ44"/>
    <mergeCell ref="AK44:AO44"/>
    <mergeCell ref="AP44:AT44"/>
    <mergeCell ref="A43:B43"/>
    <mergeCell ref="C43:Z43"/>
    <mergeCell ref="AA43:AE43"/>
    <mergeCell ref="AF43:AJ43"/>
    <mergeCell ref="AK43:AO43"/>
    <mergeCell ref="AP43:AT43"/>
    <mergeCell ref="A47:BQ47"/>
    <mergeCell ref="A49:B49"/>
    <mergeCell ref="C49:BQ49"/>
    <mergeCell ref="A50:B50"/>
    <mergeCell ref="C50:BQ50"/>
    <mergeCell ref="A51:B51"/>
    <mergeCell ref="C51:BQ51"/>
    <mergeCell ref="AP45:AT45"/>
    <mergeCell ref="AU45:AY45"/>
    <mergeCell ref="AZ45:BC45"/>
    <mergeCell ref="BD45:BH45"/>
    <mergeCell ref="BI45:BM45"/>
    <mergeCell ref="BN45:BQ45"/>
    <mergeCell ref="AU43:AY43"/>
    <mergeCell ref="AZ43:BC43"/>
    <mergeCell ref="BD43:BH43"/>
    <mergeCell ref="BI43:BM43"/>
    <mergeCell ref="BN43:BQ43"/>
    <mergeCell ref="X57:AB57"/>
    <mergeCell ref="AC57:AH57"/>
    <mergeCell ref="AI57:AM57"/>
    <mergeCell ref="AN57:AR57"/>
    <mergeCell ref="AS57:AX57"/>
    <mergeCell ref="A52:B52"/>
    <mergeCell ref="C52:BQ52"/>
    <mergeCell ref="A54:BN54"/>
    <mergeCell ref="A55:BN55"/>
    <mergeCell ref="A56:B57"/>
    <mergeCell ref="C56:R57"/>
    <mergeCell ref="S56:AH56"/>
    <mergeCell ref="AI56:AX56"/>
    <mergeCell ref="AY56:BN56"/>
    <mergeCell ref="S57:W57"/>
    <mergeCell ref="BD57:BH57"/>
    <mergeCell ref="BI57:BN57"/>
    <mergeCell ref="AY57:BC57"/>
    <mergeCell ref="AY58:BC58"/>
    <mergeCell ref="BD58:BH58"/>
    <mergeCell ref="BI58:BN58"/>
    <mergeCell ref="A59:B59"/>
    <mergeCell ref="C59:R59"/>
    <mergeCell ref="S59:W59"/>
    <mergeCell ref="X59:AB59"/>
    <mergeCell ref="AC59:AH59"/>
    <mergeCell ref="AI59:AM59"/>
    <mergeCell ref="AN59:AR59"/>
    <mergeCell ref="A58:B58"/>
    <mergeCell ref="C58:R58"/>
    <mergeCell ref="S58:W58"/>
    <mergeCell ref="X58:AB58"/>
    <mergeCell ref="AC58:AH58"/>
    <mergeCell ref="AI58:AM58"/>
    <mergeCell ref="AN58:AR58"/>
    <mergeCell ref="AS58:AX58"/>
    <mergeCell ref="AC61:AH61"/>
    <mergeCell ref="AS59:AX59"/>
    <mergeCell ref="AY59:BC59"/>
    <mergeCell ref="BD59:BH59"/>
    <mergeCell ref="BI59:BN59"/>
    <mergeCell ref="A60:B60"/>
    <mergeCell ref="C60:R60"/>
    <mergeCell ref="S60:W60"/>
    <mergeCell ref="X60:AB60"/>
    <mergeCell ref="AC60:AH60"/>
    <mergeCell ref="AI60:AM60"/>
    <mergeCell ref="AI61:AM61"/>
    <mergeCell ref="AN61:AR61"/>
    <mergeCell ref="AS61:AX61"/>
    <mergeCell ref="AY61:BC61"/>
    <mergeCell ref="BD61:BH61"/>
    <mergeCell ref="BI61:BN61"/>
    <mergeCell ref="AN60:AR60"/>
    <mergeCell ref="AS60:AX60"/>
    <mergeCell ref="AY60:BC60"/>
    <mergeCell ref="AD67:AH67"/>
    <mergeCell ref="AI67:AM67"/>
    <mergeCell ref="AN67:AR67"/>
    <mergeCell ref="BD60:BH60"/>
    <mergeCell ref="BI60:BN60"/>
    <mergeCell ref="A63:BQ63"/>
    <mergeCell ref="A64:BQ64"/>
    <mergeCell ref="A66:B67"/>
    <mergeCell ref="C66:I67"/>
    <mergeCell ref="J66:N67"/>
    <mergeCell ref="O66:X67"/>
    <mergeCell ref="Y66:AM66"/>
    <mergeCell ref="AN66:BB66"/>
    <mergeCell ref="BC66:BQ66"/>
    <mergeCell ref="Y67:AC67"/>
    <mergeCell ref="BH67:BL67"/>
    <mergeCell ref="BM67:BQ67"/>
    <mergeCell ref="AS67:AW67"/>
    <mergeCell ref="AX67:BB67"/>
    <mergeCell ref="BC67:BG67"/>
    <mergeCell ref="A61:B61"/>
    <mergeCell ref="C61:R61"/>
    <mergeCell ref="S61:W61"/>
    <mergeCell ref="X61:AB61"/>
    <mergeCell ref="BM68:BQ68"/>
    <mergeCell ref="A69:B69"/>
    <mergeCell ref="C69:I69"/>
    <mergeCell ref="J69:N69"/>
    <mergeCell ref="O69:X69"/>
    <mergeCell ref="Y69:AC69"/>
    <mergeCell ref="BH69:BL69"/>
    <mergeCell ref="BM69:BQ69"/>
    <mergeCell ref="AS69:AW69"/>
    <mergeCell ref="AX69:BB69"/>
    <mergeCell ref="BC69:BG69"/>
    <mergeCell ref="A68:B68"/>
    <mergeCell ref="C68:I68"/>
    <mergeCell ref="J68:N68"/>
    <mergeCell ref="O68:X68"/>
    <mergeCell ref="Y68:AC68"/>
    <mergeCell ref="AD68:AH68"/>
    <mergeCell ref="AI68:AM68"/>
    <mergeCell ref="AN68:AR68"/>
    <mergeCell ref="AI70:AM70"/>
    <mergeCell ref="AN70:AR70"/>
    <mergeCell ref="AD69:AH69"/>
    <mergeCell ref="AI69:AM69"/>
    <mergeCell ref="AN69:AR69"/>
    <mergeCell ref="AS68:AW68"/>
    <mergeCell ref="AX68:BB68"/>
    <mergeCell ref="BC68:BG68"/>
    <mergeCell ref="BH68:BL68"/>
    <mergeCell ref="AD71:AH71"/>
    <mergeCell ref="AI71:AM71"/>
    <mergeCell ref="AN71:AR71"/>
    <mergeCell ref="AS70:AW70"/>
    <mergeCell ref="AX70:BB70"/>
    <mergeCell ref="BC70:BG70"/>
    <mergeCell ref="BH70:BL70"/>
    <mergeCell ref="BM70:BQ70"/>
    <mergeCell ref="A71:B71"/>
    <mergeCell ref="C71:I71"/>
    <mergeCell ref="J71:N71"/>
    <mergeCell ref="O71:X71"/>
    <mergeCell ref="Y71:AC71"/>
    <mergeCell ref="BH71:BL71"/>
    <mergeCell ref="BM71:BQ71"/>
    <mergeCell ref="AS71:AW71"/>
    <mergeCell ref="AX71:BB71"/>
    <mergeCell ref="BC71:BG71"/>
    <mergeCell ref="A70:B70"/>
    <mergeCell ref="C70:I70"/>
    <mergeCell ref="J70:N70"/>
    <mergeCell ref="O70:X70"/>
    <mergeCell ref="Y70:AC70"/>
    <mergeCell ref="AD70:AH70"/>
    <mergeCell ref="BM72:BQ72"/>
    <mergeCell ref="A73:B73"/>
    <mergeCell ref="C73:I73"/>
    <mergeCell ref="J73:N73"/>
    <mergeCell ref="O73:X73"/>
    <mergeCell ref="Y73:AC73"/>
    <mergeCell ref="BH73:BL73"/>
    <mergeCell ref="BM73:BQ73"/>
    <mergeCell ref="AS73:AW73"/>
    <mergeCell ref="AX73:BB73"/>
    <mergeCell ref="BC73:BG73"/>
    <mergeCell ref="A72:B72"/>
    <mergeCell ref="C72:I72"/>
    <mergeCell ref="J72:N72"/>
    <mergeCell ref="O72:X72"/>
    <mergeCell ref="Y72:AC72"/>
    <mergeCell ref="AD72:AH72"/>
    <mergeCell ref="AI72:AM72"/>
    <mergeCell ref="AN72:AR72"/>
    <mergeCell ref="AI74:AM74"/>
    <mergeCell ref="AN74:AR74"/>
    <mergeCell ref="AD73:AH73"/>
    <mergeCell ref="AI73:AM73"/>
    <mergeCell ref="AN73:AR73"/>
    <mergeCell ref="AS72:AW72"/>
    <mergeCell ref="AX72:BB72"/>
    <mergeCell ref="BC72:BG72"/>
    <mergeCell ref="BH72:BL72"/>
    <mergeCell ref="AD75:AH75"/>
    <mergeCell ref="AI75:AM75"/>
    <mergeCell ref="AN75:AR75"/>
    <mergeCell ref="AS74:AW74"/>
    <mergeCell ref="AX74:BB74"/>
    <mergeCell ref="BC74:BG74"/>
    <mergeCell ref="BH74:BL74"/>
    <mergeCell ref="BM74:BQ74"/>
    <mergeCell ref="A75:B75"/>
    <mergeCell ref="C75:I75"/>
    <mergeCell ref="J75:N75"/>
    <mergeCell ref="O75:X75"/>
    <mergeCell ref="Y75:AC75"/>
    <mergeCell ref="BH75:BL75"/>
    <mergeCell ref="BM75:BQ75"/>
    <mergeCell ref="AS75:AW75"/>
    <mergeCell ref="AX75:BB75"/>
    <mergeCell ref="BC75:BG75"/>
    <mergeCell ref="A74:B74"/>
    <mergeCell ref="C74:I74"/>
    <mergeCell ref="J74:N74"/>
    <mergeCell ref="O74:X74"/>
    <mergeCell ref="Y74:AC74"/>
    <mergeCell ref="AD74:AH74"/>
    <mergeCell ref="BM76:BQ76"/>
    <mergeCell ref="A77:B77"/>
    <mergeCell ref="C77:I77"/>
    <mergeCell ref="J77:N77"/>
    <mergeCell ref="O77:X77"/>
    <mergeCell ref="Y77:AC77"/>
    <mergeCell ref="BH77:BL77"/>
    <mergeCell ref="BM77:BQ77"/>
    <mergeCell ref="AS77:AW77"/>
    <mergeCell ref="AX77:BB77"/>
    <mergeCell ref="BC77:BG77"/>
    <mergeCell ref="A76:B76"/>
    <mergeCell ref="C76:I76"/>
    <mergeCell ref="J76:N76"/>
    <mergeCell ref="O76:X76"/>
    <mergeCell ref="Y76:AC76"/>
    <mergeCell ref="AD76:AH76"/>
    <mergeCell ref="AI76:AM76"/>
    <mergeCell ref="AN76:AR76"/>
    <mergeCell ref="AI78:AM78"/>
    <mergeCell ref="AN78:AR78"/>
    <mergeCell ref="AD77:AH77"/>
    <mergeCell ref="AI77:AM77"/>
    <mergeCell ref="AN77:AR77"/>
    <mergeCell ref="AS76:AW76"/>
    <mergeCell ref="AX76:BB76"/>
    <mergeCell ref="BC76:BG76"/>
    <mergeCell ref="BH76:BL76"/>
    <mergeCell ref="AD79:AH79"/>
    <mergeCell ref="AI79:AM79"/>
    <mergeCell ref="AN79:AR79"/>
    <mergeCell ref="AS78:AW78"/>
    <mergeCell ref="AX78:BB78"/>
    <mergeCell ref="BC78:BG78"/>
    <mergeCell ref="BH78:BL78"/>
    <mergeCell ref="BM78:BQ78"/>
    <mergeCell ref="A79:B79"/>
    <mergeCell ref="C79:I79"/>
    <mergeCell ref="J79:N79"/>
    <mergeCell ref="O79:X79"/>
    <mergeCell ref="Y79:AC79"/>
    <mergeCell ref="BH79:BL79"/>
    <mergeCell ref="BM79:BQ79"/>
    <mergeCell ref="AS79:AW79"/>
    <mergeCell ref="AX79:BB79"/>
    <mergeCell ref="BC79:BG79"/>
    <mergeCell ref="A78:B78"/>
    <mergeCell ref="C78:I78"/>
    <mergeCell ref="J78:N78"/>
    <mergeCell ref="O78:X78"/>
    <mergeCell ref="Y78:AC78"/>
    <mergeCell ref="AD78:AH78"/>
    <mergeCell ref="BM80:BQ80"/>
    <mergeCell ref="A81:B81"/>
    <mergeCell ref="C81:I81"/>
    <mergeCell ref="J81:N81"/>
    <mergeCell ref="O81:X81"/>
    <mergeCell ref="Y81:AC81"/>
    <mergeCell ref="BH81:BL81"/>
    <mergeCell ref="BM81:BQ81"/>
    <mergeCell ref="AS81:AW81"/>
    <mergeCell ref="AX81:BB81"/>
    <mergeCell ref="BC81:BG81"/>
    <mergeCell ref="A80:B80"/>
    <mergeCell ref="C80:I80"/>
    <mergeCell ref="J80:N80"/>
    <mergeCell ref="O80:X80"/>
    <mergeCell ref="Y80:AC80"/>
    <mergeCell ref="AD80:AH80"/>
    <mergeCell ref="AI80:AM80"/>
    <mergeCell ref="AN80:AR80"/>
    <mergeCell ref="AI82:AM82"/>
    <mergeCell ref="AN82:AR82"/>
    <mergeCell ref="AD81:AH81"/>
    <mergeCell ref="AI81:AM81"/>
    <mergeCell ref="AN81:AR81"/>
    <mergeCell ref="AS80:AW80"/>
    <mergeCell ref="AX80:BB80"/>
    <mergeCell ref="BC80:BG80"/>
    <mergeCell ref="BH80:BL80"/>
    <mergeCell ref="AD83:AH83"/>
    <mergeCell ref="AI83:AM83"/>
    <mergeCell ref="AN83:AR83"/>
    <mergeCell ref="AS82:AW82"/>
    <mergeCell ref="AX82:BB82"/>
    <mergeCell ref="BC82:BG82"/>
    <mergeCell ref="BH82:BL82"/>
    <mergeCell ref="BM82:BQ82"/>
    <mergeCell ref="A83:B83"/>
    <mergeCell ref="C83:I83"/>
    <mergeCell ref="J83:N83"/>
    <mergeCell ref="O83:X83"/>
    <mergeCell ref="Y83:AC83"/>
    <mergeCell ref="BH83:BL83"/>
    <mergeCell ref="BM83:BQ83"/>
    <mergeCell ref="AS83:AW83"/>
    <mergeCell ref="AX83:BB83"/>
    <mergeCell ref="BC83:BG83"/>
    <mergeCell ref="A82:B82"/>
    <mergeCell ref="C82:I82"/>
    <mergeCell ref="J82:N82"/>
    <mergeCell ref="O82:X82"/>
    <mergeCell ref="Y82:AC82"/>
    <mergeCell ref="AD82:AH82"/>
    <mergeCell ref="BM84:BQ84"/>
    <mergeCell ref="A85:B85"/>
    <mergeCell ref="C85:I85"/>
    <mergeCell ref="J85:N85"/>
    <mergeCell ref="O85:X85"/>
    <mergeCell ref="Y85:AC85"/>
    <mergeCell ref="BH85:BL85"/>
    <mergeCell ref="BM85:BQ85"/>
    <mergeCell ref="AS85:AW85"/>
    <mergeCell ref="AX85:BB85"/>
    <mergeCell ref="BC85:BG85"/>
    <mergeCell ref="A84:B84"/>
    <mergeCell ref="C84:I84"/>
    <mergeCell ref="J84:N84"/>
    <mergeCell ref="O84:X84"/>
    <mergeCell ref="Y84:AC84"/>
    <mergeCell ref="AD84:AH84"/>
    <mergeCell ref="AI84:AM84"/>
    <mergeCell ref="AN84:AR84"/>
    <mergeCell ref="AI86:AM86"/>
    <mergeCell ref="AN86:AR86"/>
    <mergeCell ref="AD85:AH85"/>
    <mergeCell ref="AI85:AM85"/>
    <mergeCell ref="AN85:AR85"/>
    <mergeCell ref="AS84:AW84"/>
    <mergeCell ref="AX84:BB84"/>
    <mergeCell ref="BC84:BG84"/>
    <mergeCell ref="BH84:BL84"/>
    <mergeCell ref="AD87:AH87"/>
    <mergeCell ref="AI87:AM87"/>
    <mergeCell ref="AN87:AR87"/>
    <mergeCell ref="AS86:AW86"/>
    <mergeCell ref="AX86:BB86"/>
    <mergeCell ref="BC86:BG86"/>
    <mergeCell ref="BH86:BL86"/>
    <mergeCell ref="BM86:BQ86"/>
    <mergeCell ref="A87:B87"/>
    <mergeCell ref="C87:I87"/>
    <mergeCell ref="J87:N87"/>
    <mergeCell ref="O87:X87"/>
    <mergeCell ref="Y87:AC87"/>
    <mergeCell ref="BH87:BL87"/>
    <mergeCell ref="BM87:BQ87"/>
    <mergeCell ref="AS87:AW87"/>
    <mergeCell ref="AX87:BB87"/>
    <mergeCell ref="BC87:BG87"/>
    <mergeCell ref="A86:B86"/>
    <mergeCell ref="C86:I86"/>
    <mergeCell ref="J86:N86"/>
    <mergeCell ref="O86:X86"/>
    <mergeCell ref="Y86:AC86"/>
    <mergeCell ref="AD86:AH86"/>
    <mergeCell ref="BM88:BQ88"/>
    <mergeCell ref="A89:B89"/>
    <mergeCell ref="C89:I89"/>
    <mergeCell ref="J89:N89"/>
    <mergeCell ref="O89:X89"/>
    <mergeCell ref="Y89:AC89"/>
    <mergeCell ref="BH89:BL89"/>
    <mergeCell ref="BM89:BQ89"/>
    <mergeCell ref="AS89:AW89"/>
    <mergeCell ref="AX89:BB89"/>
    <mergeCell ref="BC89:BG89"/>
    <mergeCell ref="A88:B88"/>
    <mergeCell ref="C88:I88"/>
    <mergeCell ref="J88:N88"/>
    <mergeCell ref="O88:X88"/>
    <mergeCell ref="Y88:AC88"/>
    <mergeCell ref="AD88:AH88"/>
    <mergeCell ref="AI88:AM88"/>
    <mergeCell ref="AN88:AR88"/>
    <mergeCell ref="AI90:AM90"/>
    <mergeCell ref="AN90:AR90"/>
    <mergeCell ref="AD89:AH89"/>
    <mergeCell ref="AI89:AM89"/>
    <mergeCell ref="AN89:AR89"/>
    <mergeCell ref="AS88:AW88"/>
    <mergeCell ref="AX88:BB88"/>
    <mergeCell ref="BC88:BG88"/>
    <mergeCell ref="BH88:BL88"/>
    <mergeCell ref="AD91:AH91"/>
    <mergeCell ref="AI91:AM91"/>
    <mergeCell ref="AN91:AR91"/>
    <mergeCell ref="AS90:AW90"/>
    <mergeCell ref="AX90:BB90"/>
    <mergeCell ref="BC90:BG90"/>
    <mergeCell ref="BH90:BL90"/>
    <mergeCell ref="BM90:BQ90"/>
    <mergeCell ref="A91:B91"/>
    <mergeCell ref="C91:I91"/>
    <mergeCell ref="J91:N91"/>
    <mergeCell ref="O91:X91"/>
    <mergeCell ref="Y91:AC91"/>
    <mergeCell ref="BH91:BL91"/>
    <mergeCell ref="BM91:BQ91"/>
    <mergeCell ref="AS91:AW91"/>
    <mergeCell ref="AX91:BB91"/>
    <mergeCell ref="BC91:BG91"/>
    <mergeCell ref="A90:B90"/>
    <mergeCell ref="C90:I90"/>
    <mergeCell ref="J90:N90"/>
    <mergeCell ref="O90:X90"/>
    <mergeCell ref="Y90:AC90"/>
    <mergeCell ref="AD90:AH90"/>
    <mergeCell ref="AS92:AW92"/>
    <mergeCell ref="AX92:BB92"/>
    <mergeCell ref="BC92:BG92"/>
    <mergeCell ref="BH92:BL92"/>
    <mergeCell ref="BM92:BQ92"/>
    <mergeCell ref="A93:B93"/>
    <mergeCell ref="C93:I93"/>
    <mergeCell ref="J93:N93"/>
    <mergeCell ref="O93:X93"/>
    <mergeCell ref="Y93:AC93"/>
    <mergeCell ref="A92:B92"/>
    <mergeCell ref="C92:I92"/>
    <mergeCell ref="J92:N92"/>
    <mergeCell ref="O92:X92"/>
    <mergeCell ref="Y92:AC92"/>
    <mergeCell ref="AD92:AH92"/>
    <mergeCell ref="AI92:AM92"/>
    <mergeCell ref="AN92:AR92"/>
    <mergeCell ref="AS94:AW94"/>
    <mergeCell ref="AX94:BB94"/>
    <mergeCell ref="BC94:BG94"/>
    <mergeCell ref="BH94:BL94"/>
    <mergeCell ref="BM94:BQ94"/>
    <mergeCell ref="A96:BQ96"/>
    <mergeCell ref="BH93:BL93"/>
    <mergeCell ref="BM93:BQ93"/>
    <mergeCell ref="A94:B94"/>
    <mergeCell ref="C94:I94"/>
    <mergeCell ref="J94:N94"/>
    <mergeCell ref="O94:X94"/>
    <mergeCell ref="Y94:AC94"/>
    <mergeCell ref="AD94:AH94"/>
    <mergeCell ref="AI94:AM94"/>
    <mergeCell ref="AN94:AR94"/>
    <mergeCell ref="AD93:AH93"/>
    <mergeCell ref="AI93:AM93"/>
    <mergeCell ref="AN93:AR93"/>
    <mergeCell ref="AS93:AW93"/>
    <mergeCell ref="AX93:BB93"/>
    <mergeCell ref="BC93:BG93"/>
    <mergeCell ref="A100:B100"/>
    <mergeCell ref="C100:I100"/>
    <mergeCell ref="J100:N100"/>
    <mergeCell ref="O100:BQ100"/>
    <mergeCell ref="A101:B101"/>
    <mergeCell ref="C101:I101"/>
    <mergeCell ref="J101:N101"/>
    <mergeCell ref="O101:BQ101"/>
    <mergeCell ref="A97:B98"/>
    <mergeCell ref="C97:I98"/>
    <mergeCell ref="J97:N98"/>
    <mergeCell ref="O97:BQ98"/>
    <mergeCell ref="A99:B99"/>
    <mergeCell ref="C99:I99"/>
    <mergeCell ref="J99:N99"/>
    <mergeCell ref="O99:BQ99"/>
    <mergeCell ref="A104:B104"/>
    <mergeCell ref="C104:I104"/>
    <mergeCell ref="J104:N104"/>
    <mergeCell ref="O104:BQ104"/>
    <mergeCell ref="A105:B105"/>
    <mergeCell ref="C105:I105"/>
    <mergeCell ref="J105:N105"/>
    <mergeCell ref="O105:BQ105"/>
    <mergeCell ref="A102:B102"/>
    <mergeCell ref="C102:I102"/>
    <mergeCell ref="J102:N102"/>
    <mergeCell ref="O102:BQ102"/>
    <mergeCell ref="A103:B103"/>
    <mergeCell ref="C103:I103"/>
    <mergeCell ref="J103:N103"/>
    <mergeCell ref="O103:BQ103"/>
    <mergeCell ref="A108:B108"/>
    <mergeCell ref="C108:I108"/>
    <mergeCell ref="J108:N108"/>
    <mergeCell ref="O108:BQ108"/>
    <mergeCell ref="A109:B109"/>
    <mergeCell ref="C109:I109"/>
    <mergeCell ref="J109:N109"/>
    <mergeCell ref="O109:BQ109"/>
    <mergeCell ref="A106:B106"/>
    <mergeCell ref="C106:I106"/>
    <mergeCell ref="J106:N106"/>
    <mergeCell ref="O106:BQ106"/>
    <mergeCell ref="A107:B107"/>
    <mergeCell ref="C107:I107"/>
    <mergeCell ref="J107:N107"/>
    <mergeCell ref="O107:BQ107"/>
    <mergeCell ref="A112:B112"/>
    <mergeCell ref="C112:I112"/>
    <mergeCell ref="J112:N112"/>
    <mergeCell ref="O112:BQ112"/>
    <mergeCell ref="A113:B113"/>
    <mergeCell ref="C113:I113"/>
    <mergeCell ref="J113:N113"/>
    <mergeCell ref="O113:BQ113"/>
    <mergeCell ref="A110:B110"/>
    <mergeCell ref="C110:I110"/>
    <mergeCell ref="J110:N110"/>
    <mergeCell ref="O110:BQ110"/>
    <mergeCell ref="A111:B111"/>
    <mergeCell ref="C111:I111"/>
    <mergeCell ref="J111:N111"/>
    <mergeCell ref="O111:BQ111"/>
    <mergeCell ref="A116:B116"/>
    <mergeCell ref="C116:I116"/>
    <mergeCell ref="J116:N116"/>
    <mergeCell ref="O116:BQ116"/>
    <mergeCell ref="A117:B117"/>
    <mergeCell ref="C117:I117"/>
    <mergeCell ref="J117:N117"/>
    <mergeCell ref="O117:BQ117"/>
    <mergeCell ref="A114:B114"/>
    <mergeCell ref="C114:I114"/>
    <mergeCell ref="J114:N114"/>
    <mergeCell ref="O114:BQ114"/>
    <mergeCell ref="A115:B115"/>
    <mergeCell ref="C115:I115"/>
    <mergeCell ref="J115:N115"/>
    <mergeCell ref="O115:BQ115"/>
    <mergeCell ref="A120:B120"/>
    <mergeCell ref="C120:I120"/>
    <mergeCell ref="J120:N120"/>
    <mergeCell ref="O120:BQ120"/>
    <mergeCell ref="A121:B121"/>
    <mergeCell ref="C121:I121"/>
    <mergeCell ref="J121:N121"/>
    <mergeCell ref="O121:BQ121"/>
    <mergeCell ref="A118:B118"/>
    <mergeCell ref="C118:I118"/>
    <mergeCell ref="J118:N118"/>
    <mergeCell ref="O118:BQ118"/>
    <mergeCell ref="A119:B119"/>
    <mergeCell ref="C119:I119"/>
    <mergeCell ref="J119:N119"/>
    <mergeCell ref="O119:BQ119"/>
    <mergeCell ref="A124:B124"/>
    <mergeCell ref="C124:I124"/>
    <mergeCell ref="J124:N124"/>
    <mergeCell ref="O124:BQ124"/>
    <mergeCell ref="A126:BL126"/>
    <mergeCell ref="A127:BQ127"/>
    <mergeCell ref="A122:B122"/>
    <mergeCell ref="C122:I122"/>
    <mergeCell ref="J122:N122"/>
    <mergeCell ref="O122:BQ122"/>
    <mergeCell ref="A123:B123"/>
    <mergeCell ref="C123:I123"/>
    <mergeCell ref="J123:N123"/>
    <mergeCell ref="O123:BQ123"/>
    <mergeCell ref="A141:V142"/>
    <mergeCell ref="W141:AM141"/>
    <mergeCell ref="AP141:BH141"/>
    <mergeCell ref="W142:AM142"/>
    <mergeCell ref="AP142:BH142"/>
    <mergeCell ref="A129:BL129"/>
    <mergeCell ref="A130:BQ130"/>
    <mergeCell ref="A136:V136"/>
    <mergeCell ref="W136:AM136"/>
    <mergeCell ref="AP136:BH136"/>
    <mergeCell ref="W137:AM137"/>
    <mergeCell ref="AP137:BH137"/>
  </mergeCells>
  <conditionalFormatting sqref="C128 C70">
    <cfRule type="cellIs" dxfId="102" priority="100" stopIfTrue="1" operator="equal">
      <formula>$C69</formula>
    </cfRule>
  </conditionalFormatting>
  <conditionalFormatting sqref="A70:B70 A128:B128 A60:B60 A95:B95 A125:B125">
    <cfRule type="cellIs" dxfId="101" priority="101" stopIfTrue="1" operator="equal">
      <formula>0</formula>
    </cfRule>
  </conditionalFormatting>
  <conditionalFormatting sqref="A61:B61">
    <cfRule type="cellIs" dxfId="100" priority="99" stopIfTrue="1" operator="equal">
      <formula>0</formula>
    </cfRule>
  </conditionalFormatting>
  <conditionalFormatting sqref="C95">
    <cfRule type="cellIs" dxfId="99" priority="102" stopIfTrue="1" operator="equal">
      <formula>$C70</formula>
    </cfRule>
  </conditionalFormatting>
  <conditionalFormatting sqref="C71">
    <cfRule type="cellIs" dxfId="98" priority="97" stopIfTrue="1" operator="equal">
      <formula>$C70</formula>
    </cfRule>
  </conditionalFormatting>
  <conditionalFormatting sqref="A71:B71">
    <cfRule type="cellIs" dxfId="97" priority="98" stopIfTrue="1" operator="equal">
      <formula>0</formula>
    </cfRule>
  </conditionalFormatting>
  <conditionalFormatting sqref="C72">
    <cfRule type="cellIs" dxfId="96" priority="95" stopIfTrue="1" operator="equal">
      <formula>$C71</formula>
    </cfRule>
  </conditionalFormatting>
  <conditionalFormatting sqref="A72:B72">
    <cfRule type="cellIs" dxfId="95" priority="96" stopIfTrue="1" operator="equal">
      <formula>0</formula>
    </cfRule>
  </conditionalFormatting>
  <conditionalFormatting sqref="C73">
    <cfRule type="cellIs" dxfId="94" priority="93" stopIfTrue="1" operator="equal">
      <formula>$C72</formula>
    </cfRule>
  </conditionalFormatting>
  <conditionalFormatting sqref="A73:B73">
    <cfRule type="cellIs" dxfId="93" priority="94" stopIfTrue="1" operator="equal">
      <formula>0</formula>
    </cfRule>
  </conditionalFormatting>
  <conditionalFormatting sqref="C74">
    <cfRule type="cellIs" dxfId="92" priority="91" stopIfTrue="1" operator="equal">
      <formula>$C73</formula>
    </cfRule>
  </conditionalFormatting>
  <conditionalFormatting sqref="A74:B74">
    <cfRule type="cellIs" dxfId="91" priority="92" stopIfTrue="1" operator="equal">
      <formula>0</formula>
    </cfRule>
  </conditionalFormatting>
  <conditionalFormatting sqref="C75">
    <cfRule type="cellIs" dxfId="90" priority="89" stopIfTrue="1" operator="equal">
      <formula>$C74</formula>
    </cfRule>
  </conditionalFormatting>
  <conditionalFormatting sqref="A75:B75">
    <cfRule type="cellIs" dxfId="89" priority="90" stopIfTrue="1" operator="equal">
      <formula>0</formula>
    </cfRule>
  </conditionalFormatting>
  <conditionalFormatting sqref="C76">
    <cfRule type="cellIs" dxfId="88" priority="87" stopIfTrue="1" operator="equal">
      <formula>$C75</formula>
    </cfRule>
  </conditionalFormatting>
  <conditionalFormatting sqref="A76:B76">
    <cfRule type="cellIs" dxfId="87" priority="88" stopIfTrue="1" operator="equal">
      <formula>0</formula>
    </cfRule>
  </conditionalFormatting>
  <conditionalFormatting sqref="C77">
    <cfRule type="cellIs" dxfId="86" priority="85" stopIfTrue="1" operator="equal">
      <formula>$C76</formula>
    </cfRule>
  </conditionalFormatting>
  <conditionalFormatting sqref="A77:B77">
    <cfRule type="cellIs" dxfId="85" priority="86" stopIfTrue="1" operator="equal">
      <formula>0</formula>
    </cfRule>
  </conditionalFormatting>
  <conditionalFormatting sqref="C78">
    <cfRule type="cellIs" dxfId="84" priority="83" stopIfTrue="1" operator="equal">
      <formula>$C77</formula>
    </cfRule>
  </conditionalFormatting>
  <conditionalFormatting sqref="A78:B78">
    <cfRule type="cellIs" dxfId="83" priority="84" stopIfTrue="1" operator="equal">
      <formula>0</formula>
    </cfRule>
  </conditionalFormatting>
  <conditionalFormatting sqref="C79">
    <cfRule type="cellIs" dxfId="82" priority="81" stopIfTrue="1" operator="equal">
      <formula>$C78</formula>
    </cfRule>
  </conditionalFormatting>
  <conditionalFormatting sqref="A79:B79">
    <cfRule type="cellIs" dxfId="81" priority="82" stopIfTrue="1" operator="equal">
      <formula>0</formula>
    </cfRule>
  </conditionalFormatting>
  <conditionalFormatting sqref="C80">
    <cfRule type="cellIs" dxfId="80" priority="79" stopIfTrue="1" operator="equal">
      <formula>$C79</formula>
    </cfRule>
  </conditionalFormatting>
  <conditionalFormatting sqref="A80:B80">
    <cfRule type="cellIs" dxfId="79" priority="80" stopIfTrue="1" operator="equal">
      <formula>0</formula>
    </cfRule>
  </conditionalFormatting>
  <conditionalFormatting sqref="C81">
    <cfRule type="cellIs" dxfId="78" priority="77" stopIfTrue="1" operator="equal">
      <formula>$C80</formula>
    </cfRule>
  </conditionalFormatting>
  <conditionalFormatting sqref="A81:B81">
    <cfRule type="cellIs" dxfId="77" priority="78" stopIfTrue="1" operator="equal">
      <formula>0</formula>
    </cfRule>
  </conditionalFormatting>
  <conditionalFormatting sqref="C82">
    <cfRule type="cellIs" dxfId="76" priority="75" stopIfTrue="1" operator="equal">
      <formula>$C81</formula>
    </cfRule>
  </conditionalFormatting>
  <conditionalFormatting sqref="A82:B82">
    <cfRule type="cellIs" dxfId="75" priority="76" stopIfTrue="1" operator="equal">
      <formula>0</formula>
    </cfRule>
  </conditionalFormatting>
  <conditionalFormatting sqref="C83">
    <cfRule type="cellIs" dxfId="74" priority="73" stopIfTrue="1" operator="equal">
      <formula>$C82</formula>
    </cfRule>
  </conditionalFormatting>
  <conditionalFormatting sqref="A83:B83">
    <cfRule type="cellIs" dxfId="73" priority="74" stopIfTrue="1" operator="equal">
      <formula>0</formula>
    </cfRule>
  </conditionalFormatting>
  <conditionalFormatting sqref="C84">
    <cfRule type="cellIs" dxfId="72" priority="71" stopIfTrue="1" operator="equal">
      <formula>$C83</formula>
    </cfRule>
  </conditionalFormatting>
  <conditionalFormatting sqref="A84:B84">
    <cfRule type="cellIs" dxfId="71" priority="72" stopIfTrue="1" operator="equal">
      <formula>0</formula>
    </cfRule>
  </conditionalFormatting>
  <conditionalFormatting sqref="C85">
    <cfRule type="cellIs" dxfId="70" priority="69" stopIfTrue="1" operator="equal">
      <formula>$C84</formula>
    </cfRule>
  </conditionalFormatting>
  <conditionalFormatting sqref="A85:B85">
    <cfRule type="cellIs" dxfId="69" priority="70" stopIfTrue="1" operator="equal">
      <formula>0</formula>
    </cfRule>
  </conditionalFormatting>
  <conditionalFormatting sqref="C86">
    <cfRule type="cellIs" dxfId="68" priority="67" stopIfTrue="1" operator="equal">
      <formula>$C85</formula>
    </cfRule>
  </conditionalFormatting>
  <conditionalFormatting sqref="A86:B86">
    <cfRule type="cellIs" dxfId="67" priority="68" stopIfTrue="1" operator="equal">
      <formula>0</formula>
    </cfRule>
  </conditionalFormatting>
  <conditionalFormatting sqref="C87">
    <cfRule type="cellIs" dxfId="66" priority="65" stopIfTrue="1" operator="equal">
      <formula>$C86</formula>
    </cfRule>
  </conditionalFormatting>
  <conditionalFormatting sqref="A87:B87">
    <cfRule type="cellIs" dxfId="65" priority="66" stopIfTrue="1" operator="equal">
      <formula>0</formula>
    </cfRule>
  </conditionalFormatting>
  <conditionalFormatting sqref="C88">
    <cfRule type="cellIs" dxfId="64" priority="63" stopIfTrue="1" operator="equal">
      <formula>$C87</formula>
    </cfRule>
  </conditionalFormatting>
  <conditionalFormatting sqref="A88:B88">
    <cfRule type="cellIs" dxfId="63" priority="64" stopIfTrue="1" operator="equal">
      <formula>0</formula>
    </cfRule>
  </conditionalFormatting>
  <conditionalFormatting sqref="C89">
    <cfRule type="cellIs" dxfId="62" priority="61" stopIfTrue="1" operator="equal">
      <formula>$C88</formula>
    </cfRule>
  </conditionalFormatting>
  <conditionalFormatting sqref="A89:B89">
    <cfRule type="cellIs" dxfId="61" priority="62" stopIfTrue="1" operator="equal">
      <formula>0</formula>
    </cfRule>
  </conditionalFormatting>
  <conditionalFormatting sqref="C90">
    <cfRule type="cellIs" dxfId="60" priority="59" stopIfTrue="1" operator="equal">
      <formula>$C89</formula>
    </cfRule>
  </conditionalFormatting>
  <conditionalFormatting sqref="A90:B90">
    <cfRule type="cellIs" dxfId="59" priority="60" stopIfTrue="1" operator="equal">
      <formula>0</formula>
    </cfRule>
  </conditionalFormatting>
  <conditionalFormatting sqref="C91">
    <cfRule type="cellIs" dxfId="58" priority="57" stopIfTrue="1" operator="equal">
      <formula>$C90</formula>
    </cfRule>
  </conditionalFormatting>
  <conditionalFormatting sqref="A91:B91">
    <cfRule type="cellIs" dxfId="57" priority="58" stopIfTrue="1" operator="equal">
      <formula>0</formula>
    </cfRule>
  </conditionalFormatting>
  <conditionalFormatting sqref="C92">
    <cfRule type="cellIs" dxfId="56" priority="55" stopIfTrue="1" operator="equal">
      <formula>$C91</formula>
    </cfRule>
  </conditionalFormatting>
  <conditionalFormatting sqref="A92:B92">
    <cfRule type="cellIs" dxfId="55" priority="56" stopIfTrue="1" operator="equal">
      <formula>0</formula>
    </cfRule>
  </conditionalFormatting>
  <conditionalFormatting sqref="C93">
    <cfRule type="cellIs" dxfId="54" priority="53" stopIfTrue="1" operator="equal">
      <formula>$C92</formula>
    </cfRule>
  </conditionalFormatting>
  <conditionalFormatting sqref="A93:B93">
    <cfRule type="cellIs" dxfId="53" priority="54" stopIfTrue="1" operator="equal">
      <formula>0</formula>
    </cfRule>
  </conditionalFormatting>
  <conditionalFormatting sqref="C94">
    <cfRule type="cellIs" dxfId="52" priority="51" stopIfTrue="1" operator="equal">
      <formula>$C93</formula>
    </cfRule>
  </conditionalFormatting>
  <conditionalFormatting sqref="A94:B94">
    <cfRule type="cellIs" dxfId="51" priority="52" stopIfTrue="1" operator="equal">
      <formula>0</formula>
    </cfRule>
  </conditionalFormatting>
  <conditionalFormatting sqref="C125">
    <cfRule type="cellIs" dxfId="50" priority="103" stopIfTrue="1" operator="equal">
      <formula>#REF!</formula>
    </cfRule>
  </conditionalFormatting>
  <conditionalFormatting sqref="C124">
    <cfRule type="cellIs" dxfId="49" priority="48" stopIfTrue="1" operator="equal">
      <formula>$C123</formula>
    </cfRule>
  </conditionalFormatting>
  <conditionalFormatting sqref="A100:B100">
    <cfRule type="cellIs" dxfId="48" priority="49" stopIfTrue="1" operator="equal">
      <formula>0</formula>
    </cfRule>
  </conditionalFormatting>
  <conditionalFormatting sqref="C101">
    <cfRule type="cellIs" dxfId="47" priority="46" stopIfTrue="1" operator="equal">
      <formula>$C100</formula>
    </cfRule>
  </conditionalFormatting>
  <conditionalFormatting sqref="A101:B101">
    <cfRule type="cellIs" dxfId="46" priority="47" stopIfTrue="1" operator="equal">
      <formula>0</formula>
    </cfRule>
  </conditionalFormatting>
  <conditionalFormatting sqref="C102">
    <cfRule type="cellIs" dxfId="45" priority="44" stopIfTrue="1" operator="equal">
      <formula>$C101</formula>
    </cfRule>
  </conditionalFormatting>
  <conditionalFormatting sqref="A102:B102">
    <cfRule type="cellIs" dxfId="44" priority="45" stopIfTrue="1" operator="equal">
      <formula>0</formula>
    </cfRule>
  </conditionalFormatting>
  <conditionalFormatting sqref="C103">
    <cfRule type="cellIs" dxfId="43" priority="42" stopIfTrue="1" operator="equal">
      <formula>$C102</formula>
    </cfRule>
  </conditionalFormatting>
  <conditionalFormatting sqref="A103:B103">
    <cfRule type="cellIs" dxfId="42" priority="43" stopIfTrue="1" operator="equal">
      <formula>0</formula>
    </cfRule>
  </conditionalFormatting>
  <conditionalFormatting sqref="C104">
    <cfRule type="cellIs" dxfId="41" priority="40" stopIfTrue="1" operator="equal">
      <formula>$C103</formula>
    </cfRule>
  </conditionalFormatting>
  <conditionalFormatting sqref="A104:B104">
    <cfRule type="cellIs" dxfId="40" priority="41" stopIfTrue="1" operator="equal">
      <formula>0</formula>
    </cfRule>
  </conditionalFormatting>
  <conditionalFormatting sqref="C105">
    <cfRule type="cellIs" dxfId="39" priority="38" stopIfTrue="1" operator="equal">
      <formula>$C104</formula>
    </cfRule>
  </conditionalFormatting>
  <conditionalFormatting sqref="A105:B105">
    <cfRule type="cellIs" dxfId="38" priority="39" stopIfTrue="1" operator="equal">
      <formula>0</formula>
    </cfRule>
  </conditionalFormatting>
  <conditionalFormatting sqref="C106">
    <cfRule type="cellIs" dxfId="37" priority="36" stopIfTrue="1" operator="equal">
      <formula>$C105</formula>
    </cfRule>
  </conditionalFormatting>
  <conditionalFormatting sqref="A106:B106">
    <cfRule type="cellIs" dxfId="36" priority="37" stopIfTrue="1" operator="equal">
      <formula>0</formula>
    </cfRule>
  </conditionalFormatting>
  <conditionalFormatting sqref="C107">
    <cfRule type="cellIs" dxfId="35" priority="34" stopIfTrue="1" operator="equal">
      <formula>$C106</formula>
    </cfRule>
  </conditionalFormatting>
  <conditionalFormatting sqref="A107:B107">
    <cfRule type="cellIs" dxfId="34" priority="35" stopIfTrue="1" operator="equal">
      <formula>0</formula>
    </cfRule>
  </conditionalFormatting>
  <conditionalFormatting sqref="C108">
    <cfRule type="cellIs" dxfId="33" priority="32" stopIfTrue="1" operator="equal">
      <formula>$C107</formula>
    </cfRule>
  </conditionalFormatting>
  <conditionalFormatting sqref="A108:B108">
    <cfRule type="cellIs" dxfId="32" priority="33" stopIfTrue="1" operator="equal">
      <formula>0</formula>
    </cfRule>
  </conditionalFormatting>
  <conditionalFormatting sqref="C109">
    <cfRule type="cellIs" dxfId="31" priority="30" stopIfTrue="1" operator="equal">
      <formula>$C108</formula>
    </cfRule>
  </conditionalFormatting>
  <conditionalFormatting sqref="A109:B109">
    <cfRule type="cellIs" dxfId="30" priority="31" stopIfTrue="1" operator="equal">
      <formula>0</formula>
    </cfRule>
  </conditionalFormatting>
  <conditionalFormatting sqref="C110">
    <cfRule type="cellIs" dxfId="29" priority="28" stopIfTrue="1" operator="equal">
      <formula>$C109</formula>
    </cfRule>
  </conditionalFormatting>
  <conditionalFormatting sqref="A110:B110">
    <cfRule type="cellIs" dxfId="28" priority="29" stopIfTrue="1" operator="equal">
      <formula>0</formula>
    </cfRule>
  </conditionalFormatting>
  <conditionalFormatting sqref="C111">
    <cfRule type="cellIs" dxfId="27" priority="26" stopIfTrue="1" operator="equal">
      <formula>$C110</formula>
    </cfRule>
  </conditionalFormatting>
  <conditionalFormatting sqref="A111:B111">
    <cfRule type="cellIs" dxfId="26" priority="27" stopIfTrue="1" operator="equal">
      <formula>0</formula>
    </cfRule>
  </conditionalFormatting>
  <conditionalFormatting sqref="C112">
    <cfRule type="cellIs" dxfId="25" priority="24" stopIfTrue="1" operator="equal">
      <formula>$C111</formula>
    </cfRule>
  </conditionalFormatting>
  <conditionalFormatting sqref="A112:B112">
    <cfRule type="cellIs" dxfId="24" priority="25" stopIfTrue="1" operator="equal">
      <formula>0</formula>
    </cfRule>
  </conditionalFormatting>
  <conditionalFormatting sqref="C113">
    <cfRule type="cellIs" dxfId="23" priority="22" stopIfTrue="1" operator="equal">
      <formula>$C112</formula>
    </cfRule>
  </conditionalFormatting>
  <conditionalFormatting sqref="A113:B113">
    <cfRule type="cellIs" dxfId="22" priority="23" stopIfTrue="1" operator="equal">
      <formula>0</formula>
    </cfRule>
  </conditionalFormatting>
  <conditionalFormatting sqref="C114">
    <cfRule type="cellIs" dxfId="21" priority="20" stopIfTrue="1" operator="equal">
      <formula>$C113</formula>
    </cfRule>
  </conditionalFormatting>
  <conditionalFormatting sqref="A114:B114">
    <cfRule type="cellIs" dxfId="20" priority="21" stopIfTrue="1" operator="equal">
      <formula>0</formula>
    </cfRule>
  </conditionalFormatting>
  <conditionalFormatting sqref="C115">
    <cfRule type="cellIs" dxfId="19" priority="18" stopIfTrue="1" operator="equal">
      <formula>$C114</formula>
    </cfRule>
  </conditionalFormatting>
  <conditionalFormatting sqref="A115:B115">
    <cfRule type="cellIs" dxfId="18" priority="19" stopIfTrue="1" operator="equal">
      <formula>0</formula>
    </cfRule>
  </conditionalFormatting>
  <conditionalFormatting sqref="C116">
    <cfRule type="cellIs" dxfId="17" priority="16" stopIfTrue="1" operator="equal">
      <formula>$C115</formula>
    </cfRule>
  </conditionalFormatting>
  <conditionalFormatting sqref="A116:B116">
    <cfRule type="cellIs" dxfId="16" priority="17" stopIfTrue="1" operator="equal">
      <formula>0</formula>
    </cfRule>
  </conditionalFormatting>
  <conditionalFormatting sqref="C117">
    <cfRule type="cellIs" dxfId="15" priority="14" stopIfTrue="1" operator="equal">
      <formula>$C116</formula>
    </cfRule>
  </conditionalFormatting>
  <conditionalFormatting sqref="A117:B117">
    <cfRule type="cellIs" dxfId="14" priority="15" stopIfTrue="1" operator="equal">
      <formula>0</formula>
    </cfRule>
  </conditionalFormatting>
  <conditionalFormatting sqref="C118">
    <cfRule type="cellIs" dxfId="13" priority="12" stopIfTrue="1" operator="equal">
      <formula>$C117</formula>
    </cfRule>
  </conditionalFormatting>
  <conditionalFormatting sqref="A118:B118">
    <cfRule type="cellIs" dxfId="12" priority="13" stopIfTrue="1" operator="equal">
      <formula>0</formula>
    </cfRule>
  </conditionalFormatting>
  <conditionalFormatting sqref="C119">
    <cfRule type="cellIs" dxfId="11" priority="10" stopIfTrue="1" operator="equal">
      <formula>$C118</formula>
    </cfRule>
  </conditionalFormatting>
  <conditionalFormatting sqref="A119:B119">
    <cfRule type="cellIs" dxfId="10" priority="11" stopIfTrue="1" operator="equal">
      <formula>0</formula>
    </cfRule>
  </conditionalFormatting>
  <conditionalFormatting sqref="C120">
    <cfRule type="cellIs" dxfId="9" priority="8" stopIfTrue="1" operator="equal">
      <formula>$C119</formula>
    </cfRule>
  </conditionalFormatting>
  <conditionalFormatting sqref="A120:B120">
    <cfRule type="cellIs" dxfId="8" priority="9" stopIfTrue="1" operator="equal">
      <formula>0</formula>
    </cfRule>
  </conditionalFormatting>
  <conditionalFormatting sqref="C121">
    <cfRule type="cellIs" dxfId="7" priority="6" stopIfTrue="1" operator="equal">
      <formula>$C120</formula>
    </cfRule>
  </conditionalFormatting>
  <conditionalFormatting sqref="A121:B121">
    <cfRule type="cellIs" dxfId="6" priority="7" stopIfTrue="1" operator="equal">
      <formula>0</formula>
    </cfRule>
  </conditionalFormatting>
  <conditionalFormatting sqref="C122">
    <cfRule type="cellIs" dxfId="5" priority="4" stopIfTrue="1" operator="equal">
      <formula>$C121</formula>
    </cfRule>
  </conditionalFormatting>
  <conditionalFormatting sqref="A122:B122">
    <cfRule type="cellIs" dxfId="4" priority="5" stopIfTrue="1" operator="equal">
      <formula>0</formula>
    </cfRule>
  </conditionalFormatting>
  <conditionalFormatting sqref="C123">
    <cfRule type="cellIs" dxfId="3" priority="2" stopIfTrue="1" operator="equal">
      <formula>$C122</formula>
    </cfRule>
  </conditionalFormatting>
  <conditionalFormatting sqref="A123:B123">
    <cfRule type="cellIs" dxfId="2" priority="3" stopIfTrue="1" operator="equal">
      <formula>0</formula>
    </cfRule>
  </conditionalFormatting>
  <conditionalFormatting sqref="A124:B124">
    <cfRule type="cellIs" dxfId="1" priority="1" stopIfTrue="1" operator="equal">
      <formula>0</formula>
    </cfRule>
  </conditionalFormatting>
  <conditionalFormatting sqref="C100">
    <cfRule type="cellIs" dxfId="0" priority="50" stopIfTrue="1" operator="equal">
      <formula>#REF!</formula>
    </cfRule>
  </conditionalFormatting>
  <pageMargins left="0.31496062992125984" right="0.31496062992125984" top="0.39370078740157483" bottom="0.39370078740157483" header="0" footer="0"/>
  <pageSetup paperSize="9" scale="72"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0611022</vt:lpstr>
      <vt:lpstr>'0611022'!Область_друку</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PC3</dc:creator>
  <cp:lastModifiedBy>Ліщук Петро Андрійович</cp:lastModifiedBy>
  <cp:lastPrinted>2023-02-23T07:48:36Z</cp:lastPrinted>
  <dcterms:created xsi:type="dcterms:W3CDTF">2023-02-20T09:10:46Z</dcterms:created>
  <dcterms:modified xsi:type="dcterms:W3CDTF">2023-02-24T13:35:34Z</dcterms:modified>
</cp:coreProperties>
</file>