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рослава\Desktop\"/>
    </mc:Choice>
  </mc:AlternateContent>
  <bookViews>
    <workbookView xWindow="0" yWindow="0" windowWidth="23040" windowHeight="8808"/>
  </bookViews>
  <sheets>
    <sheet name="1023_ " sheetId="1" r:id="rId1"/>
  </sheets>
  <definedNames>
    <definedName name="_xlnm.Print_Area" localSheetId="0">'1023_ '!$A$1:$K$85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1" l="1"/>
  <c r="F73" i="1"/>
  <c r="J73" i="1" s="1"/>
  <c r="F70" i="1"/>
  <c r="J70" i="1" s="1"/>
  <c r="J69" i="1"/>
  <c r="J68" i="1"/>
  <c r="J66" i="1"/>
  <c r="J64" i="1"/>
  <c r="J63" i="1"/>
  <c r="J62" i="1"/>
  <c r="J61" i="1"/>
  <c r="J60" i="1"/>
  <c r="J59" i="1"/>
  <c r="J58" i="1"/>
  <c r="F52" i="1"/>
  <c r="F45" i="1"/>
  <c r="D44" i="1"/>
  <c r="H44" i="1" s="1"/>
  <c r="H43" i="1"/>
  <c r="H45" i="1" s="1"/>
  <c r="D43" i="1"/>
  <c r="D45" i="1" s="1"/>
  <c r="D51" i="1" l="1"/>
  <c r="D52" i="1" l="1"/>
  <c r="F72" i="1" s="1"/>
  <c r="J72" i="1" s="1"/>
  <c r="H51" i="1"/>
  <c r="H52" i="1" s="1"/>
</calcChain>
</file>

<file path=xl/sharedStrings.xml><?xml version="1.0" encoding="utf-8"?>
<sst xmlns="http://schemas.openxmlformats.org/spreadsheetml/2006/main" count="133" uniqueCount="95">
  <si>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</si>
  <si>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</si>
  <si>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</si>
  <si>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</si>
  <si>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</si>
  <si>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</si>
  <si>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</si>
  <si>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</si>
  <si>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</si>
  <si>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</si>
  <si>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</si>
  <si>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спеціалізованими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</si>
  <si>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</si>
  <si>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18 547 010,00 гривень, у тому числі загального фонду —  18 547 010,00 гривень, та спеціального фонду — 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</si>
  <si>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</si>
  <si>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</si>
  <si>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</si>
  <si>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року "Про охорону дитинства" (із змінами і доповненнями)</t>
  </si>
  <si>
    <t>Закон України  № 2145- VІІI від 05.09.2017 року  “Про освіту”(із змінами і доповненнями)</t>
  </si>
  <si>
    <t>Закон України № 463-IX від 16.01.2020 року “Про загальну середню освіту”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</si>
  <si>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</si>
  <si>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</si>
  <si>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</si>
  <si>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</si>
  <si>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</si>
  <si>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</si>
  <si>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</si>
  <si>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№ 2061 від 5.11.1999 року 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</si>
  <si>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 № 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</si>
  <si>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</si>
  <si>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</si>
  <si>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</si>
  <si>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</si>
  <si>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</si>
  <si>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</si>
  <si>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</si>
  <si>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</si>
  <si>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</si>
  <si>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</si>
  <si>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</si>
  <si>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</si>
  <si>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</si>
  <si>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</si>
  <si>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</si>
  <si>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</si>
  <si>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</si>
  <si>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</si>
  <si>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</si>
  <si>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</si>
  <si>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</si>
  <si>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</si>
  <si>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</si>
  <si>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</si>
  <si>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</si>
  <si>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</si>
  <si>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</si>
  <si>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</si>
  <si>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</si>
  <si>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</si>
  <si>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</si>
  <si>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</si>
  <si>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</si>
  <si>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</si>
  <si>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</si>
  <si>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</si>
  <si>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</si>
  <si>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</si>
  <si>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</si>
  <si>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</si>
  <si>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</si>
  <si>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</si>
  <si>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</si>
  <si>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</si>
  <si>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</si>
  <si>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</si>
  <si>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</si>
  <si>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учнів переможців, призерів, чемпіонів</t>
  </si>
  <si>
    <t>Кількість учнів на одного педагогічного працівника</t>
  </si>
  <si>
    <t>ефективності</t>
  </si>
  <si>
    <t>Витрати на одного здобувача освіти</t>
  </si>
  <si>
    <t>Середня  наповнюваність класів</t>
  </si>
  <si>
    <t xml:space="preserve">Середні витрати на виконання поточних ремонтів споруд цивільного захисту (укриття, бомбосховища тощо) </t>
  </si>
  <si>
    <t>якості</t>
  </si>
  <si>
    <t xml:space="preserve">Відсоток захищених статей загального фонду видатків 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</si>
  <si>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</si>
  <si>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</si>
  <si>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</si>
  <si>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</si>
  <si>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</si>
  <si>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</si>
  <si>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</si>
  <si>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</si>
  <si>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</si>
  <si>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</si>
  <si>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липня 2022 року № 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</si>
</sst>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_₽"/>
    <numFmt numFmtId="165" formatCode="#,##0\ _₴"/>
    <numFmt numFmtId="166" formatCode="#,##0.0\ _₴"/>
    <numFmt numFmtId="167" formatCode="#,##0.00\ _₴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67" fontId="8" fillId="0" borderId="3" xfId="0" applyNumberFormat="1" applyFont="1" applyFill="1" applyBorder="1" applyAlignment="1">
      <alignment horizontal="center" vertical="center" wrapText="1" shrinkToFit="1"/>
    </xf>
    <xf numFmtId="167" fontId="8" fillId="0" borderId="5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15" fillId="0" borderId="3" xfId="0" applyNumberFormat="1" applyFont="1" applyFill="1" applyBorder="1" applyAlignment="1">
      <alignment horizontal="center" vertical="center" wrapText="1"/>
    </xf>
    <xf numFmtId="167" fontId="15" fillId="0" borderId="5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 shrinkToFi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2" fontId="13" fillId="0" borderId="2" xfId="0" applyNumberFormat="1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2" fontId="13" fillId="0" borderId="3" xfId="0" applyNumberFormat="1" applyFont="1" applyFill="1" applyBorder="1" applyAlignment="1">
      <alignment horizontal="center" vertical="center" wrapText="1" shrinkToFit="1"/>
    </xf>
    <xf numFmtId="2" fontId="13" fillId="0" borderId="5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86"/>
  <sheetViews>
    <sheetView tabSelected="1" view="pageBreakPreview" zoomScale="60" zoomScaleNormal="80" workbookViewId="0">
      <selection activeCell="G2" sqref="G2:K2"/>
    </sheetView>
  </sheetViews>
  <sheetFormatPr defaultColWidth="9.33203125" defaultRowHeight="13.2" x14ac:dyDescent="0.25"/>
  <cols>
    <col min="1" max="1" width="22.44140625" style="1" customWidth="1"/>
    <col min="2" max="2" width="45" style="1" customWidth="1"/>
    <col min="3" max="3" width="17" style="1" customWidth="1"/>
    <col min="4" max="4" width="23.109375" style="1" customWidth="1"/>
    <col min="5" max="5" width="28.33203125" style="1" customWidth="1"/>
    <col min="6" max="6" width="2.6640625" style="1" customWidth="1"/>
    <col min="7" max="7" width="35" style="1" customWidth="1"/>
    <col min="8" max="8" width="16.44140625" style="1" customWidth="1"/>
    <col min="9" max="9" width="16" style="1" customWidth="1"/>
    <col min="10" max="10" width="9.33203125" style="1"/>
    <col min="11" max="11" width="14.109375" style="1" customWidth="1"/>
    <col min="12" max="12" width="9.33203125" style="1"/>
    <col min="13" max="13" width="11.44140625" style="1" bestFit="1" customWidth="1"/>
    <col min="14" max="14" width="17.33203125" style="1" customWidth="1"/>
    <col min="15" max="15" width="9.77734375" style="1" bestFit="1" customWidth="1"/>
    <col min="16" max="16" width="14.77734375" style="1" bestFit="1" customWidth="1"/>
    <col min="17" max="16384" width="9.33203125" style="1"/>
  </cols>
  <sheetData>
    <row r="1" spans="1:11" ht="92.25" customHeight="1" x14ac:dyDescent="0.25">
      <c r="B1" s="2"/>
      <c r="C1" s="2"/>
      <c r="D1" s="2"/>
      <c r="E1" s="2"/>
      <c r="F1" s="2"/>
      <c r="G1" s="100" t="s">
        <v>0</v>
      </c>
      <c r="H1" s="101"/>
      <c r="I1" s="101"/>
      <c r="J1" s="101"/>
      <c r="K1" s="101"/>
    </row>
    <row r="2" spans="1:11" ht="122.25" customHeight="1" x14ac:dyDescent="0.25">
      <c r="B2" s="2"/>
      <c r="C2" s="2"/>
      <c r="D2" s="2"/>
      <c r="E2" s="2"/>
      <c r="F2" s="2"/>
      <c r="G2" s="100" t="s">
        <v>94</v>
      </c>
      <c r="H2" s="100"/>
      <c r="I2" s="100"/>
      <c r="J2" s="100"/>
      <c r="K2" s="100"/>
    </row>
    <row r="3" spans="1:11" ht="33.75" customHeight="1" x14ac:dyDescent="0.25">
      <c r="A3" s="102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121.5" customHeight="1" x14ac:dyDescent="0.25">
      <c r="A4" s="3" t="s">
        <v>2</v>
      </c>
      <c r="B4" s="98" t="s">
        <v>3</v>
      </c>
      <c r="C4" s="98"/>
      <c r="D4" s="98"/>
      <c r="E4" s="98"/>
      <c r="F4" s="98"/>
      <c r="G4" s="39" t="s">
        <v>4</v>
      </c>
      <c r="H4" s="39"/>
      <c r="I4" s="39"/>
      <c r="J4" s="39"/>
      <c r="K4" s="39"/>
    </row>
    <row r="5" spans="1:11" ht="122.25" customHeight="1" x14ac:dyDescent="0.25">
      <c r="A5" s="4" t="s">
        <v>5</v>
      </c>
      <c r="B5" s="98" t="s">
        <v>6</v>
      </c>
      <c r="C5" s="98"/>
      <c r="D5" s="98"/>
      <c r="E5" s="98"/>
      <c r="F5" s="98"/>
      <c r="G5" s="98" t="s">
        <v>7</v>
      </c>
      <c r="H5" s="98"/>
      <c r="I5" s="98"/>
      <c r="J5" s="98"/>
      <c r="K5" s="98"/>
    </row>
    <row r="6" spans="1:11" ht="139.5" customHeight="1" x14ac:dyDescent="0.25">
      <c r="A6" s="4" t="s">
        <v>8</v>
      </c>
      <c r="B6" s="39" t="s">
        <v>9</v>
      </c>
      <c r="C6" s="98"/>
      <c r="D6" s="5" t="s">
        <v>10</v>
      </c>
      <c r="E6" s="99" t="s">
        <v>11</v>
      </c>
      <c r="F6" s="98"/>
      <c r="G6" s="39" t="s">
        <v>12</v>
      </c>
      <c r="H6" s="98"/>
      <c r="I6" s="98"/>
      <c r="J6" s="98"/>
      <c r="K6" s="98"/>
    </row>
    <row r="7" spans="1:11" ht="27" customHeight="1" x14ac:dyDescent="0.25">
      <c r="A7" s="85" t="s">
        <v>13</v>
      </c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25.5" customHeight="1" x14ac:dyDescent="0.25">
      <c r="A8" s="85" t="s">
        <v>14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21.75" customHeight="1" x14ac:dyDescent="0.25">
      <c r="A9" s="94" t="s">
        <v>15</v>
      </c>
      <c r="B9" s="94"/>
      <c r="C9" s="94"/>
      <c r="D9" s="94"/>
      <c r="E9" s="94"/>
      <c r="F9" s="94"/>
      <c r="G9" s="94"/>
      <c r="H9" s="94"/>
      <c r="I9" s="94"/>
      <c r="J9" s="94"/>
      <c r="K9" s="94"/>
    </row>
    <row r="10" spans="1:11" ht="21.75" customHeight="1" x14ac:dyDescent="0.25">
      <c r="A10" s="94" t="s">
        <v>16</v>
      </c>
      <c r="B10" s="94"/>
      <c r="C10" s="94"/>
      <c r="D10" s="94"/>
      <c r="E10" s="94"/>
      <c r="F10" s="94"/>
      <c r="G10" s="94"/>
      <c r="H10" s="94"/>
      <c r="I10" s="94"/>
      <c r="J10" s="6"/>
      <c r="K10" s="6"/>
    </row>
    <row r="11" spans="1:11" ht="21.75" customHeight="1" x14ac:dyDescent="0.25">
      <c r="A11" s="94" t="s">
        <v>17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</row>
    <row r="12" spans="1:11" ht="21.75" customHeight="1" x14ac:dyDescent="0.25">
      <c r="A12" s="94" t="s">
        <v>18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23.25" customHeight="1" x14ac:dyDescent="0.25">
      <c r="A13" s="94" t="s">
        <v>19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1" ht="23.25" customHeight="1" x14ac:dyDescent="0.25">
      <c r="A14" s="94" t="s">
        <v>20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</row>
    <row r="15" spans="1:11" ht="41.25" customHeight="1" x14ac:dyDescent="0.25">
      <c r="A15" s="94" t="s">
        <v>21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</row>
    <row r="16" spans="1:11" ht="42" customHeight="1" x14ac:dyDescent="0.25">
      <c r="A16" s="94" t="s">
        <v>22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ht="32.4" customHeight="1" x14ac:dyDescent="0.25">
      <c r="A17" s="94" t="s">
        <v>23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</row>
    <row r="18" spans="1:11" ht="36" customHeight="1" x14ac:dyDescent="0.25">
      <c r="A18" s="96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</row>
    <row r="19" spans="1:11" ht="27" customHeight="1" x14ac:dyDescent="0.25">
      <c r="A19" s="96" t="s">
        <v>25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</row>
    <row r="20" spans="1:11" ht="41.25" customHeight="1" x14ac:dyDescent="0.25">
      <c r="A20" s="96" t="s">
        <v>26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</row>
    <row r="21" spans="1:11" ht="32.25" customHeight="1" x14ac:dyDescent="0.25">
      <c r="A21" s="94" t="s">
        <v>27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</row>
    <row r="22" spans="1:11" ht="43.5" customHeight="1" x14ac:dyDescent="0.25">
      <c r="A22" s="94" t="s">
        <v>28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</row>
    <row r="23" spans="1:11" ht="19.2" customHeight="1" x14ac:dyDescent="0.25">
      <c r="A23" s="94" t="s">
        <v>29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</row>
    <row r="24" spans="1:11" ht="36" customHeight="1" x14ac:dyDescent="0.25">
      <c r="A24" s="94" t="s">
        <v>30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</row>
    <row r="25" spans="1:11" ht="21" customHeight="1" x14ac:dyDescent="0.25">
      <c r="A25" s="94" t="s">
        <v>31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</row>
    <row r="26" spans="1:11" ht="21" customHeight="1" x14ac:dyDescent="0.25">
      <c r="A26" s="94" t="s">
        <v>32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1:11" ht="21" customHeight="1" x14ac:dyDescent="0.25">
      <c r="A27" s="94" t="s">
        <v>33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</row>
    <row r="28" spans="1:11" ht="23.25" customHeight="1" x14ac:dyDescent="0.25">
      <c r="A28" s="85" t="s">
        <v>34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</row>
    <row r="29" spans="1:11" ht="9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8.75" customHeight="1" x14ac:dyDescent="0.25">
      <c r="A30" s="7" t="s">
        <v>35</v>
      </c>
      <c r="B30" s="80" t="s">
        <v>36</v>
      </c>
      <c r="C30" s="80"/>
      <c r="D30" s="80"/>
      <c r="E30" s="80"/>
      <c r="F30" s="80"/>
      <c r="G30" s="80"/>
      <c r="H30" s="80"/>
      <c r="I30" s="8"/>
      <c r="J30" s="8"/>
      <c r="K30" s="8"/>
    </row>
    <row r="31" spans="1:11" ht="45" customHeight="1" x14ac:dyDescent="0.25">
      <c r="A31" s="9">
        <v>1</v>
      </c>
      <c r="B31" s="44" t="s">
        <v>37</v>
      </c>
      <c r="C31" s="44"/>
      <c r="D31" s="44"/>
      <c r="E31" s="44"/>
      <c r="F31" s="44"/>
      <c r="G31" s="44"/>
      <c r="H31" s="44"/>
      <c r="I31" s="8"/>
      <c r="J31" s="8"/>
      <c r="K31" s="8"/>
    </row>
    <row r="32" spans="1:11" ht="4.95" customHeight="1" x14ac:dyDescent="0.25">
      <c r="A32" s="10"/>
      <c r="B32" s="3"/>
      <c r="C32" s="3"/>
      <c r="D32" s="3"/>
      <c r="E32" s="3"/>
      <c r="F32" s="3"/>
      <c r="G32" s="3"/>
      <c r="H32" s="3"/>
      <c r="I32" s="8"/>
      <c r="J32" s="8"/>
      <c r="K32" s="8"/>
    </row>
    <row r="33" spans="1:16" ht="27" customHeight="1" x14ac:dyDescent="0.25">
      <c r="A33" s="85" t="s">
        <v>38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</row>
    <row r="34" spans="1:16" ht="19.5" customHeight="1" x14ac:dyDescent="0.25">
      <c r="A34" s="85" t="s">
        <v>39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</row>
    <row r="35" spans="1:16" ht="9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6" ht="16.95" customHeight="1" x14ac:dyDescent="0.25">
      <c r="A36" s="7" t="s">
        <v>35</v>
      </c>
      <c r="B36" s="80" t="s">
        <v>40</v>
      </c>
      <c r="C36" s="80"/>
      <c r="D36" s="80"/>
      <c r="E36" s="80"/>
      <c r="F36" s="80"/>
      <c r="G36" s="80"/>
      <c r="H36" s="80"/>
      <c r="I36" s="8"/>
      <c r="J36" s="8"/>
      <c r="K36" s="8"/>
    </row>
    <row r="37" spans="1:16" ht="23.25" customHeight="1" x14ac:dyDescent="0.25">
      <c r="A37" s="11">
        <v>1</v>
      </c>
      <c r="B37" s="62" t="s">
        <v>41</v>
      </c>
      <c r="C37" s="86"/>
      <c r="D37" s="86"/>
      <c r="E37" s="86"/>
      <c r="F37" s="86"/>
      <c r="G37" s="86"/>
      <c r="H37" s="63"/>
      <c r="I37" s="8"/>
      <c r="J37" s="8"/>
      <c r="K37" s="8"/>
    </row>
    <row r="38" spans="1:16" ht="8.2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6" ht="15.6" x14ac:dyDescent="0.25">
      <c r="A39" s="85" t="s">
        <v>42</v>
      </c>
      <c r="B39" s="85"/>
      <c r="C39" s="85"/>
      <c r="D39" s="85"/>
      <c r="E39" s="85"/>
      <c r="F39" s="85"/>
      <c r="G39" s="85"/>
      <c r="H39" s="85"/>
      <c r="I39" s="8"/>
      <c r="J39" s="8"/>
      <c r="K39" s="8"/>
    </row>
    <row r="40" spans="1:16" ht="10.5" customHeight="1" x14ac:dyDescent="0.25">
      <c r="A40" s="88" t="s">
        <v>43</v>
      </c>
      <c r="B40" s="88"/>
      <c r="C40" s="88"/>
      <c r="D40" s="88"/>
      <c r="E40" s="88"/>
      <c r="F40" s="88"/>
      <c r="G40" s="88"/>
      <c r="H40" s="88"/>
      <c r="I40" s="88"/>
      <c r="J40" s="4"/>
      <c r="K40" s="4"/>
    </row>
    <row r="41" spans="1:16" s="15" customFormat="1" ht="28.95" customHeight="1" x14ac:dyDescent="0.25">
      <c r="A41" s="12" t="s">
        <v>35</v>
      </c>
      <c r="B41" s="80" t="s">
        <v>44</v>
      </c>
      <c r="C41" s="80"/>
      <c r="D41" s="80" t="s">
        <v>45</v>
      </c>
      <c r="E41" s="80"/>
      <c r="F41" s="80" t="s">
        <v>46</v>
      </c>
      <c r="G41" s="80"/>
      <c r="H41" s="80" t="s">
        <v>47</v>
      </c>
      <c r="I41" s="80"/>
      <c r="J41" s="13"/>
      <c r="K41" s="14"/>
    </row>
    <row r="42" spans="1:16" ht="15.6" x14ac:dyDescent="0.25">
      <c r="A42" s="16">
        <v>1</v>
      </c>
      <c r="B42" s="81">
        <v>2</v>
      </c>
      <c r="C42" s="81"/>
      <c r="D42" s="81">
        <v>3</v>
      </c>
      <c r="E42" s="81"/>
      <c r="F42" s="81">
        <v>4</v>
      </c>
      <c r="G42" s="81"/>
      <c r="H42" s="81">
        <v>6</v>
      </c>
      <c r="I42" s="81"/>
      <c r="J42" s="17"/>
      <c r="K42" s="8"/>
    </row>
    <row r="43" spans="1:16" ht="34.950000000000003" customHeight="1" x14ac:dyDescent="0.25">
      <c r="A43" s="18">
        <v>1</v>
      </c>
      <c r="B43" s="44" t="s">
        <v>48</v>
      </c>
      <c r="C43" s="44"/>
      <c r="D43" s="91">
        <f>14439010+3560</f>
        <v>14442570</v>
      </c>
      <c r="E43" s="91"/>
      <c r="F43" s="91"/>
      <c r="G43" s="91"/>
      <c r="H43" s="91">
        <f>D43+F43</f>
        <v>14442570</v>
      </c>
      <c r="I43" s="91"/>
      <c r="J43" s="19"/>
      <c r="K43" s="8"/>
    </row>
    <row r="44" spans="1:16" ht="31.2" customHeight="1" x14ac:dyDescent="0.25">
      <c r="A44" s="18">
        <v>2</v>
      </c>
      <c r="B44" s="44" t="s">
        <v>49</v>
      </c>
      <c r="C44" s="44"/>
      <c r="D44" s="89">
        <f>4104440</f>
        <v>4104440</v>
      </c>
      <c r="E44" s="90"/>
      <c r="F44" s="91"/>
      <c r="G44" s="91"/>
      <c r="H44" s="91">
        <f t="shared" ref="H44" si="0">D44+F44</f>
        <v>4104440</v>
      </c>
      <c r="I44" s="91"/>
      <c r="J44" s="19"/>
      <c r="K44" s="8"/>
    </row>
    <row r="45" spans="1:16" ht="15.6" x14ac:dyDescent="0.25">
      <c r="A45" s="92" t="s">
        <v>50</v>
      </c>
      <c r="B45" s="92"/>
      <c r="C45" s="92"/>
      <c r="D45" s="91">
        <f>SUM(D43:D44)</f>
        <v>18547010</v>
      </c>
      <c r="E45" s="91"/>
      <c r="F45" s="91">
        <f>SUM(F43:F44)</f>
        <v>0</v>
      </c>
      <c r="G45" s="91"/>
      <c r="H45" s="91">
        <f>SUM(H43:H44)</f>
        <v>18547010</v>
      </c>
      <c r="I45" s="91"/>
      <c r="J45" s="8"/>
      <c r="K45" s="8"/>
      <c r="N45" s="38"/>
      <c r="O45" s="38"/>
      <c r="P45" s="38"/>
    </row>
    <row r="46" spans="1:16" ht="9.6" customHeight="1" x14ac:dyDescent="0.25">
      <c r="A46" s="8"/>
      <c r="B46" s="3"/>
      <c r="C46" s="8"/>
      <c r="D46" s="20"/>
      <c r="E46" s="20"/>
      <c r="F46" s="20"/>
      <c r="G46" s="20"/>
      <c r="H46" s="20"/>
      <c r="I46" s="20"/>
      <c r="J46" s="8"/>
      <c r="K46" s="8"/>
      <c r="N46" s="38"/>
      <c r="O46" s="38"/>
      <c r="P46" s="38"/>
    </row>
    <row r="47" spans="1:16" ht="15.6" x14ac:dyDescent="0.25">
      <c r="A47" s="85" t="s">
        <v>51</v>
      </c>
      <c r="B47" s="85"/>
      <c r="C47" s="85"/>
      <c r="D47" s="85"/>
      <c r="E47" s="85"/>
      <c r="F47" s="85"/>
      <c r="G47" s="85"/>
      <c r="H47" s="85"/>
      <c r="I47" s="8"/>
      <c r="J47" s="8"/>
      <c r="K47" s="8"/>
      <c r="N47" s="38"/>
      <c r="O47" s="38"/>
      <c r="P47" s="38"/>
    </row>
    <row r="48" spans="1:16" ht="13.5" customHeight="1" x14ac:dyDescent="0.25">
      <c r="A48" s="88" t="s">
        <v>43</v>
      </c>
      <c r="B48" s="88"/>
      <c r="C48" s="88"/>
      <c r="D48" s="88"/>
      <c r="E48" s="88"/>
      <c r="F48" s="88"/>
      <c r="G48" s="88"/>
      <c r="H48" s="88"/>
      <c r="I48" s="88"/>
      <c r="J48" s="4"/>
      <c r="K48" s="4"/>
      <c r="N48" s="21"/>
    </row>
    <row r="49" spans="1:11" ht="18.75" customHeight="1" x14ac:dyDescent="0.25">
      <c r="A49" s="80" t="s">
        <v>52</v>
      </c>
      <c r="B49" s="80"/>
      <c r="C49" s="80"/>
      <c r="D49" s="80" t="s">
        <v>45</v>
      </c>
      <c r="E49" s="80"/>
      <c r="F49" s="80" t="s">
        <v>46</v>
      </c>
      <c r="G49" s="80"/>
      <c r="H49" s="80" t="s">
        <v>47</v>
      </c>
      <c r="I49" s="80"/>
      <c r="J49" s="8"/>
      <c r="K49" s="8"/>
    </row>
    <row r="50" spans="1:11" ht="15" customHeight="1" x14ac:dyDescent="0.25">
      <c r="A50" s="81">
        <v>1</v>
      </c>
      <c r="B50" s="81"/>
      <c r="C50" s="81"/>
      <c r="D50" s="81">
        <v>2</v>
      </c>
      <c r="E50" s="81"/>
      <c r="F50" s="81">
        <v>3</v>
      </c>
      <c r="G50" s="81"/>
      <c r="H50" s="81">
        <v>4</v>
      </c>
      <c r="I50" s="81"/>
      <c r="J50" s="8"/>
      <c r="K50" s="8"/>
    </row>
    <row r="51" spans="1:11" ht="40.5" customHeight="1" x14ac:dyDescent="0.25">
      <c r="A51" s="62" t="s">
        <v>53</v>
      </c>
      <c r="B51" s="86"/>
      <c r="C51" s="63"/>
      <c r="D51" s="87">
        <f>D45</f>
        <v>18547010</v>
      </c>
      <c r="E51" s="87"/>
      <c r="F51" s="87"/>
      <c r="G51" s="87"/>
      <c r="H51" s="87">
        <f>F51+D51</f>
        <v>18547010</v>
      </c>
      <c r="I51" s="87"/>
      <c r="J51" s="8"/>
      <c r="K51" s="8"/>
    </row>
    <row r="52" spans="1:11" ht="21" customHeight="1" x14ac:dyDescent="0.25">
      <c r="A52" s="82" t="s">
        <v>50</v>
      </c>
      <c r="B52" s="83"/>
      <c r="C52" s="83"/>
      <c r="D52" s="84">
        <f>D51</f>
        <v>18547010</v>
      </c>
      <c r="E52" s="84"/>
      <c r="F52" s="84">
        <f t="shared" ref="F52" si="1">F51</f>
        <v>0</v>
      </c>
      <c r="G52" s="84"/>
      <c r="H52" s="84">
        <f t="shared" ref="H52" si="2">H51</f>
        <v>18547010</v>
      </c>
      <c r="I52" s="84"/>
      <c r="J52" s="8"/>
      <c r="K52" s="8"/>
    </row>
    <row r="53" spans="1:11" ht="0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ht="17.25" customHeight="1" x14ac:dyDescent="0.25">
      <c r="A54" s="85" t="s">
        <v>54</v>
      </c>
      <c r="B54" s="85"/>
      <c r="C54" s="85"/>
      <c r="D54" s="85"/>
      <c r="E54" s="85"/>
      <c r="F54" s="85"/>
      <c r="G54" s="85"/>
      <c r="H54" s="85"/>
      <c r="I54" s="8"/>
      <c r="J54" s="8"/>
      <c r="K54" s="8"/>
    </row>
    <row r="55" spans="1:11" ht="30.6" customHeight="1" x14ac:dyDescent="0.25">
      <c r="A55" s="12" t="s">
        <v>35</v>
      </c>
      <c r="B55" s="12" t="s">
        <v>55</v>
      </c>
      <c r="C55" s="12" t="s">
        <v>56</v>
      </c>
      <c r="D55" s="80" t="s">
        <v>57</v>
      </c>
      <c r="E55" s="80"/>
      <c r="F55" s="80" t="s">
        <v>45</v>
      </c>
      <c r="G55" s="80"/>
      <c r="H55" s="80" t="s">
        <v>46</v>
      </c>
      <c r="I55" s="80"/>
      <c r="J55" s="80" t="s">
        <v>47</v>
      </c>
      <c r="K55" s="80"/>
    </row>
    <row r="56" spans="1:11" s="15" customFormat="1" ht="21.9" customHeight="1" x14ac:dyDescent="0.25">
      <c r="A56" s="16">
        <v>1</v>
      </c>
      <c r="B56" s="16">
        <v>2</v>
      </c>
      <c r="C56" s="16">
        <v>3</v>
      </c>
      <c r="D56" s="81">
        <v>4</v>
      </c>
      <c r="E56" s="81"/>
      <c r="F56" s="81">
        <v>5</v>
      </c>
      <c r="G56" s="81"/>
      <c r="H56" s="81">
        <v>6</v>
      </c>
      <c r="I56" s="81"/>
      <c r="J56" s="81">
        <v>7</v>
      </c>
      <c r="K56" s="51"/>
    </row>
    <row r="57" spans="1:11" ht="21.9" customHeight="1" x14ac:dyDescent="0.25">
      <c r="A57" s="18">
        <v>1</v>
      </c>
      <c r="B57" s="22" t="s">
        <v>58</v>
      </c>
      <c r="C57" s="23"/>
      <c r="D57" s="51"/>
      <c r="E57" s="51"/>
      <c r="F57" s="51"/>
      <c r="G57" s="51"/>
      <c r="H57" s="51"/>
      <c r="I57" s="51"/>
      <c r="J57" s="51"/>
      <c r="K57" s="51"/>
    </row>
    <row r="58" spans="1:11" ht="31.2" customHeight="1" x14ac:dyDescent="0.25">
      <c r="A58" s="24"/>
      <c r="B58" s="25" t="s">
        <v>59</v>
      </c>
      <c r="C58" s="25" t="s">
        <v>60</v>
      </c>
      <c r="D58" s="44" t="s">
        <v>61</v>
      </c>
      <c r="E58" s="44"/>
      <c r="F58" s="50">
        <v>1</v>
      </c>
      <c r="G58" s="50"/>
      <c r="H58" s="51"/>
      <c r="I58" s="51"/>
      <c r="J58" s="50">
        <f>F58+H58</f>
        <v>1</v>
      </c>
      <c r="K58" s="50"/>
    </row>
    <row r="59" spans="1:11" ht="26.4" customHeight="1" x14ac:dyDescent="0.25">
      <c r="A59" s="24"/>
      <c r="B59" s="25" t="s">
        <v>62</v>
      </c>
      <c r="C59" s="25" t="s">
        <v>60</v>
      </c>
      <c r="D59" s="44" t="s">
        <v>61</v>
      </c>
      <c r="E59" s="44"/>
      <c r="F59" s="50">
        <v>9</v>
      </c>
      <c r="G59" s="50"/>
      <c r="H59" s="51"/>
      <c r="I59" s="51"/>
      <c r="J59" s="50">
        <f t="shared" ref="J59:J73" si="3">F59+H59</f>
        <v>9</v>
      </c>
      <c r="K59" s="50"/>
    </row>
    <row r="60" spans="1:11" s="29" customFormat="1" ht="49.5" customHeight="1" x14ac:dyDescent="0.25">
      <c r="A60" s="26"/>
      <c r="B60" s="27" t="s">
        <v>63</v>
      </c>
      <c r="C60" s="28" t="s">
        <v>60</v>
      </c>
      <c r="D60" s="76" t="s">
        <v>64</v>
      </c>
      <c r="E60" s="77"/>
      <c r="F60" s="78">
        <v>93.69</v>
      </c>
      <c r="G60" s="79"/>
      <c r="H60" s="78"/>
      <c r="I60" s="79"/>
      <c r="J60" s="78">
        <f t="shared" si="3"/>
        <v>93.69</v>
      </c>
      <c r="K60" s="79"/>
    </row>
    <row r="61" spans="1:11" s="29" customFormat="1" ht="27" customHeight="1" x14ac:dyDescent="0.25">
      <c r="A61" s="26"/>
      <c r="B61" s="27" t="s">
        <v>65</v>
      </c>
      <c r="C61" s="28" t="s">
        <v>60</v>
      </c>
      <c r="D61" s="76" t="s">
        <v>64</v>
      </c>
      <c r="E61" s="77"/>
      <c r="F61" s="78">
        <v>33.69</v>
      </c>
      <c r="G61" s="79"/>
      <c r="H61" s="78"/>
      <c r="I61" s="79"/>
      <c r="J61" s="78">
        <f t="shared" si="3"/>
        <v>33.69</v>
      </c>
      <c r="K61" s="79"/>
    </row>
    <row r="62" spans="1:11" s="29" customFormat="1" ht="19.5" customHeight="1" x14ac:dyDescent="0.25">
      <c r="A62" s="26"/>
      <c r="B62" s="28" t="s">
        <v>66</v>
      </c>
      <c r="C62" s="28" t="s">
        <v>60</v>
      </c>
      <c r="D62" s="76" t="s">
        <v>64</v>
      </c>
      <c r="E62" s="77"/>
      <c r="F62" s="78">
        <v>16</v>
      </c>
      <c r="G62" s="79"/>
      <c r="H62" s="78"/>
      <c r="I62" s="79"/>
      <c r="J62" s="78">
        <f t="shared" si="3"/>
        <v>16</v>
      </c>
      <c r="K62" s="79"/>
    </row>
    <row r="63" spans="1:11" s="29" customFormat="1" ht="21" customHeight="1" x14ac:dyDescent="0.25">
      <c r="A63" s="26"/>
      <c r="B63" s="27" t="s">
        <v>67</v>
      </c>
      <c r="C63" s="28" t="s">
        <v>60</v>
      </c>
      <c r="D63" s="74" t="s">
        <v>64</v>
      </c>
      <c r="E63" s="74"/>
      <c r="F63" s="75">
        <v>11</v>
      </c>
      <c r="G63" s="75"/>
      <c r="H63" s="75"/>
      <c r="I63" s="75"/>
      <c r="J63" s="75">
        <f t="shared" si="3"/>
        <v>11</v>
      </c>
      <c r="K63" s="75"/>
    </row>
    <row r="64" spans="1:11" s="29" customFormat="1" ht="21" customHeight="1" x14ac:dyDescent="0.25">
      <c r="A64" s="26"/>
      <c r="B64" s="27" t="s">
        <v>68</v>
      </c>
      <c r="C64" s="28" t="s">
        <v>60</v>
      </c>
      <c r="D64" s="74" t="s">
        <v>64</v>
      </c>
      <c r="E64" s="74"/>
      <c r="F64" s="75">
        <v>33</v>
      </c>
      <c r="G64" s="75"/>
      <c r="H64" s="75"/>
      <c r="I64" s="75"/>
      <c r="J64" s="75">
        <f t="shared" si="3"/>
        <v>33</v>
      </c>
      <c r="K64" s="75"/>
    </row>
    <row r="65" spans="1:11" ht="25.2" customHeight="1" x14ac:dyDescent="0.25">
      <c r="A65" s="24">
        <v>2</v>
      </c>
      <c r="B65" s="22" t="s">
        <v>69</v>
      </c>
      <c r="C65" s="25"/>
      <c r="D65" s="44"/>
      <c r="E65" s="44"/>
      <c r="F65" s="50"/>
      <c r="G65" s="50"/>
      <c r="H65" s="51"/>
      <c r="I65" s="51"/>
      <c r="J65" s="48"/>
      <c r="K65" s="49"/>
    </row>
    <row r="66" spans="1:11" ht="36.6" customHeight="1" x14ac:dyDescent="0.25">
      <c r="A66" s="24"/>
      <c r="B66" s="25" t="s">
        <v>70</v>
      </c>
      <c r="C66" s="25" t="s">
        <v>71</v>
      </c>
      <c r="D66" s="44" t="s">
        <v>61</v>
      </c>
      <c r="E66" s="44"/>
      <c r="F66" s="57">
        <v>201</v>
      </c>
      <c r="G66" s="57"/>
      <c r="H66" s="56"/>
      <c r="I66" s="56"/>
      <c r="J66" s="68">
        <f t="shared" ref="J66" si="4">F66+H66</f>
        <v>201</v>
      </c>
      <c r="K66" s="69"/>
    </row>
    <row r="67" spans="1:11" ht="36.6" customHeight="1" x14ac:dyDescent="0.25">
      <c r="A67" s="24"/>
      <c r="B67" s="25" t="s">
        <v>72</v>
      </c>
      <c r="C67" s="25" t="s">
        <v>60</v>
      </c>
      <c r="D67" s="62" t="s">
        <v>73</v>
      </c>
      <c r="E67" s="63"/>
      <c r="F67" s="70">
        <v>237</v>
      </c>
      <c r="G67" s="71"/>
      <c r="H67" s="72"/>
      <c r="I67" s="73"/>
      <c r="J67" s="70">
        <v>237</v>
      </c>
      <c r="K67" s="71"/>
    </row>
    <row r="68" spans="1:11" ht="36.6" customHeight="1" x14ac:dyDescent="0.25">
      <c r="A68" s="24"/>
      <c r="B68" s="25" t="s">
        <v>74</v>
      </c>
      <c r="C68" s="25" t="s">
        <v>75</v>
      </c>
      <c r="D68" s="62" t="s">
        <v>73</v>
      </c>
      <c r="E68" s="63"/>
      <c r="F68" s="64">
        <v>122</v>
      </c>
      <c r="G68" s="65"/>
      <c r="H68" s="66"/>
      <c r="I68" s="67"/>
      <c r="J68" s="64">
        <f>F68</f>
        <v>122</v>
      </c>
      <c r="K68" s="65"/>
    </row>
    <row r="69" spans="1:11" ht="36.6" customHeight="1" x14ac:dyDescent="0.25">
      <c r="A69" s="24"/>
      <c r="B69" s="25" t="s">
        <v>76</v>
      </c>
      <c r="C69" s="25" t="s">
        <v>71</v>
      </c>
      <c r="D69" s="44" t="s">
        <v>61</v>
      </c>
      <c r="E69" s="44"/>
      <c r="F69" s="57">
        <v>36</v>
      </c>
      <c r="G69" s="57"/>
      <c r="H69" s="56"/>
      <c r="I69" s="56"/>
      <c r="J69" s="68">
        <f t="shared" ref="J69" si="5">F69+H69</f>
        <v>36</v>
      </c>
      <c r="K69" s="69"/>
    </row>
    <row r="70" spans="1:11" ht="36.6" customHeight="1" x14ac:dyDescent="0.25">
      <c r="A70" s="24"/>
      <c r="B70" s="27" t="s">
        <v>77</v>
      </c>
      <c r="C70" s="25" t="s">
        <v>71</v>
      </c>
      <c r="D70" s="44" t="s">
        <v>73</v>
      </c>
      <c r="E70" s="44"/>
      <c r="F70" s="58">
        <f>F66/F61</f>
        <v>5.9661620658949248</v>
      </c>
      <c r="G70" s="59"/>
      <c r="H70" s="48"/>
      <c r="I70" s="49"/>
      <c r="J70" s="58">
        <f>F70+H70</f>
        <v>5.9661620658949248</v>
      </c>
      <c r="K70" s="59"/>
    </row>
    <row r="71" spans="1:11" ht="22.95" customHeight="1" x14ac:dyDescent="0.25">
      <c r="A71" s="24">
        <v>3</v>
      </c>
      <c r="B71" s="22" t="s">
        <v>78</v>
      </c>
      <c r="C71" s="25"/>
      <c r="D71" s="44"/>
      <c r="E71" s="60"/>
      <c r="F71" s="61"/>
      <c r="G71" s="61"/>
      <c r="H71" s="50"/>
      <c r="I71" s="50"/>
      <c r="J71" s="50"/>
      <c r="K71" s="50"/>
    </row>
    <row r="72" spans="1:11" ht="29.25" customHeight="1" x14ac:dyDescent="0.25">
      <c r="A72" s="24"/>
      <c r="B72" s="25" t="s">
        <v>79</v>
      </c>
      <c r="C72" s="25" t="s">
        <v>75</v>
      </c>
      <c r="D72" s="44" t="s">
        <v>73</v>
      </c>
      <c r="E72" s="44"/>
      <c r="F72" s="52">
        <f>D52/F66</f>
        <v>92273.681592039808</v>
      </c>
      <c r="G72" s="53"/>
      <c r="H72" s="54"/>
      <c r="I72" s="55"/>
      <c r="J72" s="52">
        <f t="shared" si="3"/>
        <v>92273.681592039808</v>
      </c>
      <c r="K72" s="53"/>
    </row>
    <row r="73" spans="1:11" ht="27.75" customHeight="1" x14ac:dyDescent="0.25">
      <c r="A73" s="24"/>
      <c r="B73" s="25" t="s">
        <v>80</v>
      </c>
      <c r="C73" s="25" t="s">
        <v>71</v>
      </c>
      <c r="D73" s="44" t="s">
        <v>73</v>
      </c>
      <c r="E73" s="44"/>
      <c r="F73" s="56">
        <f>F66/F59</f>
        <v>22.333333333333332</v>
      </c>
      <c r="G73" s="56"/>
      <c r="H73" s="57"/>
      <c r="I73" s="57"/>
      <c r="J73" s="57">
        <f t="shared" si="3"/>
        <v>22.333333333333332</v>
      </c>
      <c r="K73" s="57"/>
    </row>
    <row r="74" spans="1:11" ht="77.25" customHeight="1" x14ac:dyDescent="0.25">
      <c r="A74" s="24"/>
      <c r="B74" s="30" t="s">
        <v>81</v>
      </c>
      <c r="C74" s="25" t="s">
        <v>71</v>
      </c>
      <c r="D74" s="44" t="s">
        <v>73</v>
      </c>
      <c r="E74" s="44"/>
      <c r="F74" s="48">
        <v>3560</v>
      </c>
      <c r="G74" s="49"/>
      <c r="H74" s="48"/>
      <c r="I74" s="49"/>
      <c r="J74" s="48">
        <f>F74+H74</f>
        <v>3560</v>
      </c>
      <c r="K74" s="49"/>
    </row>
    <row r="75" spans="1:11" ht="21.9" customHeight="1" x14ac:dyDescent="0.25">
      <c r="A75" s="24">
        <v>4</v>
      </c>
      <c r="B75" s="22" t="s">
        <v>82</v>
      </c>
      <c r="C75" s="25"/>
      <c r="D75" s="44"/>
      <c r="E75" s="44"/>
      <c r="F75" s="50"/>
      <c r="G75" s="50"/>
      <c r="H75" s="51"/>
      <c r="I75" s="51"/>
      <c r="J75" s="50"/>
      <c r="K75" s="50"/>
    </row>
    <row r="76" spans="1:11" ht="33.75" customHeight="1" x14ac:dyDescent="0.25">
      <c r="A76" s="23"/>
      <c r="B76" s="25" t="s">
        <v>83</v>
      </c>
      <c r="C76" s="25" t="s">
        <v>84</v>
      </c>
      <c r="D76" s="44" t="s">
        <v>73</v>
      </c>
      <c r="E76" s="44"/>
      <c r="F76" s="45">
        <v>93.9</v>
      </c>
      <c r="G76" s="46"/>
      <c r="H76" s="45"/>
      <c r="I76" s="46"/>
      <c r="J76" s="45">
        <v>93.9</v>
      </c>
      <c r="K76" s="46"/>
    </row>
    <row r="77" spans="1:11" s="31" customFormat="1" ht="30" customHeight="1" x14ac:dyDescent="0.3">
      <c r="A77" s="41" t="s">
        <v>85</v>
      </c>
      <c r="B77" s="41"/>
      <c r="C77" s="8"/>
      <c r="D77" s="8"/>
      <c r="E77" s="8"/>
      <c r="F77" s="8"/>
      <c r="G77" s="8"/>
      <c r="H77" s="8"/>
      <c r="I77" s="8"/>
      <c r="J77" s="8"/>
      <c r="K77" s="8"/>
    </row>
    <row r="78" spans="1:11" s="31" customFormat="1" ht="15.75" customHeight="1" x14ac:dyDescent="0.3">
      <c r="A78" s="32"/>
      <c r="B78" s="8"/>
      <c r="C78" s="8"/>
      <c r="D78" s="8"/>
      <c r="E78" s="33"/>
      <c r="F78" s="34"/>
      <c r="G78" s="34"/>
      <c r="H78" s="47" t="s">
        <v>86</v>
      </c>
      <c r="I78" s="47"/>
      <c r="J78" s="47"/>
      <c r="K78" s="47"/>
    </row>
    <row r="79" spans="1:11" s="31" customFormat="1" ht="45.75" customHeight="1" x14ac:dyDescent="0.3">
      <c r="A79" s="41" t="s">
        <v>87</v>
      </c>
      <c r="B79" s="41"/>
      <c r="C79" s="8"/>
      <c r="D79" s="8"/>
      <c r="E79" s="35" t="s">
        <v>88</v>
      </c>
      <c r="F79" s="36"/>
      <c r="G79" s="36"/>
      <c r="H79" s="42" t="s">
        <v>89</v>
      </c>
      <c r="I79" s="42"/>
      <c r="J79" s="42"/>
      <c r="K79" s="42"/>
    </row>
    <row r="80" spans="1:11" s="31" customFormat="1" ht="29.25" customHeight="1" x14ac:dyDescent="0.3">
      <c r="A80" s="41" t="s">
        <v>90</v>
      </c>
      <c r="B80" s="41"/>
      <c r="C80" s="8"/>
      <c r="D80" s="8"/>
      <c r="E80" s="8"/>
      <c r="F80" s="8"/>
      <c r="G80" s="8"/>
      <c r="H80" s="39"/>
      <c r="I80" s="39"/>
      <c r="J80" s="39"/>
      <c r="K80" s="39"/>
    </row>
    <row r="81" spans="1:11" s="31" customFormat="1" ht="20.25" customHeight="1" x14ac:dyDescent="0.3">
      <c r="A81" s="32"/>
      <c r="B81" s="8"/>
      <c r="C81" s="8"/>
      <c r="D81" s="8"/>
      <c r="E81" s="33"/>
      <c r="F81" s="34"/>
      <c r="G81" s="34"/>
      <c r="H81" s="43" t="s">
        <v>91</v>
      </c>
      <c r="I81" s="43"/>
      <c r="J81" s="43"/>
      <c r="K81" s="43"/>
    </row>
    <row r="82" spans="1:11" s="31" customFormat="1" ht="34.5" customHeight="1" x14ac:dyDescent="0.25">
      <c r="A82" s="32" t="s">
        <v>92</v>
      </c>
      <c r="B82" s="8"/>
      <c r="C82" s="32"/>
      <c r="D82" s="8"/>
      <c r="E82" s="35" t="s">
        <v>88</v>
      </c>
      <c r="F82" s="35"/>
      <c r="G82" s="36"/>
      <c r="H82" s="42" t="s">
        <v>89</v>
      </c>
      <c r="I82" s="42"/>
      <c r="J82" s="42"/>
      <c r="K82" s="42"/>
    </row>
    <row r="83" spans="1:11" ht="15.6" x14ac:dyDescent="0.25">
      <c r="C83" s="32"/>
      <c r="D83" s="8"/>
      <c r="E83" s="5"/>
      <c r="F83" s="5"/>
      <c r="G83" s="8"/>
      <c r="H83" s="39"/>
      <c r="I83" s="39"/>
      <c r="J83" s="39"/>
      <c r="K83" s="39"/>
    </row>
    <row r="84" spans="1:11" ht="21.75" customHeight="1" x14ac:dyDescent="0.25">
      <c r="B84" s="32" t="s">
        <v>93</v>
      </c>
      <c r="C84" s="32"/>
      <c r="D84" s="8"/>
      <c r="E84" s="5"/>
      <c r="F84" s="5"/>
      <c r="G84" s="8"/>
      <c r="H84" s="5"/>
      <c r="I84" s="5"/>
      <c r="J84" s="5"/>
      <c r="K84" s="5"/>
    </row>
    <row r="85" spans="1:11" ht="17.25" customHeight="1" x14ac:dyDescent="0.25">
      <c r="A85" s="37"/>
    </row>
    <row r="86" spans="1:11" x14ac:dyDescent="0.25">
      <c r="A86" s="40"/>
      <c r="B86" s="40"/>
    </row>
  </sheetData>
  <mergeCells count="177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B30:H30"/>
    <mergeCell ref="B31:H31"/>
    <mergeCell ref="A33:K33"/>
    <mergeCell ref="A34:K34"/>
    <mergeCell ref="B36:H36"/>
    <mergeCell ref="A22:K22"/>
    <mergeCell ref="A23:K23"/>
    <mergeCell ref="A24:K24"/>
    <mergeCell ref="A25:K25"/>
    <mergeCell ref="A26:K26"/>
    <mergeCell ref="A27:K27"/>
    <mergeCell ref="B42:C42"/>
    <mergeCell ref="D42:E42"/>
    <mergeCell ref="F42:G42"/>
    <mergeCell ref="H42:I42"/>
    <mergeCell ref="B43:C43"/>
    <mergeCell ref="D43:E43"/>
    <mergeCell ref="F43:G43"/>
    <mergeCell ref="H43:I43"/>
    <mergeCell ref="B37:H37"/>
    <mergeCell ref="A39:H39"/>
    <mergeCell ref="A40:I40"/>
    <mergeCell ref="B41:C41"/>
    <mergeCell ref="D41:E41"/>
    <mergeCell ref="F41:G41"/>
    <mergeCell ref="H41:I41"/>
    <mergeCell ref="A47:H47"/>
    <mergeCell ref="A48:I48"/>
    <mergeCell ref="A49:C49"/>
    <mergeCell ref="D49:E49"/>
    <mergeCell ref="F49:G49"/>
    <mergeCell ref="H49:I49"/>
    <mergeCell ref="B44:C44"/>
    <mergeCell ref="D44:E44"/>
    <mergeCell ref="F44:G44"/>
    <mergeCell ref="H44:I44"/>
    <mergeCell ref="A45:C45"/>
    <mergeCell ref="D45:E45"/>
    <mergeCell ref="F45:G45"/>
    <mergeCell ref="H45:I45"/>
    <mergeCell ref="A52:C52"/>
    <mergeCell ref="D52:E52"/>
    <mergeCell ref="F52:G52"/>
    <mergeCell ref="H52:I52"/>
    <mergeCell ref="A54:H54"/>
    <mergeCell ref="D55:E55"/>
    <mergeCell ref="F55:G55"/>
    <mergeCell ref="H55:I55"/>
    <mergeCell ref="A50:C50"/>
    <mergeCell ref="D50:E50"/>
    <mergeCell ref="F50:G50"/>
    <mergeCell ref="H50:I50"/>
    <mergeCell ref="A51:C51"/>
    <mergeCell ref="D51:E51"/>
    <mergeCell ref="F51:G51"/>
    <mergeCell ref="H51:I51"/>
    <mergeCell ref="D58:E58"/>
    <mergeCell ref="F58:G58"/>
    <mergeCell ref="H58:I58"/>
    <mergeCell ref="J58:K58"/>
    <mergeCell ref="D59:E59"/>
    <mergeCell ref="F59:G59"/>
    <mergeCell ref="H59:I59"/>
    <mergeCell ref="J59:K59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H83:K83"/>
    <mergeCell ref="A86:B86"/>
    <mergeCell ref="A79:B79"/>
    <mergeCell ref="H79:K79"/>
    <mergeCell ref="A80:B80"/>
    <mergeCell ref="H80:K80"/>
    <mergeCell ref="H81:K81"/>
    <mergeCell ref="H82:K82"/>
    <mergeCell ref="D76:E76"/>
    <mergeCell ref="F76:G76"/>
    <mergeCell ref="H76:I76"/>
    <mergeCell ref="J76:K76"/>
    <mergeCell ref="A77:B77"/>
    <mergeCell ref="H78:K78"/>
  </mergeCells>
  <pageMargins left="0.23622047244094491" right="0.23622047244094491" top="0.15748031496062992" bottom="0.55118110236220474" header="0.31496062992125984" footer="0.31496062992125984"/>
  <pageSetup paperSize="9" scale="62" fitToHeight="3" orientation="landscape" r:id="rId1"/>
  <rowBreaks count="1" manualBreakCount="1">
    <brk id="5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1023_ </vt:lpstr>
      <vt:lpstr>'1023_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Ярослава</dc:creator>
  <cp:lastModifiedBy>Ярослава</cp:lastModifiedBy>
  <dcterms:created xsi:type="dcterms:W3CDTF">2022-08-03T19:22:48Z</dcterms:created>
  <dcterms:modified xsi:type="dcterms:W3CDTF">2022-08-03T19:36:47Z</dcterms:modified>
</cp:coreProperties>
</file>