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1023_ " sheetId="1" r:id="rId1"/>
  </sheets>
  <definedNames>
    <definedName name="_xlnm.Print_Area" localSheetId="0">'1023_ '!$A$1:$K$89</definedName>
  </definedNames>
  <calcPr calcId="152511"/>
</workbook>
</file>

<file path=xl/calcChain.xml><?xml version="1.0" encoding="utf-8"?>
<calcChain xmlns="http://schemas.openxmlformats.org/spreadsheetml/2006/main">
  <c r="F79" i="1" l="1"/>
  <c r="J79" i="1" s="1"/>
  <c r="J77" i="1"/>
  <c r="J76" i="1"/>
  <c r="F75" i="1"/>
  <c r="J75" i="1" s="1"/>
  <c r="F72" i="1"/>
  <c r="J72" i="1" s="1"/>
  <c r="J71" i="1"/>
  <c r="J70" i="1"/>
  <c r="F69" i="1"/>
  <c r="J68" i="1"/>
  <c r="J66" i="1"/>
  <c r="J65" i="1"/>
  <c r="J64" i="1"/>
  <c r="J63" i="1"/>
  <c r="J62" i="1"/>
  <c r="J61" i="1"/>
  <c r="J60" i="1"/>
  <c r="F54" i="1"/>
  <c r="F47" i="1"/>
  <c r="D46" i="1"/>
  <c r="H46" i="1" s="1"/>
  <c r="D45" i="1"/>
  <c r="D47" i="1" s="1"/>
  <c r="H45" i="1" l="1"/>
  <c r="D53" i="1"/>
  <c r="H47" i="1"/>
  <c r="D54" i="1" l="1"/>
  <c r="F74" i="1" s="1"/>
  <c r="J74" i="1" s="1"/>
  <c r="H53" i="1"/>
  <c r="H54" i="1" s="1"/>
</calcChain>
</file>

<file path=xl/sharedStrings.xml><?xml version="1.0" encoding="utf-8"?>
<sst xmlns="http://schemas.openxmlformats.org/spreadsheetml/2006/main" count="142" uniqueCount="100">
  <si>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</si>
  <si>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</si>
  <si>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</si>
  <si>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</si>
  <si>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</si>
  <si>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</si>
  <si>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</si>
  <si>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</si>
  <si>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</si>
  <si>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</si>
  <si>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</si>
  <si>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спеціалізованими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</si>
  <si>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</si>
  <si>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19 767 010,00 гривень, у тому числі загального фонду —  19 767 010,00 гривень, та спеціального фонду — 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</si>
  <si>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</si>
  <si>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</si>
  <si>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</si>
  <si>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року "Про охорону дитинства" (із змінами і доповненнями)</t>
  </si>
  <si>
    <t>Закон України  № 2145- VІІI від 05.09.2017 року  “Про освіту”(із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</si>
  <si>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</si>
  <si>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</si>
  <si>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</si>
  <si>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</si>
  <si>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</si>
  <si>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</si>
  <si>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</si>
  <si>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</si>
  <si>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№ 2061 від 5.11.1999 року 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</si>
  <si>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</si>
  <si>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</si>
  <si>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</si>
  <si>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</si>
  <si>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</si>
  <si>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</si>
  <si>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</si>
  <si>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</si>
  <si>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</si>
  <si>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</si>
  <si>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</si>
  <si>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</si>
  <si>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</si>
  <si>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</si>
  <si>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</si>
  <si>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</si>
  <si>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</si>
  <si>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</si>
  <si>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</si>
  <si>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</si>
  <si>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</si>
  <si>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</si>
  <si>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</si>
  <si>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</si>
  <si>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</si>
  <si>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</si>
  <si>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</si>
  <si>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</si>
  <si>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</si>
  <si>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</si>
  <si>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</si>
  <si>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</si>
  <si>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</si>
  <si>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</si>
  <si>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</si>
  <si>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</si>
  <si>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</si>
  <si>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</si>
  <si>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</si>
  <si>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</si>
  <si>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</si>
  <si>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</si>
  <si>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</si>
  <si>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</si>
  <si>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</si>
  <si>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</si>
  <si>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</si>
  <si>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</si>
  <si>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</si>
  <si>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</si>
  <si>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</si>
  <si>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</si>
  <si>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ефективності</t>
  </si>
  <si>
    <t>Витрати на одного здобувача освіти</t>
  </si>
  <si>
    <t>Середня  наповнюваність класів</t>
  </si>
  <si>
    <t xml:space="preserve">Середні витрати на виконання поточних ремонтів споруд цивільного захисту (укриття, бомбосховища тощо) 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</si>
  <si>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</si>
  <si>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</si>
  <si>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</si>
  <si>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</si>
  <si>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</si>
  <si>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</si>
  <si>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</si>
  <si>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</si>
  <si>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</si>
  <si>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</si>
  <si>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</si>
  <si>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</si>
  <si>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</si>
  <si>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</si>
  <si>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</si>
  <si>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2022 року 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</si>
</sst>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0"/>
  <sheetViews>
    <sheetView tabSelected="1" view="pageBreakPreview" zoomScale="80" zoomScaleNormal="80" zoomScaleSheetLayoutView="80" workbookViewId="0">
      <selection activeCell="R17" sqref="R17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00" t="s">
        <v>0</v>
      </c>
      <c r="H1" s="101"/>
      <c r="I1" s="101"/>
      <c r="J1" s="101"/>
      <c r="K1" s="101"/>
    </row>
    <row r="2" spans="1:11" ht="122.25" customHeight="1" x14ac:dyDescent="0.2">
      <c r="B2" s="2"/>
      <c r="C2" s="2"/>
      <c r="D2" s="2"/>
      <c r="E2" s="2"/>
      <c r="F2" s="2"/>
      <c r="G2" s="100" t="s">
        <v>99</v>
      </c>
      <c r="H2" s="100"/>
      <c r="I2" s="100"/>
      <c r="J2" s="100"/>
      <c r="K2" s="100"/>
    </row>
    <row r="3" spans="1:11" ht="33.75" customHeight="1" x14ac:dyDescent="0.2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1.5" customHeight="1" x14ac:dyDescent="0.2">
      <c r="A4" s="3" t="s">
        <v>2</v>
      </c>
      <c r="B4" s="98" t="s">
        <v>3</v>
      </c>
      <c r="C4" s="98"/>
      <c r="D4" s="98"/>
      <c r="E4" s="98"/>
      <c r="F4" s="98"/>
      <c r="G4" s="37" t="s">
        <v>4</v>
      </c>
      <c r="H4" s="37"/>
      <c r="I4" s="37"/>
      <c r="J4" s="37"/>
      <c r="K4" s="37"/>
    </row>
    <row r="5" spans="1:11" ht="122.25" customHeight="1" x14ac:dyDescent="0.2">
      <c r="A5" s="4" t="s">
        <v>5</v>
      </c>
      <c r="B5" s="98" t="s">
        <v>6</v>
      </c>
      <c r="C5" s="98"/>
      <c r="D5" s="98"/>
      <c r="E5" s="98"/>
      <c r="F5" s="98"/>
      <c r="G5" s="98" t="s">
        <v>7</v>
      </c>
      <c r="H5" s="98"/>
      <c r="I5" s="98"/>
      <c r="J5" s="98"/>
      <c r="K5" s="98"/>
    </row>
    <row r="6" spans="1:11" ht="139.5" customHeight="1" x14ac:dyDescent="0.2">
      <c r="A6" s="4" t="s">
        <v>8</v>
      </c>
      <c r="B6" s="37" t="s">
        <v>9</v>
      </c>
      <c r="C6" s="98"/>
      <c r="D6" s="5" t="s">
        <v>10</v>
      </c>
      <c r="E6" s="99" t="s">
        <v>11</v>
      </c>
      <c r="F6" s="98"/>
      <c r="G6" s="37" t="s">
        <v>12</v>
      </c>
      <c r="H6" s="98"/>
      <c r="I6" s="98"/>
      <c r="J6" s="98"/>
      <c r="K6" s="98"/>
    </row>
    <row r="7" spans="1:11" ht="27" customHeight="1" x14ac:dyDescent="0.2">
      <c r="A7" s="86" t="s">
        <v>13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25.5" customHeight="1" x14ac:dyDescent="0.2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21.75" customHeight="1" x14ac:dyDescent="0.2">
      <c r="A9" s="93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21.75" customHeight="1" x14ac:dyDescent="0.2">
      <c r="A10" s="93" t="s">
        <v>16</v>
      </c>
      <c r="B10" s="93"/>
      <c r="C10" s="93"/>
      <c r="D10" s="93"/>
      <c r="E10" s="93"/>
      <c r="F10" s="93"/>
      <c r="G10" s="93"/>
      <c r="H10" s="93"/>
      <c r="I10" s="93"/>
      <c r="J10" s="6"/>
      <c r="K10" s="6"/>
    </row>
    <row r="11" spans="1:11" ht="21.75" customHeight="1" x14ac:dyDescent="0.2">
      <c r="A11" s="93" t="s">
        <v>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1.75" customHeight="1" x14ac:dyDescent="0.2">
      <c r="A12" s="93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3.25" customHeight="1" x14ac:dyDescent="0.2">
      <c r="A13" s="93" t="s">
        <v>19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3.25" customHeight="1" x14ac:dyDescent="0.2">
      <c r="A14" s="93" t="s">
        <v>20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41.25" customHeight="1" x14ac:dyDescent="0.2">
      <c r="A15" s="93" t="s">
        <v>21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42" customHeight="1" x14ac:dyDescent="0.2">
      <c r="A16" s="93" t="s">
        <v>22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32.450000000000003" customHeight="1" x14ac:dyDescent="0.2">
      <c r="A17" s="93" t="s">
        <v>23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36" customHeight="1" x14ac:dyDescent="0.2">
      <c r="A18" s="96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27" customHeight="1" x14ac:dyDescent="0.2">
      <c r="A19" s="96" t="s">
        <v>25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41.25" customHeight="1" x14ac:dyDescent="0.2">
      <c r="A20" s="96" t="s">
        <v>26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32.25" customHeight="1" x14ac:dyDescent="0.2">
      <c r="A21" s="93" t="s">
        <v>27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43.5" customHeight="1" x14ac:dyDescent="0.2">
      <c r="A22" s="93" t="s">
        <v>28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9.149999999999999" customHeight="1" x14ac:dyDescent="0.2">
      <c r="A23" s="93" t="s">
        <v>29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36" customHeight="1" x14ac:dyDescent="0.2">
      <c r="A24" s="93" t="s">
        <v>30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21" customHeight="1" x14ac:dyDescent="0.2">
      <c r="A25" s="93" t="s">
        <v>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21" customHeight="1" x14ac:dyDescent="0.2">
      <c r="A26" s="93" t="s">
        <v>32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 x14ac:dyDescent="0.2">
      <c r="A27" s="93" t="s">
        <v>33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1" customHeight="1" x14ac:dyDescent="0.2">
      <c r="A28" s="93" t="s">
        <v>34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21" customHeight="1" x14ac:dyDescent="0.2">
      <c r="A29" s="93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23.25" customHeight="1" x14ac:dyDescent="0.2">
      <c r="A30" s="86" t="s">
        <v>36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x14ac:dyDescent="0.2">
      <c r="A32" s="7" t="s">
        <v>37</v>
      </c>
      <c r="B32" s="81" t="s">
        <v>38</v>
      </c>
      <c r="C32" s="81"/>
      <c r="D32" s="81"/>
      <c r="E32" s="81"/>
      <c r="F32" s="81"/>
      <c r="G32" s="81"/>
      <c r="H32" s="81"/>
      <c r="I32" s="8"/>
      <c r="J32" s="8"/>
      <c r="K32" s="8"/>
    </row>
    <row r="33" spans="1:11" ht="45" customHeight="1" x14ac:dyDescent="0.2">
      <c r="A33" s="9">
        <v>1</v>
      </c>
      <c r="B33" s="42" t="s">
        <v>39</v>
      </c>
      <c r="C33" s="42"/>
      <c r="D33" s="42"/>
      <c r="E33" s="42"/>
      <c r="F33" s="42"/>
      <c r="G33" s="42"/>
      <c r="H33" s="42"/>
      <c r="I33" s="8"/>
      <c r="J33" s="8"/>
      <c r="K33" s="8"/>
    </row>
    <row r="34" spans="1:11" ht="4.9000000000000004" customHeight="1" x14ac:dyDescent="0.2">
      <c r="A34" s="10"/>
      <c r="B34" s="3"/>
      <c r="C34" s="3"/>
      <c r="D34" s="3"/>
      <c r="E34" s="3"/>
      <c r="F34" s="3"/>
      <c r="G34" s="3"/>
      <c r="H34" s="3"/>
      <c r="I34" s="8"/>
      <c r="J34" s="8"/>
      <c r="K34" s="8"/>
    </row>
    <row r="35" spans="1:11" ht="27" customHeight="1" x14ac:dyDescent="0.2">
      <c r="A35" s="86" t="s">
        <v>40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9.5" customHeight="1" x14ac:dyDescent="0.2">
      <c r="A36" s="86" t="s">
        <v>41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899999999999999" customHeight="1" x14ac:dyDescent="0.2">
      <c r="A38" s="7" t="s">
        <v>37</v>
      </c>
      <c r="B38" s="81" t="s">
        <v>42</v>
      </c>
      <c r="C38" s="81"/>
      <c r="D38" s="81"/>
      <c r="E38" s="81"/>
      <c r="F38" s="81"/>
      <c r="G38" s="81"/>
      <c r="H38" s="81"/>
      <c r="I38" s="8"/>
      <c r="J38" s="8"/>
      <c r="K38" s="8"/>
    </row>
    <row r="39" spans="1:11" ht="23.25" customHeight="1" x14ac:dyDescent="0.2">
      <c r="A39" s="11">
        <v>1</v>
      </c>
      <c r="B39" s="60" t="s">
        <v>43</v>
      </c>
      <c r="C39" s="87"/>
      <c r="D39" s="87"/>
      <c r="E39" s="87"/>
      <c r="F39" s="87"/>
      <c r="G39" s="87"/>
      <c r="H39" s="61"/>
      <c r="I39" s="8"/>
      <c r="J39" s="8"/>
      <c r="K39" s="8"/>
    </row>
    <row r="40" spans="1:11" ht="8.2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 x14ac:dyDescent="0.2">
      <c r="A41" s="86" t="s">
        <v>44</v>
      </c>
      <c r="B41" s="86"/>
      <c r="C41" s="86"/>
      <c r="D41" s="86"/>
      <c r="E41" s="86"/>
      <c r="F41" s="86"/>
      <c r="G41" s="86"/>
      <c r="H41" s="86"/>
      <c r="I41" s="8"/>
      <c r="J41" s="8"/>
      <c r="K41" s="8"/>
    </row>
    <row r="42" spans="1:11" ht="10.5" customHeight="1" x14ac:dyDescent="0.2">
      <c r="A42" s="89" t="s">
        <v>45</v>
      </c>
      <c r="B42" s="89"/>
      <c r="C42" s="89"/>
      <c r="D42" s="89"/>
      <c r="E42" s="89"/>
      <c r="F42" s="89"/>
      <c r="G42" s="89"/>
      <c r="H42" s="89"/>
      <c r="I42" s="89"/>
      <c r="J42" s="4"/>
      <c r="K42" s="4"/>
    </row>
    <row r="43" spans="1:11" s="15" customFormat="1" ht="28.9" customHeight="1" x14ac:dyDescent="0.2">
      <c r="A43" s="12" t="s">
        <v>37</v>
      </c>
      <c r="B43" s="81" t="s">
        <v>46</v>
      </c>
      <c r="C43" s="81"/>
      <c r="D43" s="81" t="s">
        <v>47</v>
      </c>
      <c r="E43" s="81"/>
      <c r="F43" s="81" t="s">
        <v>48</v>
      </c>
      <c r="G43" s="81"/>
      <c r="H43" s="81" t="s">
        <v>49</v>
      </c>
      <c r="I43" s="81"/>
      <c r="J43" s="13"/>
      <c r="K43" s="14"/>
    </row>
    <row r="44" spans="1:11" ht="15.75" x14ac:dyDescent="0.2">
      <c r="A44" s="16">
        <v>1</v>
      </c>
      <c r="B44" s="82">
        <v>2</v>
      </c>
      <c r="C44" s="82"/>
      <c r="D44" s="82">
        <v>3</v>
      </c>
      <c r="E44" s="82"/>
      <c r="F44" s="82">
        <v>4</v>
      </c>
      <c r="G44" s="82"/>
      <c r="H44" s="82">
        <v>6</v>
      </c>
      <c r="I44" s="82"/>
      <c r="J44" s="17"/>
      <c r="K44" s="8"/>
    </row>
    <row r="45" spans="1:11" ht="34.9" customHeight="1" x14ac:dyDescent="0.2">
      <c r="A45" s="18">
        <v>1</v>
      </c>
      <c r="B45" s="42" t="s">
        <v>50</v>
      </c>
      <c r="C45" s="42"/>
      <c r="D45" s="92">
        <f>14439010+3560+1220000</f>
        <v>15662570</v>
      </c>
      <c r="E45" s="92"/>
      <c r="F45" s="92"/>
      <c r="G45" s="92"/>
      <c r="H45" s="92">
        <f>D45+F45</f>
        <v>15662570</v>
      </c>
      <c r="I45" s="92"/>
      <c r="J45" s="19"/>
      <c r="K45" s="8"/>
    </row>
    <row r="46" spans="1:11" ht="31.15" customHeight="1" x14ac:dyDescent="0.2">
      <c r="A46" s="18">
        <v>2</v>
      </c>
      <c r="B46" s="42" t="s">
        <v>51</v>
      </c>
      <c r="C46" s="42"/>
      <c r="D46" s="90">
        <f>4104440</f>
        <v>4104440</v>
      </c>
      <c r="E46" s="91"/>
      <c r="F46" s="92"/>
      <c r="G46" s="92"/>
      <c r="H46" s="92">
        <f t="shared" ref="H46" si="0">D46+F46</f>
        <v>4104440</v>
      </c>
      <c r="I46" s="92"/>
      <c r="J46" s="19"/>
      <c r="K46" s="8"/>
    </row>
    <row r="47" spans="1:11" ht="15.75" x14ac:dyDescent="0.2">
      <c r="A47" s="80" t="s">
        <v>52</v>
      </c>
      <c r="B47" s="80"/>
      <c r="C47" s="80"/>
      <c r="D47" s="92">
        <f>SUM(D45:D46)</f>
        <v>19767010</v>
      </c>
      <c r="E47" s="92"/>
      <c r="F47" s="92">
        <f>SUM(F45:F46)</f>
        <v>0</v>
      </c>
      <c r="G47" s="92"/>
      <c r="H47" s="92">
        <f>SUM(H45:H46)</f>
        <v>19767010</v>
      </c>
      <c r="I47" s="92"/>
      <c r="J47" s="8"/>
      <c r="K47" s="8"/>
    </row>
    <row r="48" spans="1:11" ht="9.6" customHeight="1" x14ac:dyDescent="0.2">
      <c r="A48" s="8"/>
      <c r="B48" s="3"/>
      <c r="C48" s="8"/>
      <c r="D48" s="20"/>
      <c r="E48" s="20"/>
      <c r="F48" s="20"/>
      <c r="G48" s="20"/>
      <c r="H48" s="20"/>
      <c r="I48" s="20"/>
      <c r="J48" s="8"/>
      <c r="K48" s="8"/>
    </row>
    <row r="49" spans="1:11" ht="15.75" x14ac:dyDescent="0.2">
      <c r="A49" s="86" t="s">
        <v>53</v>
      </c>
      <c r="B49" s="86"/>
      <c r="C49" s="86"/>
      <c r="D49" s="86"/>
      <c r="E49" s="86"/>
      <c r="F49" s="86"/>
      <c r="G49" s="86"/>
      <c r="H49" s="86"/>
      <c r="I49" s="8"/>
      <c r="J49" s="8"/>
      <c r="K49" s="8"/>
    </row>
    <row r="50" spans="1:11" ht="13.5" customHeight="1" x14ac:dyDescent="0.2">
      <c r="A50" s="89" t="s">
        <v>45</v>
      </c>
      <c r="B50" s="89"/>
      <c r="C50" s="89"/>
      <c r="D50" s="89"/>
      <c r="E50" s="89"/>
      <c r="F50" s="89"/>
      <c r="G50" s="89"/>
      <c r="H50" s="89"/>
      <c r="I50" s="89"/>
      <c r="J50" s="4"/>
      <c r="K50" s="4"/>
    </row>
    <row r="51" spans="1:11" ht="18.75" customHeight="1" x14ac:dyDescent="0.2">
      <c r="A51" s="81" t="s">
        <v>54</v>
      </c>
      <c r="B51" s="81"/>
      <c r="C51" s="81"/>
      <c r="D51" s="81" t="s">
        <v>47</v>
      </c>
      <c r="E51" s="81"/>
      <c r="F51" s="81" t="s">
        <v>48</v>
      </c>
      <c r="G51" s="81"/>
      <c r="H51" s="81" t="s">
        <v>49</v>
      </c>
      <c r="I51" s="81"/>
      <c r="J51" s="8"/>
      <c r="K51" s="8"/>
    </row>
    <row r="52" spans="1:11" ht="15" customHeight="1" x14ac:dyDescent="0.2">
      <c r="A52" s="82">
        <v>1</v>
      </c>
      <c r="B52" s="82"/>
      <c r="C52" s="82"/>
      <c r="D52" s="82">
        <v>2</v>
      </c>
      <c r="E52" s="82"/>
      <c r="F52" s="82">
        <v>3</v>
      </c>
      <c r="G52" s="82"/>
      <c r="H52" s="82">
        <v>4</v>
      </c>
      <c r="I52" s="82"/>
      <c r="J52" s="8"/>
      <c r="K52" s="8"/>
    </row>
    <row r="53" spans="1:11" ht="40.5" customHeight="1" x14ac:dyDescent="0.2">
      <c r="A53" s="60" t="s">
        <v>55</v>
      </c>
      <c r="B53" s="87"/>
      <c r="C53" s="61"/>
      <c r="D53" s="88">
        <f>D47</f>
        <v>19767010</v>
      </c>
      <c r="E53" s="88"/>
      <c r="F53" s="88"/>
      <c r="G53" s="88"/>
      <c r="H53" s="88">
        <f>F53+D53</f>
        <v>19767010</v>
      </c>
      <c r="I53" s="88"/>
      <c r="J53" s="8"/>
      <c r="K53" s="8"/>
    </row>
    <row r="54" spans="1:11" ht="21" customHeight="1" x14ac:dyDescent="0.2">
      <c r="A54" s="83" t="s">
        <v>52</v>
      </c>
      <c r="B54" s="84"/>
      <c r="C54" s="84"/>
      <c r="D54" s="85">
        <f>D53</f>
        <v>19767010</v>
      </c>
      <c r="E54" s="85"/>
      <c r="F54" s="85">
        <f t="shared" ref="F54" si="1">F53</f>
        <v>0</v>
      </c>
      <c r="G54" s="85"/>
      <c r="H54" s="85">
        <f t="shared" ref="H54" si="2">H53</f>
        <v>19767010</v>
      </c>
      <c r="I54" s="85"/>
      <c r="J54" s="8"/>
      <c r="K54" s="8"/>
    </row>
    <row r="55" spans="1:11" ht="0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7.25" customHeight="1" x14ac:dyDescent="0.2">
      <c r="A56" s="86" t="s">
        <v>56</v>
      </c>
      <c r="B56" s="86"/>
      <c r="C56" s="86"/>
      <c r="D56" s="86"/>
      <c r="E56" s="86"/>
      <c r="F56" s="86"/>
      <c r="G56" s="86"/>
      <c r="H56" s="86"/>
      <c r="I56" s="8"/>
      <c r="J56" s="8"/>
      <c r="K56" s="8"/>
    </row>
    <row r="57" spans="1:11" ht="30.6" customHeight="1" x14ac:dyDescent="0.2">
      <c r="A57" s="12" t="s">
        <v>37</v>
      </c>
      <c r="B57" s="12" t="s">
        <v>57</v>
      </c>
      <c r="C57" s="12" t="s">
        <v>58</v>
      </c>
      <c r="D57" s="81" t="s">
        <v>59</v>
      </c>
      <c r="E57" s="81"/>
      <c r="F57" s="81" t="s">
        <v>47</v>
      </c>
      <c r="G57" s="81"/>
      <c r="H57" s="81" t="s">
        <v>48</v>
      </c>
      <c r="I57" s="81"/>
      <c r="J57" s="81" t="s">
        <v>49</v>
      </c>
      <c r="K57" s="81"/>
    </row>
    <row r="58" spans="1:11" s="15" customFormat="1" ht="21.95" customHeight="1" x14ac:dyDescent="0.2">
      <c r="A58" s="16">
        <v>1</v>
      </c>
      <c r="B58" s="16">
        <v>2</v>
      </c>
      <c r="C58" s="16">
        <v>3</v>
      </c>
      <c r="D58" s="82">
        <v>4</v>
      </c>
      <c r="E58" s="82"/>
      <c r="F58" s="82">
        <v>5</v>
      </c>
      <c r="G58" s="82"/>
      <c r="H58" s="82">
        <v>6</v>
      </c>
      <c r="I58" s="82"/>
      <c r="J58" s="82">
        <v>7</v>
      </c>
      <c r="K58" s="47"/>
    </row>
    <row r="59" spans="1:11" ht="21.95" customHeight="1" x14ac:dyDescent="0.2">
      <c r="A59" s="18">
        <v>1</v>
      </c>
      <c r="B59" s="21" t="s">
        <v>60</v>
      </c>
      <c r="C59" s="22"/>
      <c r="D59" s="47"/>
      <c r="E59" s="47"/>
      <c r="F59" s="47"/>
      <c r="G59" s="47"/>
      <c r="H59" s="47"/>
      <c r="I59" s="47"/>
      <c r="J59" s="47"/>
      <c r="K59" s="47"/>
    </row>
    <row r="60" spans="1:11" ht="31.15" customHeight="1" x14ac:dyDescent="0.2">
      <c r="A60" s="23"/>
      <c r="B60" s="24" t="s">
        <v>61</v>
      </c>
      <c r="C60" s="24" t="s">
        <v>62</v>
      </c>
      <c r="D60" s="42" t="s">
        <v>63</v>
      </c>
      <c r="E60" s="42"/>
      <c r="F60" s="46">
        <v>1</v>
      </c>
      <c r="G60" s="46"/>
      <c r="H60" s="47"/>
      <c r="I60" s="47"/>
      <c r="J60" s="46">
        <f>F60+H60</f>
        <v>1</v>
      </c>
      <c r="K60" s="46"/>
    </row>
    <row r="61" spans="1:11" ht="26.45" customHeight="1" x14ac:dyDescent="0.2">
      <c r="A61" s="23"/>
      <c r="B61" s="24" t="s">
        <v>64</v>
      </c>
      <c r="C61" s="24" t="s">
        <v>62</v>
      </c>
      <c r="D61" s="42" t="s">
        <v>63</v>
      </c>
      <c r="E61" s="42"/>
      <c r="F61" s="66">
        <v>9</v>
      </c>
      <c r="G61" s="66"/>
      <c r="H61" s="80"/>
      <c r="I61" s="80"/>
      <c r="J61" s="66">
        <f t="shared" ref="J61:J75" si="3">F61+H61</f>
        <v>9</v>
      </c>
      <c r="K61" s="66"/>
    </row>
    <row r="62" spans="1:11" s="28" customFormat="1" ht="49.5" customHeight="1" x14ac:dyDescent="0.2">
      <c r="A62" s="25"/>
      <c r="B62" s="26" t="s">
        <v>65</v>
      </c>
      <c r="C62" s="27" t="s">
        <v>62</v>
      </c>
      <c r="D62" s="76" t="s">
        <v>66</v>
      </c>
      <c r="E62" s="77"/>
      <c r="F62" s="78">
        <v>97.53</v>
      </c>
      <c r="G62" s="79"/>
      <c r="H62" s="78"/>
      <c r="I62" s="79"/>
      <c r="J62" s="78">
        <f t="shared" si="3"/>
        <v>97.53</v>
      </c>
      <c r="K62" s="79"/>
    </row>
    <row r="63" spans="1:11" s="28" customFormat="1" ht="27" customHeight="1" x14ac:dyDescent="0.2">
      <c r="A63" s="25"/>
      <c r="B63" s="26" t="s">
        <v>67</v>
      </c>
      <c r="C63" s="27" t="s">
        <v>62</v>
      </c>
      <c r="D63" s="76" t="s">
        <v>66</v>
      </c>
      <c r="E63" s="77"/>
      <c r="F63" s="78">
        <v>35.53</v>
      </c>
      <c r="G63" s="79"/>
      <c r="H63" s="78"/>
      <c r="I63" s="79"/>
      <c r="J63" s="78">
        <f t="shared" si="3"/>
        <v>35.53</v>
      </c>
      <c r="K63" s="79"/>
    </row>
    <row r="64" spans="1:11" s="28" customFormat="1" ht="21" customHeight="1" x14ac:dyDescent="0.2">
      <c r="A64" s="25"/>
      <c r="B64" s="27" t="s">
        <v>68</v>
      </c>
      <c r="C64" s="27" t="s">
        <v>62</v>
      </c>
      <c r="D64" s="76" t="s">
        <v>66</v>
      </c>
      <c r="E64" s="77"/>
      <c r="F64" s="78">
        <v>16</v>
      </c>
      <c r="G64" s="79"/>
      <c r="H64" s="78"/>
      <c r="I64" s="79"/>
      <c r="J64" s="78">
        <f t="shared" si="3"/>
        <v>16</v>
      </c>
      <c r="K64" s="79"/>
    </row>
    <row r="65" spans="1:11" s="28" customFormat="1" ht="21" customHeight="1" x14ac:dyDescent="0.2">
      <c r="A65" s="25"/>
      <c r="B65" s="26" t="s">
        <v>69</v>
      </c>
      <c r="C65" s="27" t="s">
        <v>62</v>
      </c>
      <c r="D65" s="74" t="s">
        <v>66</v>
      </c>
      <c r="E65" s="74"/>
      <c r="F65" s="75">
        <v>11</v>
      </c>
      <c r="G65" s="75"/>
      <c r="H65" s="75"/>
      <c r="I65" s="75"/>
      <c r="J65" s="75">
        <f t="shared" si="3"/>
        <v>11</v>
      </c>
      <c r="K65" s="75"/>
    </row>
    <row r="66" spans="1:11" s="28" customFormat="1" ht="21" customHeight="1" x14ac:dyDescent="0.2">
      <c r="A66" s="25"/>
      <c r="B66" s="26" t="s">
        <v>70</v>
      </c>
      <c r="C66" s="27" t="s">
        <v>62</v>
      </c>
      <c r="D66" s="74" t="s">
        <v>66</v>
      </c>
      <c r="E66" s="74"/>
      <c r="F66" s="75">
        <v>35</v>
      </c>
      <c r="G66" s="75"/>
      <c r="H66" s="75"/>
      <c r="I66" s="75"/>
      <c r="J66" s="75">
        <f t="shared" si="3"/>
        <v>35</v>
      </c>
      <c r="K66" s="75"/>
    </row>
    <row r="67" spans="1:11" ht="25.15" customHeight="1" x14ac:dyDescent="0.2">
      <c r="A67" s="23">
        <v>2</v>
      </c>
      <c r="B67" s="21" t="s">
        <v>71</v>
      </c>
      <c r="C67" s="24"/>
      <c r="D67" s="42"/>
      <c r="E67" s="42"/>
      <c r="F67" s="46"/>
      <c r="G67" s="46"/>
      <c r="H67" s="47"/>
      <c r="I67" s="47"/>
      <c r="J67" s="48"/>
      <c r="K67" s="49"/>
    </row>
    <row r="68" spans="1:11" ht="36.6" customHeight="1" x14ac:dyDescent="0.2">
      <c r="A68" s="23"/>
      <c r="B68" s="24" t="s">
        <v>72</v>
      </c>
      <c r="C68" s="24" t="s">
        <v>73</v>
      </c>
      <c r="D68" s="42" t="s">
        <v>63</v>
      </c>
      <c r="E68" s="42"/>
      <c r="F68" s="66">
        <v>224</v>
      </c>
      <c r="G68" s="66"/>
      <c r="H68" s="67"/>
      <c r="I68" s="67"/>
      <c r="J68" s="68">
        <f t="shared" ref="J68" si="4">F68+H68</f>
        <v>224</v>
      </c>
      <c r="K68" s="69"/>
    </row>
    <row r="69" spans="1:11" ht="36.6" customHeight="1" x14ac:dyDescent="0.2">
      <c r="A69" s="23"/>
      <c r="B69" s="24" t="s">
        <v>74</v>
      </c>
      <c r="C69" s="24" t="s">
        <v>62</v>
      </c>
      <c r="D69" s="60" t="s">
        <v>75</v>
      </c>
      <c r="E69" s="61"/>
      <c r="F69" s="70">
        <f>175</f>
        <v>175</v>
      </c>
      <c r="G69" s="71"/>
      <c r="H69" s="72"/>
      <c r="I69" s="73"/>
      <c r="J69" s="70">
        <v>175</v>
      </c>
      <c r="K69" s="71"/>
    </row>
    <row r="70" spans="1:11" ht="36.6" customHeight="1" x14ac:dyDescent="0.2">
      <c r="A70" s="23"/>
      <c r="B70" s="24" t="s">
        <v>76</v>
      </c>
      <c r="C70" s="24" t="s">
        <v>77</v>
      </c>
      <c r="D70" s="60" t="s">
        <v>75</v>
      </c>
      <c r="E70" s="61"/>
      <c r="F70" s="62">
        <v>122</v>
      </c>
      <c r="G70" s="63"/>
      <c r="H70" s="64"/>
      <c r="I70" s="65"/>
      <c r="J70" s="62">
        <f>F70</f>
        <v>122</v>
      </c>
      <c r="K70" s="63"/>
    </row>
    <row r="71" spans="1:11" ht="36.6" customHeight="1" x14ac:dyDescent="0.2">
      <c r="A71" s="23"/>
      <c r="B71" s="24" t="s">
        <v>78</v>
      </c>
      <c r="C71" s="24" t="s">
        <v>73</v>
      </c>
      <c r="D71" s="42" t="s">
        <v>63</v>
      </c>
      <c r="E71" s="42"/>
      <c r="F71" s="66">
        <v>123</v>
      </c>
      <c r="G71" s="66"/>
      <c r="H71" s="67"/>
      <c r="I71" s="67"/>
      <c r="J71" s="68">
        <f t="shared" ref="J71" si="5">F71+H71</f>
        <v>123</v>
      </c>
      <c r="K71" s="69"/>
    </row>
    <row r="72" spans="1:11" ht="36.6" customHeight="1" x14ac:dyDescent="0.2">
      <c r="A72" s="23"/>
      <c r="B72" s="26" t="s">
        <v>79</v>
      </c>
      <c r="C72" s="24" t="s">
        <v>73</v>
      </c>
      <c r="D72" s="42" t="s">
        <v>75</v>
      </c>
      <c r="E72" s="42"/>
      <c r="F72" s="56">
        <f>F68/F63</f>
        <v>6.3045313819307625</v>
      </c>
      <c r="G72" s="57"/>
      <c r="H72" s="48"/>
      <c r="I72" s="49"/>
      <c r="J72" s="56">
        <f>F72+H72</f>
        <v>6.3045313819307625</v>
      </c>
      <c r="K72" s="57"/>
    </row>
    <row r="73" spans="1:11" ht="22.9" customHeight="1" x14ac:dyDescent="0.2">
      <c r="A73" s="23">
        <v>3</v>
      </c>
      <c r="B73" s="21" t="s">
        <v>80</v>
      </c>
      <c r="C73" s="24"/>
      <c r="D73" s="42"/>
      <c r="E73" s="58"/>
      <c r="F73" s="59"/>
      <c r="G73" s="59"/>
      <c r="H73" s="46"/>
      <c r="I73" s="46"/>
      <c r="J73" s="46"/>
      <c r="K73" s="46"/>
    </row>
    <row r="74" spans="1:11" ht="29.25" customHeight="1" x14ac:dyDescent="0.2">
      <c r="A74" s="23"/>
      <c r="B74" s="24" t="s">
        <v>81</v>
      </c>
      <c r="C74" s="24" t="s">
        <v>77</v>
      </c>
      <c r="D74" s="42" t="s">
        <v>75</v>
      </c>
      <c r="E74" s="42"/>
      <c r="F74" s="50">
        <f>D54/F68</f>
        <v>88245.580357142855</v>
      </c>
      <c r="G74" s="51"/>
      <c r="H74" s="52"/>
      <c r="I74" s="53"/>
      <c r="J74" s="50">
        <f t="shared" si="3"/>
        <v>88245.580357142855</v>
      </c>
      <c r="K74" s="51"/>
    </row>
    <row r="75" spans="1:11" ht="27.75" customHeight="1" x14ac:dyDescent="0.2">
      <c r="A75" s="23"/>
      <c r="B75" s="24" t="s">
        <v>82</v>
      </c>
      <c r="C75" s="24" t="s">
        <v>73</v>
      </c>
      <c r="D75" s="42" t="s">
        <v>75</v>
      </c>
      <c r="E75" s="42"/>
      <c r="F75" s="54">
        <f>F68/F61</f>
        <v>24.888888888888889</v>
      </c>
      <c r="G75" s="54"/>
      <c r="H75" s="55"/>
      <c r="I75" s="55"/>
      <c r="J75" s="55">
        <f t="shared" si="3"/>
        <v>24.888888888888889</v>
      </c>
      <c r="K75" s="55"/>
    </row>
    <row r="76" spans="1:11" ht="77.25" customHeight="1" x14ac:dyDescent="0.2">
      <c r="A76" s="23"/>
      <c r="B76" s="29" t="s">
        <v>83</v>
      </c>
      <c r="C76" s="24" t="s">
        <v>77</v>
      </c>
      <c r="D76" s="42" t="s">
        <v>75</v>
      </c>
      <c r="E76" s="42"/>
      <c r="F76" s="48">
        <v>3560</v>
      </c>
      <c r="G76" s="49"/>
      <c r="H76" s="48"/>
      <c r="I76" s="49"/>
      <c r="J76" s="48">
        <f>F76+H76</f>
        <v>3560</v>
      </c>
      <c r="K76" s="49"/>
    </row>
    <row r="77" spans="1:11" ht="102.75" customHeight="1" x14ac:dyDescent="0.2">
      <c r="A77" s="23"/>
      <c r="B77" s="29" t="s">
        <v>84</v>
      </c>
      <c r="C77" s="24" t="s">
        <v>77</v>
      </c>
      <c r="D77" s="42" t="s">
        <v>75</v>
      </c>
      <c r="E77" s="42"/>
      <c r="F77" s="48">
        <v>1220000</v>
      </c>
      <c r="G77" s="49"/>
      <c r="H77" s="48"/>
      <c r="I77" s="49"/>
      <c r="J77" s="48">
        <f>F77+H77</f>
        <v>1220000</v>
      </c>
      <c r="K77" s="49"/>
    </row>
    <row r="78" spans="1:11" ht="21.95" customHeight="1" x14ac:dyDescent="0.2">
      <c r="A78" s="23">
        <v>4</v>
      </c>
      <c r="B78" s="21" t="s">
        <v>85</v>
      </c>
      <c r="C78" s="24"/>
      <c r="D78" s="42"/>
      <c r="E78" s="42"/>
      <c r="F78" s="46"/>
      <c r="G78" s="46"/>
      <c r="H78" s="47"/>
      <c r="I78" s="47"/>
      <c r="J78" s="46"/>
      <c r="K78" s="46"/>
    </row>
    <row r="79" spans="1:11" ht="60" customHeight="1" x14ac:dyDescent="0.2">
      <c r="A79" s="22"/>
      <c r="B79" s="24" t="s">
        <v>86</v>
      </c>
      <c r="C79" s="24" t="s">
        <v>87</v>
      </c>
      <c r="D79" s="42" t="s">
        <v>75</v>
      </c>
      <c r="E79" s="42"/>
      <c r="F79" s="43">
        <f>ROUND((F71/F68)*100,0)</f>
        <v>55</v>
      </c>
      <c r="G79" s="44"/>
      <c r="H79" s="43"/>
      <c r="I79" s="44"/>
      <c r="J79" s="43">
        <f>F79</f>
        <v>55</v>
      </c>
      <c r="K79" s="44"/>
    </row>
    <row r="80" spans="1:11" ht="33.75" customHeight="1" x14ac:dyDescent="0.2">
      <c r="A80" s="22"/>
      <c r="B80" s="24" t="s">
        <v>88</v>
      </c>
      <c r="C80" s="24" t="s">
        <v>87</v>
      </c>
      <c r="D80" s="42" t="s">
        <v>75</v>
      </c>
      <c r="E80" s="42"/>
      <c r="F80" s="43">
        <v>88.2</v>
      </c>
      <c r="G80" s="44"/>
      <c r="H80" s="43"/>
      <c r="I80" s="44"/>
      <c r="J80" s="43">
        <v>88.2</v>
      </c>
      <c r="K80" s="44"/>
    </row>
    <row r="81" spans="1:11" s="30" customFormat="1" ht="30" customHeight="1" x14ac:dyDescent="0.25">
      <c r="A81" s="39" t="s">
        <v>89</v>
      </c>
      <c r="B81" s="39"/>
      <c r="C81" s="8"/>
      <c r="D81" s="8"/>
      <c r="E81" s="8"/>
      <c r="F81" s="8"/>
      <c r="G81" s="8"/>
      <c r="H81" s="8"/>
      <c r="I81" s="8"/>
      <c r="J81" s="8"/>
      <c r="K81" s="8"/>
    </row>
    <row r="82" spans="1:11" s="30" customFormat="1" ht="15.75" customHeight="1" x14ac:dyDescent="0.25">
      <c r="A82" s="31"/>
      <c r="B82" s="8"/>
      <c r="C82" s="8"/>
      <c r="D82" s="8"/>
      <c r="E82" s="32"/>
      <c r="F82" s="33"/>
      <c r="G82" s="33"/>
      <c r="H82" s="45" t="s">
        <v>90</v>
      </c>
      <c r="I82" s="45"/>
      <c r="J82" s="45"/>
      <c r="K82" s="45"/>
    </row>
    <row r="83" spans="1:11" s="30" customFormat="1" ht="45.75" customHeight="1" x14ac:dyDescent="0.25">
      <c r="A83" s="39" t="s">
        <v>91</v>
      </c>
      <c r="B83" s="39"/>
      <c r="C83" s="8"/>
      <c r="D83" s="8"/>
      <c r="E83" s="34" t="s">
        <v>92</v>
      </c>
      <c r="F83" s="35"/>
      <c r="G83" s="35"/>
      <c r="H83" s="40" t="s">
        <v>93</v>
      </c>
      <c r="I83" s="40"/>
      <c r="J83" s="40"/>
      <c r="K83" s="40"/>
    </row>
    <row r="84" spans="1:11" s="30" customFormat="1" ht="29.25" customHeight="1" x14ac:dyDescent="0.25">
      <c r="A84" s="39" t="s">
        <v>94</v>
      </c>
      <c r="B84" s="39"/>
      <c r="C84" s="8"/>
      <c r="D84" s="8"/>
      <c r="E84" s="8"/>
      <c r="F84" s="8"/>
      <c r="G84" s="8"/>
      <c r="H84" s="37"/>
      <c r="I84" s="37"/>
      <c r="J84" s="37"/>
      <c r="K84" s="37"/>
    </row>
    <row r="85" spans="1:11" s="30" customFormat="1" ht="20.25" customHeight="1" x14ac:dyDescent="0.25">
      <c r="A85" s="31"/>
      <c r="B85" s="8"/>
      <c r="C85" s="8"/>
      <c r="D85" s="8"/>
      <c r="E85" s="32"/>
      <c r="F85" s="33"/>
      <c r="G85" s="33"/>
      <c r="H85" s="41" t="s">
        <v>95</v>
      </c>
      <c r="I85" s="41"/>
      <c r="J85" s="41"/>
      <c r="K85" s="41"/>
    </row>
    <row r="86" spans="1:11" s="30" customFormat="1" ht="34.5" customHeight="1" x14ac:dyDescent="0.2">
      <c r="A86" s="31" t="s">
        <v>96</v>
      </c>
      <c r="B86" s="8"/>
      <c r="C86" s="31"/>
      <c r="D86" s="8"/>
      <c r="E86" s="34" t="s">
        <v>92</v>
      </c>
      <c r="F86" s="34"/>
      <c r="G86" s="35"/>
      <c r="H86" s="40" t="s">
        <v>93</v>
      </c>
      <c r="I86" s="40"/>
      <c r="J86" s="40"/>
      <c r="K86" s="40"/>
    </row>
    <row r="87" spans="1:11" ht="15.75" x14ac:dyDescent="0.2">
      <c r="C87" s="31"/>
      <c r="D87" s="8"/>
      <c r="E87" s="5"/>
      <c r="F87" s="5"/>
      <c r="G87" s="8"/>
      <c r="H87" s="37"/>
      <c r="I87" s="37"/>
      <c r="J87" s="37"/>
      <c r="K87" s="37"/>
    </row>
    <row r="88" spans="1:11" ht="21.75" customHeight="1" x14ac:dyDescent="0.2">
      <c r="B88" s="31" t="s">
        <v>97</v>
      </c>
      <c r="C88" s="31"/>
      <c r="D88" s="8"/>
      <c r="E88" s="5"/>
      <c r="F88" s="5"/>
      <c r="G88" s="8"/>
      <c r="H88" s="5"/>
      <c r="I88" s="5"/>
      <c r="J88" s="5"/>
      <c r="K88" s="5"/>
    </row>
    <row r="89" spans="1:11" ht="17.25" customHeight="1" x14ac:dyDescent="0.2">
      <c r="A89" s="36"/>
      <c r="B89" s="1" t="s">
        <v>98</v>
      </c>
    </row>
    <row r="90" spans="1:11" x14ac:dyDescent="0.2">
      <c r="A90" s="38"/>
      <c r="B90" s="38"/>
    </row>
  </sheetData>
  <mergeCells count="187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K27"/>
    <mergeCell ref="B44:C44"/>
    <mergeCell ref="D44:E44"/>
    <mergeCell ref="F44:G44"/>
    <mergeCell ref="H44:I44"/>
    <mergeCell ref="B45:C45"/>
    <mergeCell ref="D45:E45"/>
    <mergeCell ref="F45:G45"/>
    <mergeCell ref="H45:I45"/>
    <mergeCell ref="A36:K36"/>
    <mergeCell ref="B38:H38"/>
    <mergeCell ref="B39:H39"/>
    <mergeCell ref="A41:H41"/>
    <mergeCell ref="A42:I42"/>
    <mergeCell ref="B43:C43"/>
    <mergeCell ref="D43:E43"/>
    <mergeCell ref="F43:G43"/>
    <mergeCell ref="H43:I43"/>
    <mergeCell ref="A49:H49"/>
    <mergeCell ref="A50:I50"/>
    <mergeCell ref="A51:C51"/>
    <mergeCell ref="D51:E51"/>
    <mergeCell ref="F51:G51"/>
    <mergeCell ref="H51:I51"/>
    <mergeCell ref="B46:C46"/>
    <mergeCell ref="D46:E46"/>
    <mergeCell ref="F46:G46"/>
    <mergeCell ref="H46:I46"/>
    <mergeCell ref="A47:C47"/>
    <mergeCell ref="D47:E47"/>
    <mergeCell ref="F47:G47"/>
    <mergeCell ref="H47:I47"/>
    <mergeCell ref="A54:C54"/>
    <mergeCell ref="D54:E54"/>
    <mergeCell ref="F54:G54"/>
    <mergeCell ref="H54:I54"/>
    <mergeCell ref="A56:H56"/>
    <mergeCell ref="D57:E57"/>
    <mergeCell ref="F57:G57"/>
    <mergeCell ref="H57:I57"/>
    <mergeCell ref="A52:C52"/>
    <mergeCell ref="D52:E52"/>
    <mergeCell ref="F52:G52"/>
    <mergeCell ref="H52:I52"/>
    <mergeCell ref="A53:C53"/>
    <mergeCell ref="D53:E53"/>
    <mergeCell ref="F53:G53"/>
    <mergeCell ref="H53:I53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H87:K87"/>
    <mergeCell ref="A90:B90"/>
    <mergeCell ref="A83:B83"/>
    <mergeCell ref="H83:K83"/>
    <mergeCell ref="A84:B84"/>
    <mergeCell ref="H84:K84"/>
    <mergeCell ref="H85:K85"/>
    <mergeCell ref="H86:K86"/>
    <mergeCell ref="D80:E80"/>
    <mergeCell ref="F80:G80"/>
    <mergeCell ref="H80:I80"/>
    <mergeCell ref="J80:K80"/>
    <mergeCell ref="A81:B81"/>
    <mergeCell ref="H82:K82"/>
  </mergeCells>
  <pageMargins left="0.23622047244094491" right="0.23622047244094491" top="0.15748031496062992" bottom="0.55118110236220474" header="0.31496062992125984" footer="0.31496062992125984"/>
  <pageSetup paperSize="9" scale="55" fitToHeight="3" orientation="landscape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1023_ </vt:lpstr>
      <vt:lpstr>'1023_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2022-11-16T13:28:37Z</dcterms:created>
  <dcterms:modified xsi:type="dcterms:W3CDTF">2022-11-16T13:58:53Z</dcterms:modified>
</cp:coreProperties>
</file>