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070" sheetId="2" r:id="rId1"/>
  </sheets>
  <definedNames>
    <definedName name="_xlnm.Print_Area" localSheetId="0">КПК0611070!$A$1:$BQ$104</definedName>
  </definedNames>
  <calcPr calcId="152511"/>
</workbook>
</file>

<file path=xl/calcChain.xml><?xml version="1.0" encoding="utf-8"?>
<calcChain xmlns="http://schemas.openxmlformats.org/spreadsheetml/2006/main">
  <c r="AX84" i="2" l="1"/>
  <c r="BM75" i="2"/>
  <c r="BM74" i="2"/>
  <c r="AX74" i="2"/>
  <c r="AQ58" i="2"/>
  <c r="AQ57" i="2"/>
  <c r="AQ56" i="2"/>
  <c r="AL58" i="2"/>
  <c r="AG58" i="2"/>
  <c r="AZ46" i="2"/>
  <c r="AZ45" i="2"/>
  <c r="AZ44" i="2"/>
  <c r="BH78" i="2" l="1"/>
  <c r="BC78" i="2"/>
  <c r="BM78" i="2" s="1"/>
  <c r="AX78" i="2"/>
  <c r="AI78" i="2"/>
  <c r="BH77" i="2"/>
  <c r="BC77" i="2"/>
  <c r="BM77" i="2" s="1"/>
  <c r="AX77" i="2"/>
  <c r="AI77" i="2"/>
  <c r="AI76" i="2"/>
  <c r="AX76" i="2"/>
  <c r="BC76" i="2"/>
  <c r="BH76" i="2"/>
  <c r="BM76" i="2" s="1"/>
  <c r="BC75" i="2"/>
  <c r="BC74" i="2"/>
  <c r="AX89" i="2" l="1"/>
  <c r="AI89" i="2"/>
  <c r="BH89" i="2" l="1"/>
  <c r="BC89" i="2"/>
  <c r="BH88" i="2"/>
  <c r="BC88" i="2"/>
  <c r="AX88" i="2"/>
  <c r="AI88" i="2"/>
  <c r="BH85" i="2"/>
  <c r="BC85" i="2"/>
  <c r="AX85" i="2"/>
  <c r="AI85" i="2"/>
  <c r="BM85" i="2" l="1"/>
  <c r="BM88" i="2"/>
  <c r="V58" i="2"/>
  <c r="Q58" i="2"/>
  <c r="BB57" i="2"/>
  <c r="AW57" i="2"/>
  <c r="AA57" i="2"/>
  <c r="BI46" i="2"/>
  <c r="BN46" i="2" s="1"/>
  <c r="AK46" i="2"/>
  <c r="BC90" i="2"/>
  <c r="BH90" i="2"/>
  <c r="AI84" i="2"/>
  <c r="BC84" i="2"/>
  <c r="BH84" i="2"/>
  <c r="BC68" i="2"/>
  <c r="BH68" i="2"/>
  <c r="BC70" i="2"/>
  <c r="BH70" i="2"/>
  <c r="BC71" i="2"/>
  <c r="BH71" i="2"/>
  <c r="BC72" i="2"/>
  <c r="BH72" i="2"/>
  <c r="BC73" i="2"/>
  <c r="BH73" i="2"/>
  <c r="BH67" i="2"/>
  <c r="BC67" i="2"/>
  <c r="AX68" i="2"/>
  <c r="AX70" i="2"/>
  <c r="AX71" i="2"/>
  <c r="AX72" i="2"/>
  <c r="AX73" i="2"/>
  <c r="AX67" i="2"/>
  <c r="AI68" i="2"/>
  <c r="AI70" i="2"/>
  <c r="AI71" i="2"/>
  <c r="AI72" i="2"/>
  <c r="AI73" i="2"/>
  <c r="AI67" i="2"/>
  <c r="BB56" i="2"/>
  <c r="AW56" i="2"/>
  <c r="AA56" i="2"/>
  <c r="BD45" i="2"/>
  <c r="BI45" i="2"/>
  <c r="BI44" i="2"/>
  <c r="BD44" i="2"/>
  <c r="AK45" i="2"/>
  <c r="AK44" i="2"/>
  <c r="AU47" i="2"/>
  <c r="AP47" i="2"/>
  <c r="AF47" i="2"/>
  <c r="BI47" i="2" s="1"/>
  <c r="AA47" i="2"/>
  <c r="BG57" i="2" l="1"/>
  <c r="BM67" i="2"/>
  <c r="BM73" i="2"/>
  <c r="BM72" i="2"/>
  <c r="BM71" i="2"/>
  <c r="BM70" i="2"/>
  <c r="BM68" i="2"/>
  <c r="BN44" i="2"/>
  <c r="BB58" i="2"/>
  <c r="AA58" i="2"/>
  <c r="AW58" i="2"/>
  <c r="BG56" i="2"/>
  <c r="BN45" i="2"/>
  <c r="BM84" i="2"/>
  <c r="BD47" i="2"/>
  <c r="BN47" i="2" s="1"/>
  <c r="AZ47" i="2"/>
  <c r="AK47" i="2"/>
  <c r="BG58" i="2" l="1"/>
</calcChain>
</file>

<file path=xl/sharedStrings.xml><?xml version="1.0" encoding="utf-8"?>
<sst xmlns="http://schemas.openxmlformats.org/spreadsheetml/2006/main" count="239" uniqueCount="130">
  <si>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</si>
  <si>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</si>
  <si>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</si>
  <si>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</si>
  <si>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</si>
  <si>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</si>
  <si>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</si>
  <si>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</si>
  <si>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</si>
  <si>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</si>
  <si>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</si>
  <si>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</si>
  <si>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</si>
  <si>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</si>
  <si>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</si>
  <si>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</si>
  <si>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</si>
  <si>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</si>
  <si>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</si>
  <si>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</si>
  <si>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</si>
  <si>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</si>
  <si>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</si>
  <si>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</si>
  <si>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</si>
  <si>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</si>
  <si>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</si>
  <si>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</si>
  <si>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</si>
  <si>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</si>
  <si>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</si>
  <si>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</si>
  <si>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</si>
  <si>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</si>
  <si>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</si>
  <si>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</si>
  <si>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</si>
  <si>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</si>
  <si>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</si>
  <si>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</si>
  <si>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</si>
  <si>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</si>
  <si>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</si>
  <si>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</si>
  <si>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</si>
  <si>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</si>
  <si>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</si>
  <si>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</si>
  <si>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</si>
  <si>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</si>
  <si>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</si>
  <si>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</si>
  <si>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</si>
  <si>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</si>
  <si>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</si>
  <si>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</si>
  <si>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</si>
  <si>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</si>
  <si>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</si>
  <si>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</si>
  <si>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</si>
  <si>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</si>
  <si>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</si>
  <si>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</si>
  <si>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</si>
  <si>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</si>
  <si>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</si>
  <si>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</si>
  <si>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</si>
  <si>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Всього – середньорічне число ставок (штатних одиниць)</t>
  </si>
  <si>
    <t>од.</t>
  </si>
  <si>
    <t>грн</t>
  </si>
  <si>
    <t>Штатний розпис, тарифікація</t>
  </si>
  <si>
    <t>затрат</t>
  </si>
  <si>
    <t>продукту</t>
  </si>
  <si>
    <t>осіб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</si>
  <si>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</si>
  <si>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</si>
  <si>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</si>
  <si>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</si>
  <si>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</si>
  <si>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</si>
  <si>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</si>
  <si>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</si>
  <si>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</si>
  <si>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</si>
  <si>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Придбання предметів та обладнання довгострокового користування</t>
  </si>
  <si>
    <t>Комплексна програма «Піклування» в м. Хмельницькому на 2017-2021 роки (із змінами і доповненнями)</t>
  </si>
  <si>
    <t>Кількість закладів</t>
  </si>
  <si>
    <t>Мережа шкіл,звіт
ЗНЗ -1</t>
  </si>
  <si>
    <t>Кількість класів</t>
  </si>
  <si>
    <t>Кошторис</t>
  </si>
  <si>
    <t>Середня
наповнюваність класів</t>
  </si>
  <si>
    <t>0922</t>
  </si>
  <si>
    <t>Надання загальної середньої освіти спеціальними загальноосвітніми    школами-інтернатами, школами та іншими     навчальними закладами для дітей, які потребують корекції фізичного та (або) розумового розвитку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</si>
  <si>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розвитку.</t>
  </si>
  <si>
    <t>Забезпечення надання загальної середньої освіти дітям, які потребують корекції фізичного та (або) розумового розвитку.</t>
  </si>
  <si>
    <t>Забезпечити надання загальної середньої освіти дітям, які потребують корекції фізичного та (або) розумового розвитку.</t>
  </si>
  <si>
    <t>Забезпечення належного функціонування спеціальних закладів загальної середньої освіти</t>
  </si>
  <si>
    <t>Організація харчування в спеціальних закладах загальної середньої освіти</t>
  </si>
  <si>
    <t>Розбіжності між затвердженими показниками  та досягнутими викликані економією матеріальних витрат та енергоносіїв.</t>
  </si>
  <si>
    <t>Відсоток
учнів,які закінчили школу</t>
  </si>
  <si>
    <t>Відсоток захищених статей видатків в
загальному обсязі</t>
  </si>
  <si>
    <t>Виконання результативних показників забезпечено.</t>
  </si>
  <si>
    <r>
      <t>Забезпечено  надання загальної середньої освіти дітям, які потребують корекції фізичного та (або) розумового розвитку.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</si>
  <si>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</si>
  <si>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</si>
  <si>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  БАЛАБУСТ</t>
  </si>
  <si>
    <t>0611030</t>
  </si>
  <si>
    <t>Кількість груп дошкільної освіти</t>
  </si>
  <si>
    <t>Мережа закладів дошкільної освіти</t>
  </si>
  <si>
    <t>Середньорічна кількість
педагогічного персоналу</t>
  </si>
  <si>
    <t>Обсяг видатків на придбання парт, комп’ютерної  техніки та дидактичного матеріалу для НУШ</t>
  </si>
  <si>
    <t>Рішення сесії ХМР від 11.12.2019 № 6,Рішення сесії ХМР ВІД 17.06 2020 № 6,Рішення сесії ХМР від 28.08.2020р.№ 1</t>
  </si>
  <si>
    <t>Обсяг видатків на просочення деревяних конструкцій горища та встановлення протипожежних дверей СЗОШ № 32</t>
  </si>
  <si>
    <t>Рішення сесії ХМР від 17.06 2020 № 6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</si>
  <si>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</si>
  <si>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28.08 2020 № 1, протокол № 175  від 30.10.2020 року  засідання постійної комісії з питань планування, бюджету, фінансів та децентралізації</t>
  </si>
  <si>
    <t>Обсяг на придбання спортінвентарю для фізкультурно-спортивних приміщень</t>
  </si>
  <si>
    <t>Рішення сесії ХМР від 07.10. 2020 № 1</t>
  </si>
  <si>
    <t>Обсяг видатків для проведення медичних оглядів</t>
  </si>
  <si>
    <t>Протокол № 176  від 13.11.2020 року  засідання постійної комісії з питань планування, бюджету, фінансів та децентралізації</t>
  </si>
  <si>
    <t>Обсяг видатків для отримання ліцензії на використання обєкта інтелектуальної власності компонентів програмного комплексу " КУРС " для 2 закладів та ліцензії на впровадження освітньої діяльності</t>
  </si>
  <si>
    <t>Рішення сесії ХМР від 08.12.2020 р. № 23</t>
  </si>
  <si>
    <t>Обсяг видатків для проведення поточного ремонту приміщення ЗОШ № 32 (заміна дерев'яних віконних блоків)</t>
  </si>
  <si>
    <t xml:space="preserve"> Протокол № 4 від 23.12.2020 року  засідання постійної комісії з питань планування, бюджету, фінансів та децентралізації</t>
  </si>
  <si>
    <t>Кількість учнів</t>
  </si>
  <si>
    <t>Мережа шкіл, звіт ЗНЗ - 1</t>
  </si>
  <si>
    <t>Кількість вихованців</t>
  </si>
  <si>
    <t xml:space="preserve"> Витрати
на 1 учня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</si>
</sst>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tabSelected="1" view="pageBreakPreview" topLeftCell="R90" zoomScale="85" zoomScaleNormal="85" zoomScaleSheetLayoutView="85" workbookViewId="0">
      <selection activeCell="BC90" sqref="BC90:BG90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5" t="s">
        <v>56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4" ht="9" customHeight="1" x14ac:dyDescent="0.2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4" ht="15.75" customHeight="1" x14ac:dyDescent="0.2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ht="9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64" ht="8.2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64" ht="15.75" x14ac:dyDescent="0.2">
      <c r="A10" s="123" t="s">
        <v>22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64" ht="15.75" customHeight="1" x14ac:dyDescent="0.2">
      <c r="A11" s="123" t="s">
        <v>42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64" ht="15.75" customHeight="1" x14ac:dyDescent="0.2">
      <c r="A12" s="123" t="s">
        <v>105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09" t="s">
        <v>11</v>
      </c>
      <c r="B14" s="109"/>
      <c r="C14" s="14"/>
      <c r="D14" s="110" t="s">
        <v>63</v>
      </c>
      <c r="E14" s="111"/>
      <c r="F14" s="111"/>
      <c r="G14" s="111"/>
      <c r="H14" s="111"/>
      <c r="I14" s="111"/>
      <c r="J14" s="111"/>
      <c r="K14" s="14"/>
      <c r="L14" s="112" t="s">
        <v>65</v>
      </c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</row>
    <row r="15" spans="1:64" ht="15.95" customHeight="1" x14ac:dyDescent="0.2">
      <c r="A15" s="12"/>
      <c r="B15" s="12"/>
      <c r="C15" s="12"/>
      <c r="D15" s="124" t="s">
        <v>39</v>
      </c>
      <c r="E15" s="124"/>
      <c r="F15" s="124"/>
      <c r="G15" s="124"/>
      <c r="H15" s="124"/>
      <c r="I15" s="124"/>
      <c r="J15" s="124"/>
      <c r="K15" s="12"/>
      <c r="L15" s="119" t="s">
        <v>0</v>
      </c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109" t="s">
        <v>40</v>
      </c>
      <c r="B17" s="109"/>
      <c r="C17" s="14"/>
      <c r="D17" s="110" t="s">
        <v>64</v>
      </c>
      <c r="E17" s="111"/>
      <c r="F17" s="111"/>
      <c r="G17" s="111"/>
      <c r="H17" s="111"/>
      <c r="I17" s="111"/>
      <c r="J17" s="111"/>
      <c r="K17" s="14"/>
      <c r="L17" s="112" t="s">
        <v>65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</row>
    <row r="18" spans="1:79" ht="15.95" customHeight="1" x14ac:dyDescent="0.2">
      <c r="A18" s="12"/>
      <c r="B18" s="12"/>
      <c r="C18" s="12"/>
      <c r="D18" s="124" t="s">
        <v>39</v>
      </c>
      <c r="E18" s="124"/>
      <c r="F18" s="124"/>
      <c r="G18" s="124"/>
      <c r="H18" s="124"/>
      <c r="I18" s="124"/>
      <c r="J18" s="124"/>
      <c r="K18" s="12"/>
      <c r="L18" s="119" t="s">
        <v>1</v>
      </c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109" t="s">
        <v>41</v>
      </c>
      <c r="B20" s="109"/>
      <c r="C20" s="14"/>
      <c r="D20" s="110" t="s">
        <v>108</v>
      </c>
      <c r="E20" s="111"/>
      <c r="F20" s="111"/>
      <c r="G20" s="111"/>
      <c r="H20" s="111"/>
      <c r="I20" s="111"/>
      <c r="J20" s="111"/>
      <c r="K20" s="14"/>
      <c r="L20" s="110" t="s">
        <v>93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 t="s">
        <v>94</v>
      </c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</row>
    <row r="21" spans="1:79" ht="20.100000000000001" customHeight="1" x14ac:dyDescent="0.2">
      <c r="A21" s="12"/>
      <c r="B21" s="12"/>
      <c r="C21" s="12"/>
      <c r="D21" s="83" t="s">
        <v>39</v>
      </c>
      <c r="E21" s="83"/>
      <c r="F21" s="83"/>
      <c r="G21" s="83"/>
      <c r="H21" s="83"/>
      <c r="I21" s="83"/>
      <c r="J21" s="83"/>
      <c r="K21" s="12"/>
      <c r="L21" s="119" t="s">
        <v>38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 t="s">
        <v>2</v>
      </c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</row>
    <row r="23" spans="1:79" ht="15.75" customHeight="1" x14ac:dyDescent="0.2">
      <c r="A23" s="64" t="s">
        <v>47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120" t="s">
        <v>6</v>
      </c>
      <c r="B24" s="120"/>
      <c r="C24" s="120"/>
      <c r="D24" s="120"/>
      <c r="E24" s="120"/>
      <c r="F24" s="120"/>
      <c r="G24" s="113" t="s">
        <v>45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79" ht="15.75" x14ac:dyDescent="0.2">
      <c r="A25" s="80">
        <v>1</v>
      </c>
      <c r="B25" s="80"/>
      <c r="C25" s="80"/>
      <c r="D25" s="80"/>
      <c r="E25" s="80"/>
      <c r="F25" s="80"/>
      <c r="G25" s="113">
        <v>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  <row r="26" spans="1:79" ht="10.5" hidden="1" customHeight="1" x14ac:dyDescent="0.2">
      <c r="A26" s="75" t="s">
        <v>43</v>
      </c>
      <c r="B26" s="75"/>
      <c r="C26" s="75"/>
      <c r="D26" s="75"/>
      <c r="E26" s="75"/>
      <c r="F26" s="75"/>
      <c r="G26" s="76" t="s">
        <v>18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8"/>
      <c r="CA26" s="1" t="s">
        <v>59</v>
      </c>
    </row>
    <row r="27" spans="1:79" ht="43.5" customHeight="1" x14ac:dyDescent="0.2">
      <c r="A27" s="80" t="s">
        <v>11</v>
      </c>
      <c r="B27" s="80"/>
      <c r="C27" s="80"/>
      <c r="D27" s="80"/>
      <c r="E27" s="80"/>
      <c r="F27" s="80"/>
      <c r="G27" s="116" t="s">
        <v>95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4" t="s">
        <v>48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2.5" customHeight="1" x14ac:dyDescent="0.2">
      <c r="A30" s="112" t="s">
        <v>96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4" t="s">
        <v>49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3" spans="1:79" ht="27.75" customHeight="1" x14ac:dyDescent="0.2">
      <c r="A33" s="120" t="s">
        <v>6</v>
      </c>
      <c r="B33" s="120"/>
      <c r="C33" s="120"/>
      <c r="D33" s="120"/>
      <c r="E33" s="120"/>
      <c r="F33" s="120"/>
      <c r="G33" s="113" t="s">
        <v>46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</row>
    <row r="34" spans="1:79" ht="15.75" x14ac:dyDescent="0.2">
      <c r="A34" s="80">
        <v>1</v>
      </c>
      <c r="B34" s="80"/>
      <c r="C34" s="80"/>
      <c r="D34" s="80"/>
      <c r="E34" s="80"/>
      <c r="F34" s="80"/>
      <c r="G34" s="113">
        <v>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5"/>
    </row>
    <row r="35" spans="1:79" ht="10.5" hidden="1" customHeight="1" x14ac:dyDescent="0.2">
      <c r="A35" s="75" t="s">
        <v>17</v>
      </c>
      <c r="B35" s="75"/>
      <c r="C35" s="75"/>
      <c r="D35" s="75"/>
      <c r="E35" s="75"/>
      <c r="F35" s="75"/>
      <c r="G35" s="76" t="s">
        <v>18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8"/>
      <c r="CA35" s="1" t="s">
        <v>60</v>
      </c>
    </row>
    <row r="36" spans="1:79" ht="23.25" customHeight="1" x14ac:dyDescent="0.2">
      <c r="A36" s="80" t="s">
        <v>11</v>
      </c>
      <c r="B36" s="80"/>
      <c r="C36" s="80"/>
      <c r="D36" s="80"/>
      <c r="E36" s="80"/>
      <c r="F36" s="80"/>
      <c r="G36" s="116" t="s">
        <v>97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2"/>
      <c r="CA36" s="1" t="s">
        <v>58</v>
      </c>
    </row>
    <row r="38" spans="1:79" ht="15.75" customHeight="1" x14ac:dyDescent="0.2">
      <c r="A38" s="64" t="s">
        <v>50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15" customHeight="1" x14ac:dyDescent="0.2">
      <c r="A39" s="105" t="s">
        <v>66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80" t="s">
        <v>6</v>
      </c>
      <c r="B40" s="80"/>
      <c r="C40" s="80" t="s">
        <v>32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29</v>
      </c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 t="s">
        <v>53</v>
      </c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 t="s">
        <v>3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79" ht="39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5</v>
      </c>
      <c r="AB41" s="80"/>
      <c r="AC41" s="80"/>
      <c r="AD41" s="80"/>
      <c r="AE41" s="80"/>
      <c r="AF41" s="80" t="s">
        <v>4</v>
      </c>
      <c r="AG41" s="80"/>
      <c r="AH41" s="80"/>
      <c r="AI41" s="80"/>
      <c r="AJ41" s="80"/>
      <c r="AK41" s="80" t="s">
        <v>30</v>
      </c>
      <c r="AL41" s="80"/>
      <c r="AM41" s="80"/>
      <c r="AN41" s="80"/>
      <c r="AO41" s="80"/>
      <c r="AP41" s="80" t="s">
        <v>5</v>
      </c>
      <c r="AQ41" s="80"/>
      <c r="AR41" s="80"/>
      <c r="AS41" s="80"/>
      <c r="AT41" s="80"/>
      <c r="AU41" s="80" t="s">
        <v>4</v>
      </c>
      <c r="AV41" s="80"/>
      <c r="AW41" s="80"/>
      <c r="AX41" s="80"/>
      <c r="AY41" s="80"/>
      <c r="AZ41" s="80" t="s">
        <v>30</v>
      </c>
      <c r="BA41" s="80"/>
      <c r="BB41" s="80"/>
      <c r="BC41" s="80"/>
      <c r="BD41" s="80" t="s">
        <v>5</v>
      </c>
      <c r="BE41" s="80"/>
      <c r="BF41" s="80"/>
      <c r="BG41" s="80"/>
      <c r="BH41" s="80"/>
      <c r="BI41" s="80" t="s">
        <v>4</v>
      </c>
      <c r="BJ41" s="80"/>
      <c r="BK41" s="80"/>
      <c r="BL41" s="80"/>
      <c r="BM41" s="80"/>
      <c r="BN41" s="80" t="s">
        <v>31</v>
      </c>
      <c r="BO41" s="80"/>
      <c r="BP41" s="80"/>
      <c r="BQ41" s="80"/>
    </row>
    <row r="42" spans="1:79" ht="15.95" customHeight="1" x14ac:dyDescent="0.2">
      <c r="A42" s="101">
        <v>1</v>
      </c>
      <c r="B42" s="101"/>
      <c r="C42" s="101">
        <v>2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98">
        <v>3</v>
      </c>
      <c r="AB42" s="99"/>
      <c r="AC42" s="99"/>
      <c r="AD42" s="99"/>
      <c r="AE42" s="100"/>
      <c r="AF42" s="98">
        <v>4</v>
      </c>
      <c r="AG42" s="99"/>
      <c r="AH42" s="99"/>
      <c r="AI42" s="99"/>
      <c r="AJ42" s="100"/>
      <c r="AK42" s="98">
        <v>5</v>
      </c>
      <c r="AL42" s="99"/>
      <c r="AM42" s="99"/>
      <c r="AN42" s="99"/>
      <c r="AO42" s="100"/>
      <c r="AP42" s="98">
        <v>6</v>
      </c>
      <c r="AQ42" s="99"/>
      <c r="AR42" s="99"/>
      <c r="AS42" s="99"/>
      <c r="AT42" s="100"/>
      <c r="AU42" s="98">
        <v>7</v>
      </c>
      <c r="AV42" s="99"/>
      <c r="AW42" s="99"/>
      <c r="AX42" s="99"/>
      <c r="AY42" s="100"/>
      <c r="AZ42" s="98">
        <v>8</v>
      </c>
      <c r="BA42" s="99"/>
      <c r="BB42" s="99"/>
      <c r="BC42" s="100"/>
      <c r="BD42" s="98">
        <v>9</v>
      </c>
      <c r="BE42" s="99"/>
      <c r="BF42" s="99"/>
      <c r="BG42" s="99"/>
      <c r="BH42" s="100"/>
      <c r="BI42" s="101">
        <v>10</v>
      </c>
      <c r="BJ42" s="101"/>
      <c r="BK42" s="101"/>
      <c r="BL42" s="101"/>
      <c r="BM42" s="101"/>
      <c r="BN42" s="101">
        <v>11</v>
      </c>
      <c r="BO42" s="101"/>
      <c r="BP42" s="101"/>
      <c r="BQ42" s="101"/>
    </row>
    <row r="43" spans="1:79" ht="15.75" hidden="1" customHeight="1" x14ac:dyDescent="0.2">
      <c r="A43" s="75" t="s">
        <v>17</v>
      </c>
      <c r="B43" s="75"/>
      <c r="C43" s="106" t="s">
        <v>18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67" t="s">
        <v>14</v>
      </c>
      <c r="AB43" s="67"/>
      <c r="AC43" s="67"/>
      <c r="AD43" s="67"/>
      <c r="AE43" s="67"/>
      <c r="AF43" s="67" t="s">
        <v>13</v>
      </c>
      <c r="AG43" s="67"/>
      <c r="AH43" s="67"/>
      <c r="AI43" s="67"/>
      <c r="AJ43" s="67"/>
      <c r="AK43" s="93" t="s">
        <v>20</v>
      </c>
      <c r="AL43" s="93"/>
      <c r="AM43" s="93"/>
      <c r="AN43" s="93"/>
      <c r="AO43" s="93"/>
      <c r="AP43" s="67" t="s">
        <v>15</v>
      </c>
      <c r="AQ43" s="67"/>
      <c r="AR43" s="67"/>
      <c r="AS43" s="67"/>
      <c r="AT43" s="67"/>
      <c r="AU43" s="67" t="s">
        <v>16</v>
      </c>
      <c r="AV43" s="67"/>
      <c r="AW43" s="67"/>
      <c r="AX43" s="67"/>
      <c r="AY43" s="67"/>
      <c r="AZ43" s="93" t="s">
        <v>20</v>
      </c>
      <c r="BA43" s="93"/>
      <c r="BB43" s="93"/>
      <c r="BC43" s="93"/>
      <c r="BD43" s="108" t="s">
        <v>36</v>
      </c>
      <c r="BE43" s="108"/>
      <c r="BF43" s="108"/>
      <c r="BG43" s="108"/>
      <c r="BH43" s="108"/>
      <c r="BI43" s="108" t="s">
        <v>36</v>
      </c>
      <c r="BJ43" s="108"/>
      <c r="BK43" s="108"/>
      <c r="BL43" s="108"/>
      <c r="BM43" s="108"/>
      <c r="BN43" s="94" t="s">
        <v>20</v>
      </c>
      <c r="BO43" s="94"/>
      <c r="BP43" s="94"/>
      <c r="BQ43" s="94"/>
      <c r="CA43" s="1" t="s">
        <v>23</v>
      </c>
    </row>
    <row r="44" spans="1:79" ht="36.75" customHeight="1" x14ac:dyDescent="0.2">
      <c r="A44" s="101" t="s">
        <v>11</v>
      </c>
      <c r="B44" s="101"/>
      <c r="C44" s="128" t="s">
        <v>98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9">
        <v>18279692</v>
      </c>
      <c r="AB44" s="130"/>
      <c r="AC44" s="130"/>
      <c r="AD44" s="130"/>
      <c r="AE44" s="131"/>
      <c r="AF44" s="129">
        <v>51400</v>
      </c>
      <c r="AG44" s="130"/>
      <c r="AH44" s="130"/>
      <c r="AI44" s="130"/>
      <c r="AJ44" s="131"/>
      <c r="AK44" s="129">
        <f>SUM(AA44:AJ44)</f>
        <v>18331092</v>
      </c>
      <c r="AL44" s="130"/>
      <c r="AM44" s="130"/>
      <c r="AN44" s="130"/>
      <c r="AO44" s="131"/>
      <c r="AP44" s="129">
        <v>18098426.370000001</v>
      </c>
      <c r="AQ44" s="130"/>
      <c r="AR44" s="130"/>
      <c r="AS44" s="130"/>
      <c r="AT44" s="131"/>
      <c r="AU44" s="129">
        <v>27244.91</v>
      </c>
      <c r="AV44" s="130"/>
      <c r="AW44" s="130"/>
      <c r="AX44" s="130"/>
      <c r="AY44" s="131"/>
      <c r="AZ44" s="129">
        <f>AP44+AU44</f>
        <v>18125671.280000001</v>
      </c>
      <c r="BA44" s="130"/>
      <c r="BB44" s="130"/>
      <c r="BC44" s="131"/>
      <c r="BD44" s="129">
        <f>AP44-AA44</f>
        <v>-181265.62999999896</v>
      </c>
      <c r="BE44" s="130"/>
      <c r="BF44" s="130"/>
      <c r="BG44" s="130"/>
      <c r="BH44" s="131"/>
      <c r="BI44" s="127">
        <f>AU44-AF44</f>
        <v>-24155.09</v>
      </c>
      <c r="BJ44" s="127"/>
      <c r="BK44" s="127"/>
      <c r="BL44" s="127"/>
      <c r="BM44" s="127"/>
      <c r="BN44" s="127">
        <f>SUM(BD44:BM44)</f>
        <v>-205420.71999999895</v>
      </c>
      <c r="BO44" s="127"/>
      <c r="BP44" s="127"/>
      <c r="BQ44" s="127"/>
    </row>
    <row r="45" spans="1:79" ht="36.75" customHeight="1" x14ac:dyDescent="0.2">
      <c r="A45" s="101" t="s">
        <v>40</v>
      </c>
      <c r="B45" s="101"/>
      <c r="C45" s="128" t="s">
        <v>99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>
        <v>480031</v>
      </c>
      <c r="AB45" s="130"/>
      <c r="AC45" s="130"/>
      <c r="AD45" s="130"/>
      <c r="AE45" s="131"/>
      <c r="AF45" s="129"/>
      <c r="AG45" s="130"/>
      <c r="AH45" s="130"/>
      <c r="AI45" s="130"/>
      <c r="AJ45" s="131"/>
      <c r="AK45" s="129">
        <f t="shared" ref="AK45" si="0">SUM(AA45:AJ45)</f>
        <v>480031</v>
      </c>
      <c r="AL45" s="130"/>
      <c r="AM45" s="130"/>
      <c r="AN45" s="130"/>
      <c r="AO45" s="131"/>
      <c r="AP45" s="129">
        <v>385680.16</v>
      </c>
      <c r="AQ45" s="130"/>
      <c r="AR45" s="130"/>
      <c r="AS45" s="130"/>
      <c r="AT45" s="131"/>
      <c r="AU45" s="129"/>
      <c r="AV45" s="130"/>
      <c r="AW45" s="130"/>
      <c r="AX45" s="130"/>
      <c r="AY45" s="131"/>
      <c r="AZ45" s="129">
        <f>AP45+AU45</f>
        <v>385680.16</v>
      </c>
      <c r="BA45" s="130"/>
      <c r="BB45" s="130"/>
      <c r="BC45" s="131"/>
      <c r="BD45" s="129">
        <f>AP45-AA45</f>
        <v>-94350.840000000026</v>
      </c>
      <c r="BE45" s="130"/>
      <c r="BF45" s="130"/>
      <c r="BG45" s="130"/>
      <c r="BH45" s="131"/>
      <c r="BI45" s="127">
        <f>AU45-AF45</f>
        <v>0</v>
      </c>
      <c r="BJ45" s="127"/>
      <c r="BK45" s="127"/>
      <c r="BL45" s="127"/>
      <c r="BM45" s="127"/>
      <c r="BN45" s="127">
        <f t="shared" ref="BN45" si="1">SUM(BD45:BM45)</f>
        <v>-94350.840000000026</v>
      </c>
      <c r="BO45" s="127"/>
      <c r="BP45" s="127"/>
      <c r="BQ45" s="127"/>
    </row>
    <row r="46" spans="1:79" ht="34.5" customHeight="1" x14ac:dyDescent="0.2">
      <c r="A46" s="101" t="s">
        <v>41</v>
      </c>
      <c r="B46" s="101"/>
      <c r="C46" s="128" t="s">
        <v>86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9"/>
      <c r="AB46" s="130"/>
      <c r="AC46" s="130"/>
      <c r="AD46" s="130"/>
      <c r="AE46" s="131"/>
      <c r="AF46" s="129">
        <v>50099</v>
      </c>
      <c r="AG46" s="130"/>
      <c r="AH46" s="130"/>
      <c r="AI46" s="130"/>
      <c r="AJ46" s="131"/>
      <c r="AK46" s="129">
        <f t="shared" ref="AK46" si="2">SUM(AA46:AJ46)</f>
        <v>50099</v>
      </c>
      <c r="AL46" s="130"/>
      <c r="AM46" s="130"/>
      <c r="AN46" s="130"/>
      <c r="AO46" s="131"/>
      <c r="AP46" s="129"/>
      <c r="AQ46" s="130"/>
      <c r="AR46" s="130"/>
      <c r="AS46" s="130"/>
      <c r="AT46" s="131"/>
      <c r="AU46" s="129">
        <v>25675</v>
      </c>
      <c r="AV46" s="130"/>
      <c r="AW46" s="130"/>
      <c r="AX46" s="130"/>
      <c r="AY46" s="131"/>
      <c r="AZ46" s="129">
        <f>AP46+AU46</f>
        <v>25675</v>
      </c>
      <c r="BA46" s="130"/>
      <c r="BB46" s="130"/>
      <c r="BC46" s="131"/>
      <c r="BD46" s="129"/>
      <c r="BE46" s="130"/>
      <c r="BF46" s="130"/>
      <c r="BG46" s="130"/>
      <c r="BH46" s="131"/>
      <c r="BI46" s="127">
        <f t="shared" ref="BI46" si="3">AU46-AF46</f>
        <v>-24424</v>
      </c>
      <c r="BJ46" s="127"/>
      <c r="BK46" s="127"/>
      <c r="BL46" s="127"/>
      <c r="BM46" s="127"/>
      <c r="BN46" s="127">
        <f t="shared" ref="BN46" si="4">SUM(BD46:BM46)</f>
        <v>-24424</v>
      </c>
      <c r="BO46" s="127"/>
      <c r="BP46" s="127"/>
      <c r="BQ46" s="127"/>
    </row>
    <row r="47" spans="1:79" s="20" customFormat="1" ht="15.75" x14ac:dyDescent="0.25">
      <c r="A47" s="102"/>
      <c r="B47" s="102"/>
      <c r="C47" s="103" t="s">
        <v>61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  <c r="AA47" s="87">
        <f>SUM(AA44:AE46)</f>
        <v>18759723</v>
      </c>
      <c r="AB47" s="87"/>
      <c r="AC47" s="87"/>
      <c r="AD47" s="87"/>
      <c r="AE47" s="87"/>
      <c r="AF47" s="87">
        <f>SUM(AF44:AJ46)</f>
        <v>101499</v>
      </c>
      <c r="AG47" s="87"/>
      <c r="AH47" s="87"/>
      <c r="AI47" s="87"/>
      <c r="AJ47" s="87"/>
      <c r="AK47" s="87">
        <f>AA47+AF47</f>
        <v>18861222</v>
      </c>
      <c r="AL47" s="87"/>
      <c r="AM47" s="87"/>
      <c r="AN47" s="87"/>
      <c r="AO47" s="87"/>
      <c r="AP47" s="87">
        <f>SUM(AP44:AT46)</f>
        <v>18484106.530000001</v>
      </c>
      <c r="AQ47" s="87"/>
      <c r="AR47" s="87"/>
      <c r="AS47" s="87"/>
      <c r="AT47" s="87"/>
      <c r="AU47" s="87">
        <f>SUM(AU44:AY46)</f>
        <v>52919.91</v>
      </c>
      <c r="AV47" s="87"/>
      <c r="AW47" s="87"/>
      <c r="AX47" s="87"/>
      <c r="AY47" s="87"/>
      <c r="AZ47" s="87">
        <f>AP47+AU47</f>
        <v>18537026.440000001</v>
      </c>
      <c r="BA47" s="87"/>
      <c r="BB47" s="87"/>
      <c r="BC47" s="87"/>
      <c r="BD47" s="87">
        <f>AP47-AA47</f>
        <v>-275616.46999999881</v>
      </c>
      <c r="BE47" s="87"/>
      <c r="BF47" s="87"/>
      <c r="BG47" s="87"/>
      <c r="BH47" s="87"/>
      <c r="BI47" s="87">
        <f>AU47-AF47</f>
        <v>-48579.09</v>
      </c>
      <c r="BJ47" s="87"/>
      <c r="BK47" s="87"/>
      <c r="BL47" s="87"/>
      <c r="BM47" s="87"/>
      <c r="BN47" s="87">
        <f>BD47+BI47</f>
        <v>-324195.55999999878</v>
      </c>
      <c r="BO47" s="87"/>
      <c r="BP47" s="87"/>
      <c r="BQ47" s="87"/>
      <c r="CA47" s="20" t="s">
        <v>24</v>
      </c>
    </row>
    <row r="48" spans="1:79" s="19" customFormat="1" ht="15.75" x14ac:dyDescent="0.2">
      <c r="A48" s="38" t="s">
        <v>67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40"/>
      <c r="CA48" s="19" t="s">
        <v>24</v>
      </c>
    </row>
    <row r="50" spans="1:79" ht="15.75" customHeight="1" x14ac:dyDescent="0.2">
      <c r="A50" s="64" t="s">
        <v>51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</row>
    <row r="51" spans="1:79" ht="15" customHeight="1" x14ac:dyDescent="0.2">
      <c r="A51" s="105" t="s">
        <v>66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</row>
    <row r="52" spans="1:79" ht="28.5" customHeight="1" x14ac:dyDescent="0.2">
      <c r="A52" s="80" t="s">
        <v>33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 t="s">
        <v>29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 t="s">
        <v>53</v>
      </c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 t="s">
        <v>3</v>
      </c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2"/>
      <c r="BN52" s="2"/>
      <c r="BO52" s="2"/>
      <c r="BP52" s="2"/>
      <c r="BQ52" s="2"/>
    </row>
    <row r="53" spans="1:79" ht="41.2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 t="s">
        <v>5</v>
      </c>
      <c r="R53" s="80"/>
      <c r="S53" s="80"/>
      <c r="T53" s="80"/>
      <c r="U53" s="80"/>
      <c r="V53" s="80" t="s">
        <v>4</v>
      </c>
      <c r="W53" s="80"/>
      <c r="X53" s="80"/>
      <c r="Y53" s="80"/>
      <c r="Z53" s="80"/>
      <c r="AA53" s="80" t="s">
        <v>30</v>
      </c>
      <c r="AB53" s="80"/>
      <c r="AC53" s="80"/>
      <c r="AD53" s="80"/>
      <c r="AE53" s="80"/>
      <c r="AF53" s="80"/>
      <c r="AG53" s="80" t="s">
        <v>5</v>
      </c>
      <c r="AH53" s="80"/>
      <c r="AI53" s="80"/>
      <c r="AJ53" s="80"/>
      <c r="AK53" s="80"/>
      <c r="AL53" s="80" t="s">
        <v>4</v>
      </c>
      <c r="AM53" s="80"/>
      <c r="AN53" s="80"/>
      <c r="AO53" s="80"/>
      <c r="AP53" s="80"/>
      <c r="AQ53" s="80" t="s">
        <v>30</v>
      </c>
      <c r="AR53" s="80"/>
      <c r="AS53" s="80"/>
      <c r="AT53" s="80"/>
      <c r="AU53" s="80"/>
      <c r="AV53" s="80"/>
      <c r="AW53" s="38" t="s">
        <v>5</v>
      </c>
      <c r="AX53" s="39"/>
      <c r="AY53" s="39"/>
      <c r="AZ53" s="39"/>
      <c r="BA53" s="40"/>
      <c r="BB53" s="38" t="s">
        <v>4</v>
      </c>
      <c r="BC53" s="39"/>
      <c r="BD53" s="39"/>
      <c r="BE53" s="39"/>
      <c r="BF53" s="40"/>
      <c r="BG53" s="80" t="s">
        <v>30</v>
      </c>
      <c r="BH53" s="80"/>
      <c r="BI53" s="80"/>
      <c r="BJ53" s="80"/>
      <c r="BK53" s="80"/>
      <c r="BL53" s="80"/>
      <c r="BM53" s="2"/>
      <c r="BN53" s="2"/>
      <c r="BO53" s="2"/>
      <c r="BP53" s="2"/>
      <c r="BQ53" s="2"/>
    </row>
    <row r="54" spans="1:79" ht="15.95" customHeight="1" x14ac:dyDescent="0.25">
      <c r="A54" s="80">
        <v>1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>
        <v>2</v>
      </c>
      <c r="R54" s="80"/>
      <c r="S54" s="80"/>
      <c r="T54" s="80"/>
      <c r="U54" s="80"/>
      <c r="V54" s="80">
        <v>3</v>
      </c>
      <c r="W54" s="80"/>
      <c r="X54" s="80"/>
      <c r="Y54" s="80"/>
      <c r="Z54" s="80"/>
      <c r="AA54" s="80">
        <v>4</v>
      </c>
      <c r="AB54" s="80"/>
      <c r="AC54" s="80"/>
      <c r="AD54" s="80"/>
      <c r="AE54" s="80"/>
      <c r="AF54" s="80"/>
      <c r="AG54" s="80">
        <v>5</v>
      </c>
      <c r="AH54" s="80"/>
      <c r="AI54" s="80"/>
      <c r="AJ54" s="80"/>
      <c r="AK54" s="80"/>
      <c r="AL54" s="80">
        <v>6</v>
      </c>
      <c r="AM54" s="80"/>
      <c r="AN54" s="80"/>
      <c r="AO54" s="80"/>
      <c r="AP54" s="80"/>
      <c r="AQ54" s="80">
        <v>7</v>
      </c>
      <c r="AR54" s="80"/>
      <c r="AS54" s="80"/>
      <c r="AT54" s="80"/>
      <c r="AU54" s="80"/>
      <c r="AV54" s="80"/>
      <c r="AW54" s="80">
        <v>8</v>
      </c>
      <c r="AX54" s="80"/>
      <c r="AY54" s="80"/>
      <c r="AZ54" s="80"/>
      <c r="BA54" s="80"/>
      <c r="BB54" s="92">
        <v>9</v>
      </c>
      <c r="BC54" s="92"/>
      <c r="BD54" s="92"/>
      <c r="BE54" s="92"/>
      <c r="BF54" s="92"/>
      <c r="BG54" s="92">
        <v>10</v>
      </c>
      <c r="BH54" s="92"/>
      <c r="BI54" s="92"/>
      <c r="BJ54" s="92"/>
      <c r="BK54" s="92"/>
      <c r="BL54" s="92"/>
      <c r="BM54" s="6"/>
      <c r="BN54" s="6"/>
      <c r="BO54" s="6"/>
      <c r="BP54" s="6"/>
      <c r="BQ54" s="6"/>
    </row>
    <row r="55" spans="1:79" ht="18" hidden="1" customHeight="1" x14ac:dyDescent="0.2">
      <c r="A55" s="79" t="s">
        <v>18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67" t="s">
        <v>14</v>
      </c>
      <c r="R55" s="67"/>
      <c r="S55" s="67"/>
      <c r="T55" s="67"/>
      <c r="U55" s="67"/>
      <c r="V55" s="67" t="s">
        <v>13</v>
      </c>
      <c r="W55" s="67"/>
      <c r="X55" s="67"/>
      <c r="Y55" s="67"/>
      <c r="Z55" s="67"/>
      <c r="AA55" s="93" t="s">
        <v>20</v>
      </c>
      <c r="AB55" s="94"/>
      <c r="AC55" s="94"/>
      <c r="AD55" s="94"/>
      <c r="AE55" s="94"/>
      <c r="AF55" s="94"/>
      <c r="AG55" s="67" t="s">
        <v>15</v>
      </c>
      <c r="AH55" s="67"/>
      <c r="AI55" s="67"/>
      <c r="AJ55" s="67"/>
      <c r="AK55" s="67"/>
      <c r="AL55" s="67" t="s">
        <v>16</v>
      </c>
      <c r="AM55" s="67"/>
      <c r="AN55" s="67"/>
      <c r="AO55" s="67"/>
      <c r="AP55" s="67"/>
      <c r="AQ55" s="93" t="s">
        <v>20</v>
      </c>
      <c r="AR55" s="94"/>
      <c r="AS55" s="94"/>
      <c r="AT55" s="94"/>
      <c r="AU55" s="94"/>
      <c r="AV55" s="94"/>
      <c r="AW55" s="95" t="s">
        <v>21</v>
      </c>
      <c r="AX55" s="96"/>
      <c r="AY55" s="96"/>
      <c r="AZ55" s="96"/>
      <c r="BA55" s="97"/>
      <c r="BB55" s="95" t="s">
        <v>21</v>
      </c>
      <c r="BC55" s="96"/>
      <c r="BD55" s="96"/>
      <c r="BE55" s="96"/>
      <c r="BF55" s="97"/>
      <c r="BG55" s="94" t="s">
        <v>20</v>
      </c>
      <c r="BH55" s="94"/>
      <c r="BI55" s="94"/>
      <c r="BJ55" s="94"/>
      <c r="BK55" s="94"/>
      <c r="BL55" s="94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88" t="s">
        <v>68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  <c r="Q56" s="91">
        <v>17079083</v>
      </c>
      <c r="R56" s="91"/>
      <c r="S56" s="91"/>
      <c r="T56" s="91"/>
      <c r="U56" s="91"/>
      <c r="V56" s="91">
        <v>69499</v>
      </c>
      <c r="W56" s="91"/>
      <c r="X56" s="91"/>
      <c r="Y56" s="91"/>
      <c r="Z56" s="91"/>
      <c r="AA56" s="91">
        <f>SUM(Q56:Z56)</f>
        <v>17148582</v>
      </c>
      <c r="AB56" s="91"/>
      <c r="AC56" s="91"/>
      <c r="AD56" s="91"/>
      <c r="AE56" s="91"/>
      <c r="AF56" s="91"/>
      <c r="AG56" s="91">
        <v>16828020.48</v>
      </c>
      <c r="AH56" s="91"/>
      <c r="AI56" s="91"/>
      <c r="AJ56" s="91"/>
      <c r="AK56" s="91"/>
      <c r="AL56" s="91">
        <v>52919.91</v>
      </c>
      <c r="AM56" s="91"/>
      <c r="AN56" s="91"/>
      <c r="AO56" s="91"/>
      <c r="AP56" s="91"/>
      <c r="AQ56" s="91">
        <f>AG56+AL56</f>
        <v>16880940.390000001</v>
      </c>
      <c r="AR56" s="91"/>
      <c r="AS56" s="91"/>
      <c r="AT56" s="91"/>
      <c r="AU56" s="91"/>
      <c r="AV56" s="91"/>
      <c r="AW56" s="91">
        <f>AG56-Q56</f>
        <v>-251062.51999999955</v>
      </c>
      <c r="AX56" s="91"/>
      <c r="AY56" s="91"/>
      <c r="AZ56" s="91"/>
      <c r="BA56" s="91"/>
      <c r="BB56" s="91">
        <f>AL56-V56</f>
        <v>-16579.089999999997</v>
      </c>
      <c r="BC56" s="91"/>
      <c r="BD56" s="91"/>
      <c r="BE56" s="91"/>
      <c r="BF56" s="91"/>
      <c r="BG56" s="91">
        <f>SUM(AW56:BF56)</f>
        <v>-267641.60999999952</v>
      </c>
      <c r="BH56" s="91"/>
      <c r="BI56" s="91"/>
      <c r="BJ56" s="91"/>
      <c r="BK56" s="91"/>
      <c r="BL56" s="91"/>
      <c r="BM56" s="6"/>
      <c r="BN56" s="6"/>
      <c r="BO56" s="6"/>
      <c r="BP56" s="6"/>
      <c r="BQ56" s="6"/>
    </row>
    <row r="57" spans="1:79" ht="68.25" customHeight="1" x14ac:dyDescent="0.25">
      <c r="A57" s="88" t="s">
        <v>87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90"/>
      <c r="Q57" s="91">
        <v>1680640</v>
      </c>
      <c r="R57" s="91"/>
      <c r="S57" s="91"/>
      <c r="T57" s="91"/>
      <c r="U57" s="91"/>
      <c r="V57" s="91">
        <v>32000</v>
      </c>
      <c r="W57" s="91"/>
      <c r="X57" s="91"/>
      <c r="Y57" s="91"/>
      <c r="Z57" s="91"/>
      <c r="AA57" s="91">
        <f>SUM(Q57:Z57)</f>
        <v>1712640</v>
      </c>
      <c r="AB57" s="91"/>
      <c r="AC57" s="91"/>
      <c r="AD57" s="91"/>
      <c r="AE57" s="91"/>
      <c r="AF57" s="91"/>
      <c r="AG57" s="91">
        <v>1656086.05</v>
      </c>
      <c r="AH57" s="91"/>
      <c r="AI57" s="91"/>
      <c r="AJ57" s="91"/>
      <c r="AK57" s="91"/>
      <c r="AL57" s="91">
        <v>0</v>
      </c>
      <c r="AM57" s="91"/>
      <c r="AN57" s="91"/>
      <c r="AO57" s="91"/>
      <c r="AP57" s="91"/>
      <c r="AQ57" s="91">
        <f>AG57+AL57</f>
        <v>1656086.05</v>
      </c>
      <c r="AR57" s="91"/>
      <c r="AS57" s="91"/>
      <c r="AT57" s="91"/>
      <c r="AU57" s="91"/>
      <c r="AV57" s="91"/>
      <c r="AW57" s="91">
        <f>AG57-Q57</f>
        <v>-24553.949999999953</v>
      </c>
      <c r="AX57" s="91"/>
      <c r="AY57" s="91"/>
      <c r="AZ57" s="91"/>
      <c r="BA57" s="91"/>
      <c r="BB57" s="91">
        <f>AL57-V57</f>
        <v>-32000</v>
      </c>
      <c r="BC57" s="91"/>
      <c r="BD57" s="91"/>
      <c r="BE57" s="91"/>
      <c r="BF57" s="91"/>
      <c r="BG57" s="91">
        <f>SUM(AW57:BF57)</f>
        <v>-56553.949999999953</v>
      </c>
      <c r="BH57" s="91"/>
      <c r="BI57" s="91"/>
      <c r="BJ57" s="91"/>
      <c r="BK57" s="91"/>
      <c r="BL57" s="91"/>
      <c r="BM57" s="6"/>
      <c r="BN57" s="6"/>
      <c r="BO57" s="6"/>
      <c r="BP57" s="6"/>
      <c r="BQ57" s="6"/>
    </row>
    <row r="58" spans="1:79" s="20" customFormat="1" ht="15.75" x14ac:dyDescent="0.25">
      <c r="A58" s="86" t="s">
        <v>62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7">
        <f>SUM(Q56:U57)</f>
        <v>18759723</v>
      </c>
      <c r="R58" s="87"/>
      <c r="S58" s="87"/>
      <c r="T58" s="87"/>
      <c r="U58" s="87"/>
      <c r="V58" s="87">
        <f>SUM(V56:Z57)</f>
        <v>101499</v>
      </c>
      <c r="W58" s="87"/>
      <c r="X58" s="87"/>
      <c r="Y58" s="87"/>
      <c r="Z58" s="87"/>
      <c r="AA58" s="87">
        <f>Q58+V58</f>
        <v>18861222</v>
      </c>
      <c r="AB58" s="87"/>
      <c r="AC58" s="87"/>
      <c r="AD58" s="87"/>
      <c r="AE58" s="87"/>
      <c r="AF58" s="87"/>
      <c r="AG58" s="87">
        <f>AP47</f>
        <v>18484106.530000001</v>
      </c>
      <c r="AH58" s="87"/>
      <c r="AI58" s="87"/>
      <c r="AJ58" s="87"/>
      <c r="AK58" s="87"/>
      <c r="AL58" s="87">
        <f>AU47</f>
        <v>52919.91</v>
      </c>
      <c r="AM58" s="87"/>
      <c r="AN58" s="87"/>
      <c r="AO58" s="87"/>
      <c r="AP58" s="87"/>
      <c r="AQ58" s="87">
        <f>AG58+AL58</f>
        <v>18537026.440000001</v>
      </c>
      <c r="AR58" s="87"/>
      <c r="AS58" s="87"/>
      <c r="AT58" s="87"/>
      <c r="AU58" s="87"/>
      <c r="AV58" s="87"/>
      <c r="AW58" s="87">
        <f>SUM(AW56:BA57)</f>
        <v>-275616.46999999951</v>
      </c>
      <c r="AX58" s="87"/>
      <c r="AY58" s="87"/>
      <c r="AZ58" s="87"/>
      <c r="BA58" s="87"/>
      <c r="BB58" s="87">
        <f>SUM(BB56:BF57)</f>
        <v>-48579.09</v>
      </c>
      <c r="BC58" s="87"/>
      <c r="BD58" s="87"/>
      <c r="BE58" s="87"/>
      <c r="BF58" s="87"/>
      <c r="BG58" s="87">
        <f>AW58+BB58</f>
        <v>-324195.55999999947</v>
      </c>
      <c r="BH58" s="87"/>
      <c r="BI58" s="87"/>
      <c r="BJ58" s="87"/>
      <c r="BK58" s="87"/>
      <c r="BL58" s="87"/>
      <c r="BM58" s="21"/>
      <c r="BN58" s="21"/>
      <c r="BO58" s="21"/>
      <c r="BP58" s="21"/>
      <c r="BQ58" s="21"/>
      <c r="CA58" s="20" t="s">
        <v>26</v>
      </c>
    </row>
    <row r="60" spans="1:79" ht="15.75" customHeight="1" x14ac:dyDescent="0.2">
      <c r="A60" s="64" t="s">
        <v>52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</row>
    <row r="62" spans="1:79" ht="45" customHeight="1" x14ac:dyDescent="0.2">
      <c r="A62" s="81" t="s">
        <v>10</v>
      </c>
      <c r="B62" s="82"/>
      <c r="C62" s="81" t="s">
        <v>9</v>
      </c>
      <c r="D62" s="83"/>
      <c r="E62" s="83"/>
      <c r="F62" s="83"/>
      <c r="G62" s="83"/>
      <c r="H62" s="83"/>
      <c r="I62" s="82"/>
      <c r="J62" s="81" t="s">
        <v>8</v>
      </c>
      <c r="K62" s="83"/>
      <c r="L62" s="83"/>
      <c r="M62" s="83"/>
      <c r="N62" s="82"/>
      <c r="O62" s="81" t="s">
        <v>7</v>
      </c>
      <c r="P62" s="83"/>
      <c r="Q62" s="83"/>
      <c r="R62" s="83"/>
      <c r="S62" s="83"/>
      <c r="T62" s="83"/>
      <c r="U62" s="83"/>
      <c r="V62" s="83"/>
      <c r="W62" s="83"/>
      <c r="X62" s="82"/>
      <c r="Y62" s="80" t="s">
        <v>29</v>
      </c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 t="s">
        <v>54</v>
      </c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5" t="s">
        <v>3</v>
      </c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9"/>
      <c r="BS62" s="9"/>
      <c r="BT62" s="9"/>
      <c r="BU62" s="9"/>
      <c r="BV62" s="9"/>
      <c r="BW62" s="9"/>
      <c r="BX62" s="9"/>
      <c r="BY62" s="9"/>
      <c r="BZ62" s="8"/>
    </row>
    <row r="63" spans="1:79" ht="32.25" customHeight="1" x14ac:dyDescent="0.2">
      <c r="A63" s="47"/>
      <c r="B63" s="48"/>
      <c r="C63" s="47"/>
      <c r="D63" s="84"/>
      <c r="E63" s="84"/>
      <c r="F63" s="84"/>
      <c r="G63" s="84"/>
      <c r="H63" s="84"/>
      <c r="I63" s="48"/>
      <c r="J63" s="47"/>
      <c r="K63" s="84"/>
      <c r="L63" s="84"/>
      <c r="M63" s="84"/>
      <c r="N63" s="48"/>
      <c r="O63" s="47"/>
      <c r="P63" s="84"/>
      <c r="Q63" s="84"/>
      <c r="R63" s="84"/>
      <c r="S63" s="84"/>
      <c r="T63" s="84"/>
      <c r="U63" s="84"/>
      <c r="V63" s="84"/>
      <c r="W63" s="84"/>
      <c r="X63" s="48"/>
      <c r="Y63" s="38" t="s">
        <v>5</v>
      </c>
      <c r="Z63" s="39"/>
      <c r="AA63" s="39"/>
      <c r="AB63" s="39"/>
      <c r="AC63" s="40"/>
      <c r="AD63" s="38" t="s">
        <v>4</v>
      </c>
      <c r="AE63" s="39"/>
      <c r="AF63" s="39"/>
      <c r="AG63" s="39"/>
      <c r="AH63" s="40"/>
      <c r="AI63" s="80" t="s">
        <v>30</v>
      </c>
      <c r="AJ63" s="80"/>
      <c r="AK63" s="80"/>
      <c r="AL63" s="80"/>
      <c r="AM63" s="80"/>
      <c r="AN63" s="80" t="s">
        <v>5</v>
      </c>
      <c r="AO63" s="80"/>
      <c r="AP63" s="80"/>
      <c r="AQ63" s="80"/>
      <c r="AR63" s="80"/>
      <c r="AS63" s="80" t="s">
        <v>4</v>
      </c>
      <c r="AT63" s="80"/>
      <c r="AU63" s="80"/>
      <c r="AV63" s="80"/>
      <c r="AW63" s="80"/>
      <c r="AX63" s="80" t="s">
        <v>30</v>
      </c>
      <c r="AY63" s="80"/>
      <c r="AZ63" s="80"/>
      <c r="BA63" s="80"/>
      <c r="BB63" s="80"/>
      <c r="BC63" s="80" t="s">
        <v>5</v>
      </c>
      <c r="BD63" s="80"/>
      <c r="BE63" s="80"/>
      <c r="BF63" s="80"/>
      <c r="BG63" s="80"/>
      <c r="BH63" s="80" t="s">
        <v>4</v>
      </c>
      <c r="BI63" s="80"/>
      <c r="BJ63" s="80"/>
      <c r="BK63" s="80"/>
      <c r="BL63" s="80"/>
      <c r="BM63" s="80" t="s">
        <v>30</v>
      </c>
      <c r="BN63" s="80"/>
      <c r="BO63" s="80"/>
      <c r="BP63" s="80"/>
      <c r="BQ63" s="80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5.95" customHeight="1" x14ac:dyDescent="0.2">
      <c r="A64" s="80">
        <v>1</v>
      </c>
      <c r="B64" s="80"/>
      <c r="C64" s="80">
        <v>2</v>
      </c>
      <c r="D64" s="80"/>
      <c r="E64" s="80"/>
      <c r="F64" s="80"/>
      <c r="G64" s="80"/>
      <c r="H64" s="80"/>
      <c r="I64" s="80"/>
      <c r="J64" s="80">
        <v>3</v>
      </c>
      <c r="K64" s="80"/>
      <c r="L64" s="80"/>
      <c r="M64" s="80"/>
      <c r="N64" s="80"/>
      <c r="O64" s="80">
        <v>4</v>
      </c>
      <c r="P64" s="80"/>
      <c r="Q64" s="80"/>
      <c r="R64" s="80"/>
      <c r="S64" s="80"/>
      <c r="T64" s="80"/>
      <c r="U64" s="80"/>
      <c r="V64" s="80"/>
      <c r="W64" s="80"/>
      <c r="X64" s="80"/>
      <c r="Y64" s="80">
        <v>5</v>
      </c>
      <c r="Z64" s="80"/>
      <c r="AA64" s="80"/>
      <c r="AB64" s="80"/>
      <c r="AC64" s="80"/>
      <c r="AD64" s="80">
        <v>6</v>
      </c>
      <c r="AE64" s="80"/>
      <c r="AF64" s="80"/>
      <c r="AG64" s="80"/>
      <c r="AH64" s="80"/>
      <c r="AI64" s="80">
        <v>7</v>
      </c>
      <c r="AJ64" s="80"/>
      <c r="AK64" s="80"/>
      <c r="AL64" s="80"/>
      <c r="AM64" s="80"/>
      <c r="AN64" s="38">
        <v>8</v>
      </c>
      <c r="AO64" s="39"/>
      <c r="AP64" s="39"/>
      <c r="AQ64" s="39"/>
      <c r="AR64" s="40"/>
      <c r="AS64" s="38">
        <v>9</v>
      </c>
      <c r="AT64" s="39"/>
      <c r="AU64" s="39"/>
      <c r="AV64" s="39"/>
      <c r="AW64" s="40"/>
      <c r="AX64" s="38">
        <v>10</v>
      </c>
      <c r="AY64" s="39"/>
      <c r="AZ64" s="39"/>
      <c r="BA64" s="39"/>
      <c r="BB64" s="40"/>
      <c r="BC64" s="38">
        <v>11</v>
      </c>
      <c r="BD64" s="39"/>
      <c r="BE64" s="39"/>
      <c r="BF64" s="39"/>
      <c r="BG64" s="40"/>
      <c r="BH64" s="38">
        <v>12</v>
      </c>
      <c r="BI64" s="39"/>
      <c r="BJ64" s="39"/>
      <c r="BK64" s="39"/>
      <c r="BL64" s="40"/>
      <c r="BM64" s="38">
        <v>13</v>
      </c>
      <c r="BN64" s="39"/>
      <c r="BO64" s="39"/>
      <c r="BP64" s="39"/>
      <c r="BQ64" s="40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2.75" hidden="1" customHeight="1" x14ac:dyDescent="0.2">
      <c r="A65" s="75" t="s">
        <v>43</v>
      </c>
      <c r="B65" s="75"/>
      <c r="C65" s="76" t="s">
        <v>18</v>
      </c>
      <c r="D65" s="77"/>
      <c r="E65" s="77"/>
      <c r="F65" s="77"/>
      <c r="G65" s="77"/>
      <c r="H65" s="77"/>
      <c r="I65" s="78"/>
      <c r="J65" s="75" t="s">
        <v>19</v>
      </c>
      <c r="K65" s="75"/>
      <c r="L65" s="75"/>
      <c r="M65" s="75"/>
      <c r="N65" s="75"/>
      <c r="O65" s="79" t="s">
        <v>44</v>
      </c>
      <c r="P65" s="79"/>
      <c r="Q65" s="79"/>
      <c r="R65" s="79"/>
      <c r="S65" s="79"/>
      <c r="T65" s="79"/>
      <c r="U65" s="79"/>
      <c r="V65" s="79"/>
      <c r="W65" s="79"/>
      <c r="X65" s="76"/>
      <c r="Y65" s="67" t="s">
        <v>14</v>
      </c>
      <c r="Z65" s="67"/>
      <c r="AA65" s="67"/>
      <c r="AB65" s="67"/>
      <c r="AC65" s="67"/>
      <c r="AD65" s="67" t="s">
        <v>34</v>
      </c>
      <c r="AE65" s="67"/>
      <c r="AF65" s="67"/>
      <c r="AG65" s="67"/>
      <c r="AH65" s="67"/>
      <c r="AI65" s="67" t="s">
        <v>20</v>
      </c>
      <c r="AJ65" s="67"/>
      <c r="AK65" s="67"/>
      <c r="AL65" s="67"/>
      <c r="AM65" s="67"/>
      <c r="AN65" s="67" t="s">
        <v>35</v>
      </c>
      <c r="AO65" s="67"/>
      <c r="AP65" s="67"/>
      <c r="AQ65" s="67"/>
      <c r="AR65" s="67"/>
      <c r="AS65" s="67" t="s">
        <v>15</v>
      </c>
      <c r="AT65" s="67"/>
      <c r="AU65" s="67"/>
      <c r="AV65" s="67"/>
      <c r="AW65" s="67"/>
      <c r="AX65" s="67" t="s">
        <v>20</v>
      </c>
      <c r="AY65" s="67"/>
      <c r="AZ65" s="67"/>
      <c r="BA65" s="67"/>
      <c r="BB65" s="67"/>
      <c r="BC65" s="67" t="s">
        <v>37</v>
      </c>
      <c r="BD65" s="67"/>
      <c r="BE65" s="67"/>
      <c r="BF65" s="67"/>
      <c r="BG65" s="67"/>
      <c r="BH65" s="67" t="s">
        <v>37</v>
      </c>
      <c r="BI65" s="67"/>
      <c r="BJ65" s="67"/>
      <c r="BK65" s="67"/>
      <c r="BL65" s="67"/>
      <c r="BM65" s="66" t="s">
        <v>20</v>
      </c>
      <c r="BN65" s="66"/>
      <c r="BO65" s="66"/>
      <c r="BP65" s="66"/>
      <c r="BQ65" s="66"/>
      <c r="BR65" s="11"/>
      <c r="BS65" s="11"/>
      <c r="BT65" s="8"/>
      <c r="BU65" s="8"/>
      <c r="BV65" s="8"/>
      <c r="BW65" s="8"/>
      <c r="BX65" s="8"/>
      <c r="BY65" s="8"/>
      <c r="BZ65" s="8"/>
      <c r="CA65" s="1" t="s">
        <v>27</v>
      </c>
    </row>
    <row r="66" spans="1:79" ht="15.75" x14ac:dyDescent="0.2">
      <c r="A66" s="38" t="s">
        <v>11</v>
      </c>
      <c r="B66" s="40"/>
      <c r="C66" s="44" t="s">
        <v>73</v>
      </c>
      <c r="D66" s="45"/>
      <c r="E66" s="45"/>
      <c r="F66" s="45"/>
      <c r="G66" s="45"/>
      <c r="H66" s="45"/>
      <c r="I66" s="46"/>
      <c r="J66" s="44"/>
      <c r="K66" s="45"/>
      <c r="L66" s="45"/>
      <c r="M66" s="45"/>
      <c r="N66" s="46"/>
      <c r="O66" s="44"/>
      <c r="P66" s="45"/>
      <c r="Q66" s="45"/>
      <c r="R66" s="45"/>
      <c r="S66" s="45"/>
      <c r="T66" s="45"/>
      <c r="U66" s="45"/>
      <c r="V66" s="45"/>
      <c r="W66" s="45"/>
      <c r="X66" s="46"/>
      <c r="Y66" s="32"/>
      <c r="Z66" s="33"/>
      <c r="AA66" s="33"/>
      <c r="AB66" s="33"/>
      <c r="AC66" s="34"/>
      <c r="AD66" s="32"/>
      <c r="AE66" s="33"/>
      <c r="AF66" s="33"/>
      <c r="AG66" s="33"/>
      <c r="AH66" s="34"/>
      <c r="AI66" s="32"/>
      <c r="AJ66" s="33"/>
      <c r="AK66" s="33"/>
      <c r="AL66" s="33"/>
      <c r="AM66" s="34"/>
      <c r="AN66" s="32"/>
      <c r="AO66" s="33"/>
      <c r="AP66" s="33"/>
      <c r="AQ66" s="33"/>
      <c r="AR66" s="34"/>
      <c r="AS66" s="32"/>
      <c r="AT66" s="33"/>
      <c r="AU66" s="33"/>
      <c r="AV66" s="33"/>
      <c r="AW66" s="34"/>
      <c r="AX66" s="41"/>
      <c r="AY66" s="42"/>
      <c r="AZ66" s="42"/>
      <c r="BA66" s="42"/>
      <c r="BB66" s="43"/>
      <c r="BC66" s="41"/>
      <c r="BD66" s="42"/>
      <c r="BE66" s="42"/>
      <c r="BF66" s="42"/>
      <c r="BG66" s="43"/>
      <c r="BH66" s="41"/>
      <c r="BI66" s="42"/>
      <c r="BJ66" s="42"/>
      <c r="BK66" s="42"/>
      <c r="BL66" s="43"/>
      <c r="BM66" s="41"/>
      <c r="BN66" s="42"/>
      <c r="BO66" s="42"/>
      <c r="BP66" s="42"/>
      <c r="BQ66" s="43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41.25" customHeight="1" x14ac:dyDescent="0.2">
      <c r="A67" s="38"/>
      <c r="B67" s="40"/>
      <c r="C67" s="58" t="s">
        <v>88</v>
      </c>
      <c r="D67" s="59"/>
      <c r="E67" s="59"/>
      <c r="F67" s="59"/>
      <c r="G67" s="59"/>
      <c r="H67" s="59"/>
      <c r="I67" s="60"/>
      <c r="J67" s="44" t="s">
        <v>70</v>
      </c>
      <c r="K67" s="45"/>
      <c r="L67" s="45"/>
      <c r="M67" s="45"/>
      <c r="N67" s="46"/>
      <c r="O67" s="44" t="s">
        <v>89</v>
      </c>
      <c r="P67" s="45"/>
      <c r="Q67" s="45"/>
      <c r="R67" s="45"/>
      <c r="S67" s="45"/>
      <c r="T67" s="45"/>
      <c r="U67" s="45"/>
      <c r="V67" s="45"/>
      <c r="W67" s="45"/>
      <c r="X67" s="46"/>
      <c r="Y67" s="32">
        <v>2</v>
      </c>
      <c r="Z67" s="33"/>
      <c r="AA67" s="33"/>
      <c r="AB67" s="33"/>
      <c r="AC67" s="34"/>
      <c r="AD67" s="32"/>
      <c r="AE67" s="33"/>
      <c r="AF67" s="33"/>
      <c r="AG67" s="33"/>
      <c r="AH67" s="34"/>
      <c r="AI67" s="32">
        <f>SUM(Y67:AH67)</f>
        <v>2</v>
      </c>
      <c r="AJ67" s="33"/>
      <c r="AK67" s="33"/>
      <c r="AL67" s="33"/>
      <c r="AM67" s="34"/>
      <c r="AN67" s="32">
        <v>2</v>
      </c>
      <c r="AO67" s="33"/>
      <c r="AP67" s="33"/>
      <c r="AQ67" s="33"/>
      <c r="AR67" s="34"/>
      <c r="AS67" s="32"/>
      <c r="AT67" s="33"/>
      <c r="AU67" s="33"/>
      <c r="AV67" s="33"/>
      <c r="AW67" s="34"/>
      <c r="AX67" s="29">
        <f>SUM(AN67:AW67)</f>
        <v>2</v>
      </c>
      <c r="AY67" s="30"/>
      <c r="AZ67" s="30"/>
      <c r="BA67" s="30"/>
      <c r="BB67" s="31"/>
      <c r="BC67" s="29">
        <f>AN67-Y67</f>
        <v>0</v>
      </c>
      <c r="BD67" s="30"/>
      <c r="BE67" s="30"/>
      <c r="BF67" s="30"/>
      <c r="BG67" s="31"/>
      <c r="BH67" s="29">
        <f>AS67-AD67</f>
        <v>0</v>
      </c>
      <c r="BI67" s="30"/>
      <c r="BJ67" s="30"/>
      <c r="BK67" s="30"/>
      <c r="BL67" s="31"/>
      <c r="BM67" s="29">
        <f>SUM(BC67:BL67)</f>
        <v>0</v>
      </c>
      <c r="BN67" s="30"/>
      <c r="BO67" s="30"/>
      <c r="BP67" s="30"/>
      <c r="BQ67" s="3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40.5" customHeight="1" x14ac:dyDescent="0.2">
      <c r="A68" s="38"/>
      <c r="B68" s="40"/>
      <c r="C68" s="58" t="s">
        <v>90</v>
      </c>
      <c r="D68" s="59"/>
      <c r="E68" s="59"/>
      <c r="F68" s="59"/>
      <c r="G68" s="59"/>
      <c r="H68" s="59"/>
      <c r="I68" s="60"/>
      <c r="J68" s="44" t="s">
        <v>70</v>
      </c>
      <c r="K68" s="45"/>
      <c r="L68" s="45"/>
      <c r="M68" s="45"/>
      <c r="N68" s="46"/>
      <c r="O68" s="44" t="s">
        <v>89</v>
      </c>
      <c r="P68" s="45"/>
      <c r="Q68" s="45"/>
      <c r="R68" s="45"/>
      <c r="S68" s="45"/>
      <c r="T68" s="45"/>
      <c r="U68" s="45"/>
      <c r="V68" s="45"/>
      <c r="W68" s="45"/>
      <c r="X68" s="46"/>
      <c r="Y68" s="32">
        <v>17</v>
      </c>
      <c r="Z68" s="33"/>
      <c r="AA68" s="33"/>
      <c r="AB68" s="33"/>
      <c r="AC68" s="34"/>
      <c r="AD68" s="32"/>
      <c r="AE68" s="33"/>
      <c r="AF68" s="33"/>
      <c r="AG68" s="33"/>
      <c r="AH68" s="34"/>
      <c r="AI68" s="32">
        <f t="shared" ref="AI68:AI73" si="5">SUM(Y68:AH68)</f>
        <v>17</v>
      </c>
      <c r="AJ68" s="33"/>
      <c r="AK68" s="33"/>
      <c r="AL68" s="33"/>
      <c r="AM68" s="34"/>
      <c r="AN68" s="32">
        <v>17</v>
      </c>
      <c r="AO68" s="33"/>
      <c r="AP68" s="33"/>
      <c r="AQ68" s="33"/>
      <c r="AR68" s="34"/>
      <c r="AS68" s="32"/>
      <c r="AT68" s="33"/>
      <c r="AU68" s="33"/>
      <c r="AV68" s="33"/>
      <c r="AW68" s="34"/>
      <c r="AX68" s="29">
        <f t="shared" ref="AX68:AX73" si="6">SUM(AN68:AW68)</f>
        <v>17</v>
      </c>
      <c r="AY68" s="30"/>
      <c r="AZ68" s="30"/>
      <c r="BA68" s="30"/>
      <c r="BB68" s="31"/>
      <c r="BC68" s="29">
        <f t="shared" ref="BC68:BC73" si="7">AN68-Y68</f>
        <v>0</v>
      </c>
      <c r="BD68" s="30"/>
      <c r="BE68" s="30"/>
      <c r="BF68" s="30"/>
      <c r="BG68" s="31"/>
      <c r="BH68" s="29">
        <f t="shared" ref="BH68:BH73" si="8">AS68-AD68</f>
        <v>0</v>
      </c>
      <c r="BI68" s="30"/>
      <c r="BJ68" s="30"/>
      <c r="BK68" s="30"/>
      <c r="BL68" s="31"/>
      <c r="BM68" s="29">
        <f t="shared" ref="BM68:BM73" si="9">SUM(BC68:BL68)</f>
        <v>0</v>
      </c>
      <c r="BN68" s="30"/>
      <c r="BO68" s="30"/>
      <c r="BP68" s="30"/>
      <c r="BQ68" s="31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40.5" customHeight="1" x14ac:dyDescent="0.2">
      <c r="A69" s="38"/>
      <c r="B69" s="40"/>
      <c r="C69" s="58" t="s">
        <v>109</v>
      </c>
      <c r="D69" s="59"/>
      <c r="E69" s="59"/>
      <c r="F69" s="59"/>
      <c r="G69" s="59"/>
      <c r="H69" s="59"/>
      <c r="I69" s="60"/>
      <c r="J69" s="44" t="s">
        <v>70</v>
      </c>
      <c r="K69" s="45"/>
      <c r="L69" s="45"/>
      <c r="M69" s="45"/>
      <c r="N69" s="46"/>
      <c r="O69" s="44" t="s">
        <v>110</v>
      </c>
      <c r="P69" s="45"/>
      <c r="Q69" s="45"/>
      <c r="R69" s="45"/>
      <c r="S69" s="45"/>
      <c r="T69" s="45"/>
      <c r="U69" s="45"/>
      <c r="V69" s="45"/>
      <c r="W69" s="45"/>
      <c r="X69" s="46"/>
      <c r="Y69" s="32">
        <v>2</v>
      </c>
      <c r="Z69" s="33"/>
      <c r="AA69" s="33"/>
      <c r="AB69" s="33"/>
      <c r="AC69" s="34"/>
      <c r="AD69" s="32"/>
      <c r="AE69" s="33"/>
      <c r="AF69" s="33"/>
      <c r="AG69" s="33"/>
      <c r="AH69" s="34"/>
      <c r="AI69" s="32">
        <v>2</v>
      </c>
      <c r="AJ69" s="33"/>
      <c r="AK69" s="33"/>
      <c r="AL69" s="33"/>
      <c r="AM69" s="34"/>
      <c r="AN69" s="23"/>
      <c r="AO69" s="24"/>
      <c r="AP69" s="24">
        <v>2</v>
      </c>
      <c r="AQ69" s="24"/>
      <c r="AR69" s="25"/>
      <c r="AS69" s="23"/>
      <c r="AT69" s="24"/>
      <c r="AU69" s="24"/>
      <c r="AV69" s="24"/>
      <c r="AW69" s="25"/>
      <c r="AX69" s="26"/>
      <c r="AY69" s="27"/>
      <c r="AZ69" s="27">
        <v>2</v>
      </c>
      <c r="BA69" s="27"/>
      <c r="BB69" s="28"/>
      <c r="BC69" s="29">
        <v>0</v>
      </c>
      <c r="BD69" s="30"/>
      <c r="BE69" s="30"/>
      <c r="BF69" s="30"/>
      <c r="BG69" s="31"/>
      <c r="BH69" s="29">
        <v>0</v>
      </c>
      <c r="BI69" s="30"/>
      <c r="BJ69" s="30"/>
      <c r="BK69" s="30"/>
      <c r="BL69" s="31"/>
      <c r="BM69" s="29">
        <v>0</v>
      </c>
      <c r="BN69" s="30"/>
      <c r="BO69" s="30"/>
      <c r="BP69" s="30"/>
      <c r="BQ69" s="31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81.75" customHeight="1" x14ac:dyDescent="0.2">
      <c r="A70" s="38"/>
      <c r="B70" s="40"/>
      <c r="C70" s="58" t="s">
        <v>111</v>
      </c>
      <c r="D70" s="59"/>
      <c r="E70" s="59"/>
      <c r="F70" s="59"/>
      <c r="G70" s="59"/>
      <c r="H70" s="59"/>
      <c r="I70" s="60"/>
      <c r="J70" s="44" t="s">
        <v>70</v>
      </c>
      <c r="K70" s="45"/>
      <c r="L70" s="45"/>
      <c r="M70" s="45"/>
      <c r="N70" s="46"/>
      <c r="O70" s="44" t="s">
        <v>72</v>
      </c>
      <c r="P70" s="45"/>
      <c r="Q70" s="45"/>
      <c r="R70" s="45"/>
      <c r="S70" s="45"/>
      <c r="T70" s="45"/>
      <c r="U70" s="45"/>
      <c r="V70" s="45"/>
      <c r="W70" s="45"/>
      <c r="X70" s="46"/>
      <c r="Y70" s="55">
        <v>85.27</v>
      </c>
      <c r="Z70" s="56"/>
      <c r="AA70" s="56"/>
      <c r="AB70" s="56"/>
      <c r="AC70" s="57"/>
      <c r="AD70" s="55"/>
      <c r="AE70" s="56"/>
      <c r="AF70" s="56"/>
      <c r="AG70" s="56"/>
      <c r="AH70" s="57"/>
      <c r="AI70" s="55">
        <f t="shared" si="5"/>
        <v>85.27</v>
      </c>
      <c r="AJ70" s="56"/>
      <c r="AK70" s="56"/>
      <c r="AL70" s="56"/>
      <c r="AM70" s="57"/>
      <c r="AN70" s="55">
        <v>85.27</v>
      </c>
      <c r="AO70" s="56"/>
      <c r="AP70" s="56"/>
      <c r="AQ70" s="56"/>
      <c r="AR70" s="57"/>
      <c r="AS70" s="55"/>
      <c r="AT70" s="56"/>
      <c r="AU70" s="56"/>
      <c r="AV70" s="56"/>
      <c r="AW70" s="57"/>
      <c r="AX70" s="55">
        <f t="shared" si="6"/>
        <v>85.27</v>
      </c>
      <c r="AY70" s="56"/>
      <c r="AZ70" s="56"/>
      <c r="BA70" s="56"/>
      <c r="BB70" s="57"/>
      <c r="BC70" s="55">
        <f t="shared" si="7"/>
        <v>0</v>
      </c>
      <c r="BD70" s="56"/>
      <c r="BE70" s="56"/>
      <c r="BF70" s="56"/>
      <c r="BG70" s="57"/>
      <c r="BH70" s="55">
        <f t="shared" si="8"/>
        <v>0</v>
      </c>
      <c r="BI70" s="56"/>
      <c r="BJ70" s="56"/>
      <c r="BK70" s="56"/>
      <c r="BL70" s="57"/>
      <c r="BM70" s="55">
        <f t="shared" si="9"/>
        <v>0</v>
      </c>
      <c r="BN70" s="56"/>
      <c r="BO70" s="56"/>
      <c r="BP70" s="56"/>
      <c r="BQ70" s="57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51" customHeight="1" x14ac:dyDescent="0.2">
      <c r="A71" s="38"/>
      <c r="B71" s="40"/>
      <c r="C71" s="58" t="s">
        <v>69</v>
      </c>
      <c r="D71" s="59"/>
      <c r="E71" s="59"/>
      <c r="F71" s="59"/>
      <c r="G71" s="59"/>
      <c r="H71" s="59"/>
      <c r="I71" s="60"/>
      <c r="J71" s="44" t="s">
        <v>70</v>
      </c>
      <c r="K71" s="45"/>
      <c r="L71" s="45"/>
      <c r="M71" s="45"/>
      <c r="N71" s="46"/>
      <c r="O71" s="44" t="s">
        <v>72</v>
      </c>
      <c r="P71" s="45"/>
      <c r="Q71" s="45"/>
      <c r="R71" s="45"/>
      <c r="S71" s="45"/>
      <c r="T71" s="45"/>
      <c r="U71" s="45"/>
      <c r="V71" s="45"/>
      <c r="W71" s="45"/>
      <c r="X71" s="46"/>
      <c r="Y71" s="55">
        <v>118.52</v>
      </c>
      <c r="Z71" s="56"/>
      <c r="AA71" s="56"/>
      <c r="AB71" s="56"/>
      <c r="AC71" s="57"/>
      <c r="AD71" s="55"/>
      <c r="AE71" s="56"/>
      <c r="AF71" s="56"/>
      <c r="AG71" s="56"/>
      <c r="AH71" s="57"/>
      <c r="AI71" s="55">
        <f t="shared" si="5"/>
        <v>118.52</v>
      </c>
      <c r="AJ71" s="56"/>
      <c r="AK71" s="56"/>
      <c r="AL71" s="56"/>
      <c r="AM71" s="57"/>
      <c r="AN71" s="55">
        <v>118.52</v>
      </c>
      <c r="AO71" s="56"/>
      <c r="AP71" s="56"/>
      <c r="AQ71" s="56"/>
      <c r="AR71" s="57"/>
      <c r="AS71" s="55"/>
      <c r="AT71" s="56"/>
      <c r="AU71" s="56"/>
      <c r="AV71" s="56"/>
      <c r="AW71" s="57"/>
      <c r="AX71" s="55">
        <f t="shared" si="6"/>
        <v>118.52</v>
      </c>
      <c r="AY71" s="56"/>
      <c r="AZ71" s="56"/>
      <c r="BA71" s="56"/>
      <c r="BB71" s="57"/>
      <c r="BC71" s="55">
        <f t="shared" si="7"/>
        <v>0</v>
      </c>
      <c r="BD71" s="56"/>
      <c r="BE71" s="56"/>
      <c r="BF71" s="56"/>
      <c r="BG71" s="57"/>
      <c r="BH71" s="55">
        <f t="shared" si="8"/>
        <v>0</v>
      </c>
      <c r="BI71" s="56"/>
      <c r="BJ71" s="56"/>
      <c r="BK71" s="56"/>
      <c r="BL71" s="57"/>
      <c r="BM71" s="55">
        <f t="shared" si="9"/>
        <v>0</v>
      </c>
      <c r="BN71" s="56"/>
      <c r="BO71" s="56"/>
      <c r="BP71" s="56"/>
      <c r="BQ71" s="57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96" customHeight="1" x14ac:dyDescent="0.2">
      <c r="A72" s="38"/>
      <c r="B72" s="40"/>
      <c r="C72" s="58" t="s">
        <v>112</v>
      </c>
      <c r="D72" s="59"/>
      <c r="E72" s="59"/>
      <c r="F72" s="59"/>
      <c r="G72" s="59"/>
      <c r="H72" s="59"/>
      <c r="I72" s="60"/>
      <c r="J72" s="44" t="s">
        <v>71</v>
      </c>
      <c r="K72" s="45"/>
      <c r="L72" s="45"/>
      <c r="M72" s="45"/>
      <c r="N72" s="46"/>
      <c r="O72" s="61" t="s">
        <v>113</v>
      </c>
      <c r="P72" s="62"/>
      <c r="Q72" s="62"/>
      <c r="R72" s="62"/>
      <c r="S72" s="62"/>
      <c r="T72" s="62"/>
      <c r="U72" s="62"/>
      <c r="V72" s="62"/>
      <c r="W72" s="62"/>
      <c r="X72" s="63"/>
      <c r="Y72" s="55">
        <v>9240</v>
      </c>
      <c r="Z72" s="56"/>
      <c r="AA72" s="56"/>
      <c r="AB72" s="56"/>
      <c r="AC72" s="57"/>
      <c r="AD72" s="55">
        <v>69551</v>
      </c>
      <c r="AE72" s="56"/>
      <c r="AF72" s="56"/>
      <c r="AG72" s="56"/>
      <c r="AH72" s="57"/>
      <c r="AI72" s="55">
        <f t="shared" si="5"/>
        <v>78791</v>
      </c>
      <c r="AJ72" s="56"/>
      <c r="AK72" s="56"/>
      <c r="AL72" s="56"/>
      <c r="AM72" s="57"/>
      <c r="AN72" s="55">
        <v>9240</v>
      </c>
      <c r="AO72" s="56"/>
      <c r="AP72" s="56"/>
      <c r="AQ72" s="56"/>
      <c r="AR72" s="57"/>
      <c r="AS72" s="55">
        <v>25675</v>
      </c>
      <c r="AT72" s="56"/>
      <c r="AU72" s="56"/>
      <c r="AV72" s="56"/>
      <c r="AW72" s="57"/>
      <c r="AX72" s="55">
        <f t="shared" si="6"/>
        <v>34915</v>
      </c>
      <c r="AY72" s="56"/>
      <c r="AZ72" s="56"/>
      <c r="BA72" s="56"/>
      <c r="BB72" s="57"/>
      <c r="BC72" s="55">
        <f t="shared" si="7"/>
        <v>0</v>
      </c>
      <c r="BD72" s="56"/>
      <c r="BE72" s="56"/>
      <c r="BF72" s="56"/>
      <c r="BG72" s="57"/>
      <c r="BH72" s="55">
        <f t="shared" si="8"/>
        <v>-43876</v>
      </c>
      <c r="BI72" s="56"/>
      <c r="BJ72" s="56"/>
      <c r="BK72" s="56"/>
      <c r="BL72" s="57"/>
      <c r="BM72" s="55">
        <f t="shared" si="9"/>
        <v>-43876</v>
      </c>
      <c r="BN72" s="56"/>
      <c r="BO72" s="56"/>
      <c r="BP72" s="56"/>
      <c r="BQ72" s="5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97.5" customHeight="1" x14ac:dyDescent="0.2">
      <c r="A73" s="38"/>
      <c r="B73" s="40"/>
      <c r="C73" s="58" t="s">
        <v>114</v>
      </c>
      <c r="D73" s="59"/>
      <c r="E73" s="59"/>
      <c r="F73" s="59"/>
      <c r="G73" s="59"/>
      <c r="H73" s="59"/>
      <c r="I73" s="60"/>
      <c r="J73" s="44" t="s">
        <v>71</v>
      </c>
      <c r="K73" s="45"/>
      <c r="L73" s="45"/>
      <c r="M73" s="45"/>
      <c r="N73" s="46"/>
      <c r="O73" s="44" t="s">
        <v>115</v>
      </c>
      <c r="P73" s="45"/>
      <c r="Q73" s="45"/>
      <c r="R73" s="45"/>
      <c r="S73" s="45"/>
      <c r="T73" s="45"/>
      <c r="U73" s="45"/>
      <c r="V73" s="45"/>
      <c r="W73" s="45"/>
      <c r="X73" s="46"/>
      <c r="Y73" s="55">
        <v>80000</v>
      </c>
      <c r="Z73" s="56"/>
      <c r="AA73" s="56"/>
      <c r="AB73" s="56"/>
      <c r="AC73" s="57"/>
      <c r="AD73" s="55"/>
      <c r="AE73" s="56"/>
      <c r="AF73" s="56"/>
      <c r="AG73" s="56"/>
      <c r="AH73" s="57"/>
      <c r="AI73" s="55">
        <f t="shared" si="5"/>
        <v>80000</v>
      </c>
      <c r="AJ73" s="56"/>
      <c r="AK73" s="56"/>
      <c r="AL73" s="56"/>
      <c r="AM73" s="57"/>
      <c r="AN73" s="55">
        <v>80000</v>
      </c>
      <c r="AO73" s="56"/>
      <c r="AP73" s="56"/>
      <c r="AQ73" s="56"/>
      <c r="AR73" s="57"/>
      <c r="AS73" s="55"/>
      <c r="AT73" s="56"/>
      <c r="AU73" s="56"/>
      <c r="AV73" s="56"/>
      <c r="AW73" s="57"/>
      <c r="AX73" s="55">
        <f t="shared" si="6"/>
        <v>80000</v>
      </c>
      <c r="AY73" s="56"/>
      <c r="AZ73" s="56"/>
      <c r="BA73" s="56"/>
      <c r="BB73" s="57"/>
      <c r="BC73" s="55">
        <f t="shared" si="7"/>
        <v>0</v>
      </c>
      <c r="BD73" s="56"/>
      <c r="BE73" s="56"/>
      <c r="BF73" s="56"/>
      <c r="BG73" s="57"/>
      <c r="BH73" s="55">
        <f t="shared" si="8"/>
        <v>0</v>
      </c>
      <c r="BI73" s="56"/>
      <c r="BJ73" s="56"/>
      <c r="BK73" s="56"/>
      <c r="BL73" s="57"/>
      <c r="BM73" s="55">
        <f t="shared" si="9"/>
        <v>0</v>
      </c>
      <c r="BN73" s="56"/>
      <c r="BO73" s="56"/>
      <c r="BP73" s="56"/>
      <c r="BQ73" s="5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50" customHeight="1" x14ac:dyDescent="0.2">
      <c r="A74" s="38"/>
      <c r="B74" s="40"/>
      <c r="C74" s="58" t="s">
        <v>116</v>
      </c>
      <c r="D74" s="59"/>
      <c r="E74" s="59"/>
      <c r="F74" s="59"/>
      <c r="G74" s="59"/>
      <c r="H74" s="59"/>
      <c r="I74" s="60"/>
      <c r="J74" s="44" t="s">
        <v>71</v>
      </c>
      <c r="K74" s="45"/>
      <c r="L74" s="45"/>
      <c r="M74" s="45"/>
      <c r="N74" s="46"/>
      <c r="O74" s="61" t="s">
        <v>117</v>
      </c>
      <c r="P74" s="62"/>
      <c r="Q74" s="62"/>
      <c r="R74" s="62"/>
      <c r="S74" s="62"/>
      <c r="T74" s="62"/>
      <c r="U74" s="62"/>
      <c r="V74" s="62"/>
      <c r="W74" s="62"/>
      <c r="X74" s="63"/>
      <c r="Y74" s="55">
        <v>22605</v>
      </c>
      <c r="Z74" s="56"/>
      <c r="AA74" s="56"/>
      <c r="AB74" s="56"/>
      <c r="AC74" s="57"/>
      <c r="AD74" s="55">
        <v>0</v>
      </c>
      <c r="AE74" s="56"/>
      <c r="AF74" s="56"/>
      <c r="AG74" s="56"/>
      <c r="AH74" s="57"/>
      <c r="AI74" s="55">
        <v>22605</v>
      </c>
      <c r="AJ74" s="56"/>
      <c r="AK74" s="56"/>
      <c r="AL74" s="56"/>
      <c r="AM74" s="57"/>
      <c r="AN74" s="55">
        <v>22584.95</v>
      </c>
      <c r="AO74" s="56"/>
      <c r="AP74" s="56"/>
      <c r="AQ74" s="56"/>
      <c r="AR74" s="57"/>
      <c r="AS74" s="55">
        <v>0</v>
      </c>
      <c r="AT74" s="56"/>
      <c r="AU74" s="56"/>
      <c r="AV74" s="56"/>
      <c r="AW74" s="57"/>
      <c r="AX74" s="55">
        <f t="shared" ref="AX74" si="10">SUM(AN74:AW74)</f>
        <v>22584.95</v>
      </c>
      <c r="AY74" s="56"/>
      <c r="AZ74" s="56"/>
      <c r="BA74" s="56"/>
      <c r="BB74" s="57"/>
      <c r="BC74" s="55">
        <f t="shared" ref="BC74" si="11">AN74-Y74</f>
        <v>-20.049999999999272</v>
      </c>
      <c r="BD74" s="56"/>
      <c r="BE74" s="56"/>
      <c r="BF74" s="56"/>
      <c r="BG74" s="57"/>
      <c r="BH74" s="55">
        <v>0</v>
      </c>
      <c r="BI74" s="56"/>
      <c r="BJ74" s="56"/>
      <c r="BK74" s="56"/>
      <c r="BL74" s="57"/>
      <c r="BM74" s="55">
        <f t="shared" ref="BM74" si="12">SUM(BC74:BL74)</f>
        <v>-20.049999999999272</v>
      </c>
      <c r="BN74" s="56"/>
      <c r="BO74" s="56"/>
      <c r="BP74" s="56"/>
      <c r="BQ74" s="5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97.5" customHeight="1" x14ac:dyDescent="0.2">
      <c r="A75" s="38"/>
      <c r="B75" s="40"/>
      <c r="C75" s="58" t="s">
        <v>118</v>
      </c>
      <c r="D75" s="59"/>
      <c r="E75" s="59"/>
      <c r="F75" s="59"/>
      <c r="G75" s="59"/>
      <c r="H75" s="59"/>
      <c r="I75" s="60"/>
      <c r="J75" s="44" t="s">
        <v>71</v>
      </c>
      <c r="K75" s="45"/>
      <c r="L75" s="45"/>
      <c r="M75" s="45"/>
      <c r="N75" s="46"/>
      <c r="O75" s="61" t="s">
        <v>119</v>
      </c>
      <c r="P75" s="62"/>
      <c r="Q75" s="62"/>
      <c r="R75" s="62"/>
      <c r="S75" s="62"/>
      <c r="T75" s="62"/>
      <c r="U75" s="62"/>
      <c r="V75" s="62"/>
      <c r="W75" s="62"/>
      <c r="X75" s="63"/>
      <c r="Y75" s="55">
        <v>19452</v>
      </c>
      <c r="Z75" s="56"/>
      <c r="AA75" s="56"/>
      <c r="AB75" s="56"/>
      <c r="AC75" s="57"/>
      <c r="AD75" s="55"/>
      <c r="AE75" s="56"/>
      <c r="AF75" s="56"/>
      <c r="AG75" s="56"/>
      <c r="AH75" s="57"/>
      <c r="AI75" s="55">
        <v>19452</v>
      </c>
      <c r="AJ75" s="56"/>
      <c r="AK75" s="56"/>
      <c r="AL75" s="56"/>
      <c r="AM75" s="57"/>
      <c r="AN75" s="55">
        <v>19452</v>
      </c>
      <c r="AO75" s="56"/>
      <c r="AP75" s="56"/>
      <c r="AQ75" s="56"/>
      <c r="AR75" s="57"/>
      <c r="AS75" s="55"/>
      <c r="AT75" s="56"/>
      <c r="AU75" s="56"/>
      <c r="AV75" s="56"/>
      <c r="AW75" s="57"/>
      <c r="AX75" s="55">
        <v>19452</v>
      </c>
      <c r="AY75" s="56"/>
      <c r="AZ75" s="56"/>
      <c r="BA75" s="56"/>
      <c r="BB75" s="57"/>
      <c r="BC75" s="55">
        <f t="shared" ref="BC75:BC76" si="13">AN75-Y75</f>
        <v>0</v>
      </c>
      <c r="BD75" s="56"/>
      <c r="BE75" s="56"/>
      <c r="BF75" s="56"/>
      <c r="BG75" s="57"/>
      <c r="BH75" s="55"/>
      <c r="BI75" s="56"/>
      <c r="BJ75" s="56"/>
      <c r="BK75" s="56"/>
      <c r="BL75" s="57"/>
      <c r="BM75" s="55">
        <f t="shared" ref="BM75" si="14">SUM(BC75:BL75)</f>
        <v>0</v>
      </c>
      <c r="BN75" s="56"/>
      <c r="BO75" s="56"/>
      <c r="BP75" s="56"/>
      <c r="BQ75" s="5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72" customHeight="1" x14ac:dyDescent="0.2">
      <c r="A76" s="38"/>
      <c r="B76" s="40"/>
      <c r="C76" s="58" t="s">
        <v>120</v>
      </c>
      <c r="D76" s="59"/>
      <c r="E76" s="59"/>
      <c r="F76" s="59"/>
      <c r="G76" s="59"/>
      <c r="H76" s="59"/>
      <c r="I76" s="60"/>
      <c r="J76" s="44" t="s">
        <v>71</v>
      </c>
      <c r="K76" s="45"/>
      <c r="L76" s="45"/>
      <c r="M76" s="45"/>
      <c r="N76" s="46"/>
      <c r="O76" s="61" t="s">
        <v>121</v>
      </c>
      <c r="P76" s="62"/>
      <c r="Q76" s="62"/>
      <c r="R76" s="62"/>
      <c r="S76" s="62"/>
      <c r="T76" s="62"/>
      <c r="U76" s="62"/>
      <c r="V76" s="62"/>
      <c r="W76" s="62"/>
      <c r="X76" s="63"/>
      <c r="Y76" s="55">
        <v>3680</v>
      </c>
      <c r="Z76" s="56"/>
      <c r="AA76" s="56"/>
      <c r="AB76" s="56"/>
      <c r="AC76" s="57"/>
      <c r="AD76" s="55"/>
      <c r="AE76" s="56"/>
      <c r="AF76" s="56"/>
      <c r="AG76" s="56"/>
      <c r="AH76" s="57"/>
      <c r="AI76" s="55">
        <f t="shared" ref="AI76" si="15">SUM(Y76:AH76)</f>
        <v>3680</v>
      </c>
      <c r="AJ76" s="56"/>
      <c r="AK76" s="56"/>
      <c r="AL76" s="56"/>
      <c r="AM76" s="57"/>
      <c r="AN76" s="55">
        <v>3680</v>
      </c>
      <c r="AO76" s="56"/>
      <c r="AP76" s="56"/>
      <c r="AQ76" s="56"/>
      <c r="AR76" s="57"/>
      <c r="AS76" s="55"/>
      <c r="AT76" s="56"/>
      <c r="AU76" s="56"/>
      <c r="AV76" s="56"/>
      <c r="AW76" s="57"/>
      <c r="AX76" s="55">
        <f t="shared" ref="AX76" si="16">SUM(AN76:AW76)</f>
        <v>3680</v>
      </c>
      <c r="AY76" s="56"/>
      <c r="AZ76" s="56"/>
      <c r="BA76" s="56"/>
      <c r="BB76" s="57"/>
      <c r="BC76" s="55">
        <f t="shared" si="13"/>
        <v>0</v>
      </c>
      <c r="BD76" s="56"/>
      <c r="BE76" s="56"/>
      <c r="BF76" s="56"/>
      <c r="BG76" s="57"/>
      <c r="BH76" s="55">
        <f t="shared" ref="BH76" si="17">AS76-AD76</f>
        <v>0</v>
      </c>
      <c r="BI76" s="56"/>
      <c r="BJ76" s="56"/>
      <c r="BK76" s="56"/>
      <c r="BL76" s="57"/>
      <c r="BM76" s="55">
        <f t="shared" ref="BM76" si="18">SUM(BC76:BL76)</f>
        <v>0</v>
      </c>
      <c r="BN76" s="56"/>
      <c r="BO76" s="56"/>
      <c r="BP76" s="56"/>
      <c r="BQ76" s="57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59" customHeight="1" x14ac:dyDescent="0.2">
      <c r="A77" s="38"/>
      <c r="B77" s="40"/>
      <c r="C77" s="58" t="s">
        <v>122</v>
      </c>
      <c r="D77" s="59"/>
      <c r="E77" s="59"/>
      <c r="F77" s="59"/>
      <c r="G77" s="59"/>
      <c r="H77" s="59"/>
      <c r="I77" s="60"/>
      <c r="J77" s="44" t="s">
        <v>71</v>
      </c>
      <c r="K77" s="45"/>
      <c r="L77" s="45"/>
      <c r="M77" s="45"/>
      <c r="N77" s="46"/>
      <c r="O77" s="52" t="s">
        <v>123</v>
      </c>
      <c r="P77" s="53"/>
      <c r="Q77" s="53"/>
      <c r="R77" s="53"/>
      <c r="S77" s="53"/>
      <c r="T77" s="53"/>
      <c r="U77" s="53"/>
      <c r="V77" s="53"/>
      <c r="W77" s="53"/>
      <c r="X77" s="54"/>
      <c r="Y77" s="55">
        <v>6662</v>
      </c>
      <c r="Z77" s="56"/>
      <c r="AA77" s="56"/>
      <c r="AB77" s="56"/>
      <c r="AC77" s="57"/>
      <c r="AD77" s="55"/>
      <c r="AE77" s="56"/>
      <c r="AF77" s="56"/>
      <c r="AG77" s="56"/>
      <c r="AH77" s="57"/>
      <c r="AI77" s="55">
        <f t="shared" ref="AI77:AI78" si="19">SUM(Y77:AH77)</f>
        <v>6662</v>
      </c>
      <c r="AJ77" s="56"/>
      <c r="AK77" s="56"/>
      <c r="AL77" s="56"/>
      <c r="AM77" s="57"/>
      <c r="AN77" s="55">
        <v>5300</v>
      </c>
      <c r="AO77" s="56"/>
      <c r="AP77" s="56"/>
      <c r="AQ77" s="56"/>
      <c r="AR77" s="57"/>
      <c r="AS77" s="55"/>
      <c r="AT77" s="56"/>
      <c r="AU77" s="56"/>
      <c r="AV77" s="56"/>
      <c r="AW77" s="57"/>
      <c r="AX77" s="55">
        <f t="shared" ref="AX77:AX78" si="20">SUM(AN77:AW77)</f>
        <v>5300</v>
      </c>
      <c r="AY77" s="56"/>
      <c r="AZ77" s="56"/>
      <c r="BA77" s="56"/>
      <c r="BB77" s="57"/>
      <c r="BC77" s="55">
        <f t="shared" ref="BC77:BC78" si="21">AN77-Y77</f>
        <v>-1362</v>
      </c>
      <c r="BD77" s="56"/>
      <c r="BE77" s="56"/>
      <c r="BF77" s="56"/>
      <c r="BG77" s="57"/>
      <c r="BH77" s="55">
        <f t="shared" ref="BH77:BH78" si="22">AS77-AD77</f>
        <v>0</v>
      </c>
      <c r="BI77" s="56"/>
      <c r="BJ77" s="56"/>
      <c r="BK77" s="56"/>
      <c r="BL77" s="57"/>
      <c r="BM77" s="55">
        <f t="shared" ref="BM77:BM78" si="23">SUM(BC77:BL77)</f>
        <v>-1362</v>
      </c>
      <c r="BN77" s="56"/>
      <c r="BO77" s="56"/>
      <c r="BP77" s="56"/>
      <c r="BQ77" s="57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95.25" customHeight="1" x14ac:dyDescent="0.2">
      <c r="A78" s="81"/>
      <c r="B78" s="82"/>
      <c r="C78" s="138" t="s">
        <v>124</v>
      </c>
      <c r="D78" s="139"/>
      <c r="E78" s="139"/>
      <c r="F78" s="139"/>
      <c r="G78" s="139"/>
      <c r="H78" s="139"/>
      <c r="I78" s="140"/>
      <c r="J78" s="141" t="s">
        <v>71</v>
      </c>
      <c r="K78" s="142"/>
      <c r="L78" s="142"/>
      <c r="M78" s="142"/>
      <c r="N78" s="143"/>
      <c r="O78" s="144" t="s">
        <v>125</v>
      </c>
      <c r="P78" s="145"/>
      <c r="Q78" s="145"/>
      <c r="R78" s="145"/>
      <c r="S78" s="145"/>
      <c r="T78" s="145"/>
      <c r="U78" s="145"/>
      <c r="V78" s="145"/>
      <c r="W78" s="145"/>
      <c r="X78" s="146"/>
      <c r="Y78" s="147">
        <v>22200</v>
      </c>
      <c r="Z78" s="148"/>
      <c r="AA78" s="148"/>
      <c r="AB78" s="148"/>
      <c r="AC78" s="149"/>
      <c r="AD78" s="147"/>
      <c r="AE78" s="148"/>
      <c r="AF78" s="148"/>
      <c r="AG78" s="148"/>
      <c r="AH78" s="149"/>
      <c r="AI78" s="147">
        <f t="shared" si="19"/>
        <v>22200</v>
      </c>
      <c r="AJ78" s="148"/>
      <c r="AK78" s="148"/>
      <c r="AL78" s="148"/>
      <c r="AM78" s="149"/>
      <c r="AN78" s="147">
        <v>22200</v>
      </c>
      <c r="AO78" s="148"/>
      <c r="AP78" s="148"/>
      <c r="AQ78" s="148"/>
      <c r="AR78" s="149"/>
      <c r="AS78" s="147"/>
      <c r="AT78" s="148"/>
      <c r="AU78" s="148"/>
      <c r="AV78" s="148"/>
      <c r="AW78" s="149"/>
      <c r="AX78" s="147">
        <f t="shared" si="20"/>
        <v>22200</v>
      </c>
      <c r="AY78" s="148"/>
      <c r="AZ78" s="148"/>
      <c r="BA78" s="148"/>
      <c r="BB78" s="149"/>
      <c r="BC78" s="147">
        <f t="shared" si="21"/>
        <v>0</v>
      </c>
      <c r="BD78" s="148"/>
      <c r="BE78" s="148"/>
      <c r="BF78" s="148"/>
      <c r="BG78" s="149"/>
      <c r="BH78" s="147">
        <f t="shared" si="22"/>
        <v>0</v>
      </c>
      <c r="BI78" s="148"/>
      <c r="BJ78" s="148"/>
      <c r="BK78" s="148"/>
      <c r="BL78" s="149"/>
      <c r="BM78" s="147">
        <f t="shared" si="23"/>
        <v>0</v>
      </c>
      <c r="BN78" s="148"/>
      <c r="BO78" s="148"/>
      <c r="BP78" s="148"/>
      <c r="BQ78" s="149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4" customHeight="1" x14ac:dyDescent="0.2">
      <c r="A79" s="38" t="s">
        <v>100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40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22.5" customHeight="1" x14ac:dyDescent="0.2">
      <c r="A80" s="47">
        <v>2</v>
      </c>
      <c r="B80" s="48"/>
      <c r="C80" s="49" t="s">
        <v>74</v>
      </c>
      <c r="D80" s="50"/>
      <c r="E80" s="50"/>
      <c r="F80" s="50"/>
      <c r="G80" s="50"/>
      <c r="H80" s="50"/>
      <c r="I80" s="51"/>
      <c r="J80" s="49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50"/>
      <c r="V80" s="50"/>
      <c r="W80" s="50"/>
      <c r="X80" s="51"/>
      <c r="Y80" s="35"/>
      <c r="Z80" s="36"/>
      <c r="AA80" s="36"/>
      <c r="AB80" s="36"/>
      <c r="AC80" s="37"/>
      <c r="AD80" s="35"/>
      <c r="AE80" s="36"/>
      <c r="AF80" s="36"/>
      <c r="AG80" s="36"/>
      <c r="AH80" s="37"/>
      <c r="AI80" s="35"/>
      <c r="AJ80" s="36"/>
      <c r="AK80" s="36"/>
      <c r="AL80" s="36"/>
      <c r="AM80" s="37"/>
      <c r="AN80" s="35"/>
      <c r="AO80" s="36"/>
      <c r="AP80" s="36"/>
      <c r="AQ80" s="36"/>
      <c r="AR80" s="37"/>
      <c r="AS80" s="32"/>
      <c r="AT80" s="33"/>
      <c r="AU80" s="33"/>
      <c r="AV80" s="33"/>
      <c r="AW80" s="34"/>
      <c r="AX80" s="41"/>
      <c r="AY80" s="42"/>
      <c r="AZ80" s="42"/>
      <c r="BA80" s="42"/>
      <c r="BB80" s="43"/>
      <c r="BC80" s="41"/>
      <c r="BD80" s="42"/>
      <c r="BE80" s="42"/>
      <c r="BF80" s="42"/>
      <c r="BG80" s="43"/>
      <c r="BH80" s="41"/>
      <c r="BI80" s="42"/>
      <c r="BJ80" s="42"/>
      <c r="BK80" s="42"/>
      <c r="BL80" s="43"/>
      <c r="BM80" s="41"/>
      <c r="BN80" s="42"/>
      <c r="BO80" s="42"/>
      <c r="BP80" s="42"/>
      <c r="BQ80" s="4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2.5" customHeight="1" x14ac:dyDescent="0.2">
      <c r="A81" s="38"/>
      <c r="B81" s="40"/>
      <c r="C81" s="44" t="s">
        <v>126</v>
      </c>
      <c r="D81" s="45"/>
      <c r="E81" s="45"/>
      <c r="F81" s="45"/>
      <c r="G81" s="45"/>
      <c r="H81" s="45"/>
      <c r="I81" s="46"/>
      <c r="J81" s="44" t="s">
        <v>75</v>
      </c>
      <c r="K81" s="45"/>
      <c r="L81" s="45"/>
      <c r="M81" s="45"/>
      <c r="N81" s="46"/>
      <c r="O81" s="52" t="s">
        <v>127</v>
      </c>
      <c r="P81" s="53"/>
      <c r="Q81" s="53"/>
      <c r="R81" s="53"/>
      <c r="S81" s="53"/>
      <c r="T81" s="53"/>
      <c r="U81" s="53"/>
      <c r="V81" s="53"/>
      <c r="W81" s="53"/>
      <c r="X81" s="54"/>
      <c r="Y81" s="32">
        <v>152</v>
      </c>
      <c r="Z81" s="33"/>
      <c r="AA81" s="33"/>
      <c r="AB81" s="33"/>
      <c r="AC81" s="34"/>
      <c r="AD81" s="32"/>
      <c r="AE81" s="33"/>
      <c r="AF81" s="33"/>
      <c r="AG81" s="33"/>
      <c r="AH81" s="34"/>
      <c r="AI81" s="32">
        <v>152</v>
      </c>
      <c r="AJ81" s="33"/>
      <c r="AK81" s="33"/>
      <c r="AL81" s="33"/>
      <c r="AM81" s="34"/>
      <c r="AN81" s="32">
        <v>152</v>
      </c>
      <c r="AO81" s="33"/>
      <c r="AP81" s="33"/>
      <c r="AQ81" s="33"/>
      <c r="AR81" s="34"/>
      <c r="AS81" s="32"/>
      <c r="AT81" s="33"/>
      <c r="AU81" s="33"/>
      <c r="AV81" s="33"/>
      <c r="AW81" s="34"/>
      <c r="AX81" s="29">
        <v>152</v>
      </c>
      <c r="AY81" s="30"/>
      <c r="AZ81" s="30"/>
      <c r="BA81" s="30"/>
      <c r="BB81" s="31"/>
      <c r="BC81" s="29">
        <v>0</v>
      </c>
      <c r="BD81" s="30"/>
      <c r="BE81" s="30"/>
      <c r="BF81" s="30"/>
      <c r="BG81" s="31"/>
      <c r="BH81" s="29"/>
      <c r="BI81" s="30"/>
      <c r="BJ81" s="30"/>
      <c r="BK81" s="30"/>
      <c r="BL81" s="31"/>
      <c r="BM81" s="29">
        <v>0</v>
      </c>
      <c r="BN81" s="30"/>
      <c r="BO81" s="30"/>
      <c r="BP81" s="30"/>
      <c r="BQ81" s="31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2.5" customHeight="1" x14ac:dyDescent="0.2">
      <c r="A82" s="38"/>
      <c r="B82" s="40"/>
      <c r="C82" s="44" t="s">
        <v>128</v>
      </c>
      <c r="D82" s="45"/>
      <c r="E82" s="45"/>
      <c r="F82" s="45"/>
      <c r="G82" s="45"/>
      <c r="H82" s="45"/>
      <c r="I82" s="46"/>
      <c r="J82" s="44" t="s">
        <v>75</v>
      </c>
      <c r="K82" s="45"/>
      <c r="L82" s="45"/>
      <c r="M82" s="45"/>
      <c r="N82" s="46"/>
      <c r="O82" s="44" t="s">
        <v>110</v>
      </c>
      <c r="P82" s="45"/>
      <c r="Q82" s="45"/>
      <c r="R82" s="45"/>
      <c r="S82" s="45"/>
      <c r="T82" s="45"/>
      <c r="U82" s="45"/>
      <c r="V82" s="45"/>
      <c r="W82" s="45"/>
      <c r="X82" s="46"/>
      <c r="Y82" s="32">
        <v>12</v>
      </c>
      <c r="Z82" s="33"/>
      <c r="AA82" s="33"/>
      <c r="AB82" s="33"/>
      <c r="AC82" s="34"/>
      <c r="AD82" s="32"/>
      <c r="AE82" s="33"/>
      <c r="AF82" s="33"/>
      <c r="AG82" s="33"/>
      <c r="AH82" s="34"/>
      <c r="AI82" s="32">
        <v>12</v>
      </c>
      <c r="AJ82" s="33"/>
      <c r="AK82" s="33"/>
      <c r="AL82" s="33"/>
      <c r="AM82" s="34"/>
      <c r="AN82" s="32">
        <v>12</v>
      </c>
      <c r="AO82" s="33"/>
      <c r="AP82" s="33"/>
      <c r="AQ82" s="33"/>
      <c r="AR82" s="34"/>
      <c r="AS82" s="32"/>
      <c r="AT82" s="33"/>
      <c r="AU82" s="33"/>
      <c r="AV82" s="33"/>
      <c r="AW82" s="34"/>
      <c r="AX82" s="29">
        <v>12</v>
      </c>
      <c r="AY82" s="30"/>
      <c r="AZ82" s="30"/>
      <c r="BA82" s="30"/>
      <c r="BB82" s="31"/>
      <c r="BC82" s="29">
        <v>0</v>
      </c>
      <c r="BD82" s="30"/>
      <c r="BE82" s="30"/>
      <c r="BF82" s="30"/>
      <c r="BG82" s="31"/>
      <c r="BH82" s="29"/>
      <c r="BI82" s="30"/>
      <c r="BJ82" s="30"/>
      <c r="BK82" s="30"/>
      <c r="BL82" s="31"/>
      <c r="BM82" s="29">
        <v>0</v>
      </c>
      <c r="BN82" s="30"/>
      <c r="BO82" s="30"/>
      <c r="BP82" s="30"/>
      <c r="BQ82" s="31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22.5" customHeight="1" x14ac:dyDescent="0.2">
      <c r="A83" s="38">
        <v>3</v>
      </c>
      <c r="B83" s="40"/>
      <c r="C83" s="44" t="s">
        <v>76</v>
      </c>
      <c r="D83" s="45"/>
      <c r="E83" s="45"/>
      <c r="F83" s="45"/>
      <c r="G83" s="45"/>
      <c r="H83" s="45"/>
      <c r="I83" s="46"/>
      <c r="J83" s="44"/>
      <c r="K83" s="45"/>
      <c r="L83" s="45"/>
      <c r="M83" s="45"/>
      <c r="N83" s="46"/>
      <c r="O83" s="44"/>
      <c r="P83" s="45"/>
      <c r="Q83" s="45"/>
      <c r="R83" s="45"/>
      <c r="S83" s="45"/>
      <c r="T83" s="45"/>
      <c r="U83" s="45"/>
      <c r="V83" s="45"/>
      <c r="W83" s="45"/>
      <c r="X83" s="46"/>
      <c r="Y83" s="32"/>
      <c r="Z83" s="33"/>
      <c r="AA83" s="33"/>
      <c r="AB83" s="33"/>
      <c r="AC83" s="34"/>
      <c r="AD83" s="32"/>
      <c r="AE83" s="33"/>
      <c r="AF83" s="33"/>
      <c r="AG83" s="33"/>
      <c r="AH83" s="34"/>
      <c r="AI83" s="32"/>
      <c r="AJ83" s="33"/>
      <c r="AK83" s="33"/>
      <c r="AL83" s="33"/>
      <c r="AM83" s="34"/>
      <c r="AN83" s="32"/>
      <c r="AO83" s="33"/>
      <c r="AP83" s="33"/>
      <c r="AQ83" s="33"/>
      <c r="AR83" s="34"/>
      <c r="AS83" s="32"/>
      <c r="AT83" s="33"/>
      <c r="AU83" s="33"/>
      <c r="AV83" s="33"/>
      <c r="AW83" s="34"/>
      <c r="AX83" s="41"/>
      <c r="AY83" s="42"/>
      <c r="AZ83" s="42"/>
      <c r="BA83" s="42"/>
      <c r="BB83" s="43"/>
      <c r="BC83" s="41"/>
      <c r="BD83" s="42"/>
      <c r="BE83" s="42"/>
      <c r="BF83" s="42"/>
      <c r="BG83" s="43"/>
      <c r="BH83" s="41"/>
      <c r="BI83" s="42"/>
      <c r="BJ83" s="42"/>
      <c r="BK83" s="42"/>
      <c r="BL83" s="43"/>
      <c r="BM83" s="41"/>
      <c r="BN83" s="42"/>
      <c r="BO83" s="42"/>
      <c r="BP83" s="42"/>
      <c r="BQ83" s="43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65.25" customHeight="1" x14ac:dyDescent="0.2">
      <c r="A84" s="38"/>
      <c r="B84" s="40"/>
      <c r="C84" s="58" t="s">
        <v>129</v>
      </c>
      <c r="D84" s="59"/>
      <c r="E84" s="59"/>
      <c r="F84" s="59"/>
      <c r="G84" s="59"/>
      <c r="H84" s="59"/>
      <c r="I84" s="60"/>
      <c r="J84" s="44" t="s">
        <v>71</v>
      </c>
      <c r="K84" s="45"/>
      <c r="L84" s="45"/>
      <c r="M84" s="45"/>
      <c r="N84" s="46"/>
      <c r="O84" s="44" t="s">
        <v>91</v>
      </c>
      <c r="P84" s="45"/>
      <c r="Q84" s="45"/>
      <c r="R84" s="45"/>
      <c r="S84" s="45"/>
      <c r="T84" s="45"/>
      <c r="U84" s="45"/>
      <c r="V84" s="45"/>
      <c r="W84" s="45"/>
      <c r="X84" s="46"/>
      <c r="Y84" s="135">
        <v>123419</v>
      </c>
      <c r="Z84" s="136"/>
      <c r="AA84" s="136"/>
      <c r="AB84" s="136"/>
      <c r="AC84" s="137"/>
      <c r="AD84" s="135">
        <v>668</v>
      </c>
      <c r="AE84" s="136"/>
      <c r="AF84" s="136"/>
      <c r="AG84" s="136"/>
      <c r="AH84" s="137"/>
      <c r="AI84" s="135">
        <f t="shared" ref="AI84" si="24">SUM(Y84:AH84)</f>
        <v>124087</v>
      </c>
      <c r="AJ84" s="136"/>
      <c r="AK84" s="136"/>
      <c r="AL84" s="136"/>
      <c r="AM84" s="137"/>
      <c r="AN84" s="135">
        <v>115007</v>
      </c>
      <c r="AO84" s="136"/>
      <c r="AP84" s="136"/>
      <c r="AQ84" s="136"/>
      <c r="AR84" s="137"/>
      <c r="AS84" s="135">
        <v>323</v>
      </c>
      <c r="AT84" s="136"/>
      <c r="AU84" s="136"/>
      <c r="AV84" s="136"/>
      <c r="AW84" s="137"/>
      <c r="AX84" s="135">
        <f>AN84+AS84</f>
        <v>115330</v>
      </c>
      <c r="AY84" s="136"/>
      <c r="AZ84" s="136"/>
      <c r="BA84" s="136"/>
      <c r="BB84" s="137"/>
      <c r="BC84" s="135">
        <f t="shared" ref="BC84" si="25">AN84-Y84</f>
        <v>-8412</v>
      </c>
      <c r="BD84" s="136"/>
      <c r="BE84" s="136"/>
      <c r="BF84" s="136"/>
      <c r="BG84" s="137"/>
      <c r="BH84" s="135">
        <f t="shared" ref="BH84" si="26">AS84-AD84</f>
        <v>-345</v>
      </c>
      <c r="BI84" s="136"/>
      <c r="BJ84" s="136"/>
      <c r="BK84" s="136"/>
      <c r="BL84" s="137"/>
      <c r="BM84" s="135">
        <f t="shared" ref="BM84" si="27">SUM(BC84:BL84)</f>
        <v>-8757</v>
      </c>
      <c r="BN84" s="136"/>
      <c r="BO84" s="136"/>
      <c r="BP84" s="136"/>
      <c r="BQ84" s="137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77.25" customHeight="1" x14ac:dyDescent="0.2">
      <c r="A85" s="38"/>
      <c r="B85" s="40"/>
      <c r="C85" s="58" t="s">
        <v>92</v>
      </c>
      <c r="D85" s="59"/>
      <c r="E85" s="59"/>
      <c r="F85" s="59"/>
      <c r="G85" s="59"/>
      <c r="H85" s="59"/>
      <c r="I85" s="60"/>
      <c r="J85" s="44" t="s">
        <v>75</v>
      </c>
      <c r="K85" s="45"/>
      <c r="L85" s="45"/>
      <c r="M85" s="45"/>
      <c r="N85" s="46"/>
      <c r="O85" s="44" t="s">
        <v>77</v>
      </c>
      <c r="P85" s="45"/>
      <c r="Q85" s="45"/>
      <c r="R85" s="45"/>
      <c r="S85" s="45"/>
      <c r="T85" s="45"/>
      <c r="U85" s="45"/>
      <c r="V85" s="45"/>
      <c r="W85" s="45"/>
      <c r="X85" s="46"/>
      <c r="Y85" s="132">
        <v>8.9</v>
      </c>
      <c r="Z85" s="133"/>
      <c r="AA85" s="133"/>
      <c r="AB85" s="133"/>
      <c r="AC85" s="134"/>
      <c r="AD85" s="132"/>
      <c r="AE85" s="133"/>
      <c r="AF85" s="133"/>
      <c r="AG85" s="133"/>
      <c r="AH85" s="134"/>
      <c r="AI85" s="132">
        <f t="shared" ref="AI85" si="28">SUM(Y85:AH85)</f>
        <v>8.9</v>
      </c>
      <c r="AJ85" s="133"/>
      <c r="AK85" s="133"/>
      <c r="AL85" s="133"/>
      <c r="AM85" s="134"/>
      <c r="AN85" s="132">
        <v>8.9</v>
      </c>
      <c r="AO85" s="133"/>
      <c r="AP85" s="133"/>
      <c r="AQ85" s="133"/>
      <c r="AR85" s="134"/>
      <c r="AS85" s="132"/>
      <c r="AT85" s="133"/>
      <c r="AU85" s="133"/>
      <c r="AV85" s="133"/>
      <c r="AW85" s="134"/>
      <c r="AX85" s="132">
        <f t="shared" ref="AX85" si="29">SUM(AN85:AW85)</f>
        <v>8.9</v>
      </c>
      <c r="AY85" s="133"/>
      <c r="AZ85" s="133"/>
      <c r="BA85" s="133"/>
      <c r="BB85" s="134"/>
      <c r="BC85" s="135">
        <f t="shared" ref="BC85" si="30">AN85-Y85</f>
        <v>0</v>
      </c>
      <c r="BD85" s="136"/>
      <c r="BE85" s="136"/>
      <c r="BF85" s="136"/>
      <c r="BG85" s="137"/>
      <c r="BH85" s="135">
        <f t="shared" ref="BH85" si="31">AS85-AD85</f>
        <v>0</v>
      </c>
      <c r="BI85" s="136"/>
      <c r="BJ85" s="136"/>
      <c r="BK85" s="136"/>
      <c r="BL85" s="137"/>
      <c r="BM85" s="135">
        <f t="shared" ref="BM85" si="32">SUM(BC85:BL85)</f>
        <v>0</v>
      </c>
      <c r="BN85" s="136"/>
      <c r="BO85" s="136"/>
      <c r="BP85" s="136"/>
      <c r="BQ85" s="137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24" customHeight="1" x14ac:dyDescent="0.2">
      <c r="A86" s="38" t="s">
        <v>100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40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22.5" customHeight="1" x14ac:dyDescent="0.2">
      <c r="A87" s="38" t="s">
        <v>78</v>
      </c>
      <c r="B87" s="40"/>
      <c r="C87" s="44" t="s">
        <v>79</v>
      </c>
      <c r="D87" s="45"/>
      <c r="E87" s="45"/>
      <c r="F87" s="45"/>
      <c r="G87" s="45"/>
      <c r="H87" s="45"/>
      <c r="I87" s="46"/>
      <c r="J87" s="44"/>
      <c r="K87" s="45"/>
      <c r="L87" s="45"/>
      <c r="M87" s="45"/>
      <c r="N87" s="46"/>
      <c r="O87" s="44"/>
      <c r="P87" s="45"/>
      <c r="Q87" s="45"/>
      <c r="R87" s="45"/>
      <c r="S87" s="45"/>
      <c r="T87" s="45"/>
      <c r="U87" s="45"/>
      <c r="V87" s="45"/>
      <c r="W87" s="45"/>
      <c r="X87" s="46"/>
      <c r="Y87" s="32"/>
      <c r="Z87" s="33"/>
      <c r="AA87" s="33"/>
      <c r="AB87" s="33"/>
      <c r="AC87" s="34"/>
      <c r="AD87" s="32"/>
      <c r="AE87" s="33"/>
      <c r="AF87" s="33"/>
      <c r="AG87" s="33"/>
      <c r="AH87" s="34"/>
      <c r="AI87" s="32"/>
      <c r="AJ87" s="33"/>
      <c r="AK87" s="33"/>
      <c r="AL87" s="33"/>
      <c r="AM87" s="34"/>
      <c r="AN87" s="32"/>
      <c r="AO87" s="33"/>
      <c r="AP87" s="33"/>
      <c r="AQ87" s="33"/>
      <c r="AR87" s="34"/>
      <c r="AS87" s="32"/>
      <c r="AT87" s="33"/>
      <c r="AU87" s="33"/>
      <c r="AV87" s="33"/>
      <c r="AW87" s="34"/>
      <c r="AX87" s="41"/>
      <c r="AY87" s="42"/>
      <c r="AZ87" s="42"/>
      <c r="BA87" s="42"/>
      <c r="BB87" s="43"/>
      <c r="BC87" s="41"/>
      <c r="BD87" s="42"/>
      <c r="BE87" s="42"/>
      <c r="BF87" s="42"/>
      <c r="BG87" s="43"/>
      <c r="BH87" s="41"/>
      <c r="BI87" s="42"/>
      <c r="BJ87" s="42"/>
      <c r="BK87" s="42"/>
      <c r="BL87" s="43"/>
      <c r="BM87" s="41"/>
      <c r="BN87" s="42"/>
      <c r="BO87" s="42"/>
      <c r="BP87" s="42"/>
      <c r="BQ87" s="43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78.75" customHeight="1" x14ac:dyDescent="0.2">
      <c r="A88" s="38"/>
      <c r="B88" s="40"/>
      <c r="C88" s="58" t="s">
        <v>101</v>
      </c>
      <c r="D88" s="59"/>
      <c r="E88" s="59"/>
      <c r="F88" s="59"/>
      <c r="G88" s="59"/>
      <c r="H88" s="59"/>
      <c r="I88" s="60"/>
      <c r="J88" s="44" t="s">
        <v>81</v>
      </c>
      <c r="K88" s="45"/>
      <c r="L88" s="45"/>
      <c r="M88" s="45"/>
      <c r="N88" s="46"/>
      <c r="O88" s="44" t="s">
        <v>82</v>
      </c>
      <c r="P88" s="45"/>
      <c r="Q88" s="45"/>
      <c r="R88" s="45"/>
      <c r="S88" s="45"/>
      <c r="T88" s="45"/>
      <c r="U88" s="45"/>
      <c r="V88" s="45"/>
      <c r="W88" s="45"/>
      <c r="X88" s="46"/>
      <c r="Y88" s="135">
        <v>100</v>
      </c>
      <c r="Z88" s="136"/>
      <c r="AA88" s="136"/>
      <c r="AB88" s="136"/>
      <c r="AC88" s="137"/>
      <c r="AD88" s="132"/>
      <c r="AE88" s="133"/>
      <c r="AF88" s="133"/>
      <c r="AG88" s="133"/>
      <c r="AH88" s="134"/>
      <c r="AI88" s="135">
        <f t="shared" ref="AI88" si="33">SUM(Y88:AH88)</f>
        <v>100</v>
      </c>
      <c r="AJ88" s="136"/>
      <c r="AK88" s="136"/>
      <c r="AL88" s="136"/>
      <c r="AM88" s="137"/>
      <c r="AN88" s="135">
        <v>100</v>
      </c>
      <c r="AO88" s="136"/>
      <c r="AP88" s="136"/>
      <c r="AQ88" s="136"/>
      <c r="AR88" s="137"/>
      <c r="AS88" s="135"/>
      <c r="AT88" s="136"/>
      <c r="AU88" s="136"/>
      <c r="AV88" s="136"/>
      <c r="AW88" s="137"/>
      <c r="AX88" s="135">
        <f t="shared" ref="AX88" si="34">SUM(AN88:AW88)</f>
        <v>100</v>
      </c>
      <c r="AY88" s="136"/>
      <c r="AZ88" s="136"/>
      <c r="BA88" s="136"/>
      <c r="BB88" s="137"/>
      <c r="BC88" s="135">
        <f t="shared" ref="BC88:BC89" si="35">AN88-Y88</f>
        <v>0</v>
      </c>
      <c r="BD88" s="136"/>
      <c r="BE88" s="136"/>
      <c r="BF88" s="136"/>
      <c r="BG88" s="137"/>
      <c r="BH88" s="135">
        <f t="shared" ref="BH88:BH89" si="36">AS88-AD88</f>
        <v>0</v>
      </c>
      <c r="BI88" s="136"/>
      <c r="BJ88" s="136"/>
      <c r="BK88" s="136"/>
      <c r="BL88" s="137"/>
      <c r="BM88" s="135">
        <f t="shared" ref="BM88" si="37">SUM(BC88:BL88)</f>
        <v>0</v>
      </c>
      <c r="BN88" s="136"/>
      <c r="BO88" s="136"/>
      <c r="BP88" s="136"/>
      <c r="BQ88" s="137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90.75" customHeight="1" x14ac:dyDescent="0.2">
      <c r="A89" s="38"/>
      <c r="B89" s="40"/>
      <c r="C89" s="58" t="s">
        <v>80</v>
      </c>
      <c r="D89" s="59"/>
      <c r="E89" s="59"/>
      <c r="F89" s="59"/>
      <c r="G89" s="59"/>
      <c r="H89" s="59"/>
      <c r="I89" s="60"/>
      <c r="J89" s="44" t="s">
        <v>81</v>
      </c>
      <c r="K89" s="45"/>
      <c r="L89" s="45"/>
      <c r="M89" s="45"/>
      <c r="N89" s="46"/>
      <c r="O89" s="44" t="s">
        <v>77</v>
      </c>
      <c r="P89" s="45"/>
      <c r="Q89" s="45"/>
      <c r="R89" s="45"/>
      <c r="S89" s="45"/>
      <c r="T89" s="45"/>
      <c r="U89" s="45"/>
      <c r="V89" s="45"/>
      <c r="W89" s="45"/>
      <c r="X89" s="46"/>
      <c r="Y89" s="135"/>
      <c r="Z89" s="136"/>
      <c r="AA89" s="136"/>
      <c r="AB89" s="136"/>
      <c r="AC89" s="137"/>
      <c r="AD89" s="132">
        <v>76.5</v>
      </c>
      <c r="AE89" s="133"/>
      <c r="AF89" s="133"/>
      <c r="AG89" s="133"/>
      <c r="AH89" s="134"/>
      <c r="AI89" s="132">
        <f t="shared" ref="AI89" si="38">SUM(Y89:AH89)</f>
        <v>76.5</v>
      </c>
      <c r="AJ89" s="133"/>
      <c r="AK89" s="133"/>
      <c r="AL89" s="133"/>
      <c r="AM89" s="134"/>
      <c r="AN89" s="132"/>
      <c r="AO89" s="133"/>
      <c r="AP89" s="133"/>
      <c r="AQ89" s="133"/>
      <c r="AR89" s="134"/>
      <c r="AS89" s="132">
        <v>76.5</v>
      </c>
      <c r="AT89" s="133"/>
      <c r="AU89" s="133"/>
      <c r="AV89" s="133"/>
      <c r="AW89" s="134"/>
      <c r="AX89" s="132">
        <f t="shared" ref="AX89" si="39">SUM(AN89:AW89)</f>
        <v>76.5</v>
      </c>
      <c r="AY89" s="133"/>
      <c r="AZ89" s="133"/>
      <c r="BA89" s="133"/>
      <c r="BB89" s="134"/>
      <c r="BC89" s="132">
        <f t="shared" si="35"/>
        <v>0</v>
      </c>
      <c r="BD89" s="133"/>
      <c r="BE89" s="133"/>
      <c r="BF89" s="133"/>
      <c r="BG89" s="134"/>
      <c r="BH89" s="132">
        <f t="shared" si="36"/>
        <v>0</v>
      </c>
      <c r="BI89" s="133"/>
      <c r="BJ89" s="133"/>
      <c r="BK89" s="133"/>
      <c r="BL89" s="134"/>
      <c r="BM89" s="132">
        <v>-12.9</v>
      </c>
      <c r="BN89" s="133"/>
      <c r="BO89" s="133"/>
      <c r="BP89" s="133"/>
      <c r="BQ89" s="134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75" customHeight="1" x14ac:dyDescent="0.2">
      <c r="A90" s="38"/>
      <c r="B90" s="40"/>
      <c r="C90" s="58" t="s">
        <v>102</v>
      </c>
      <c r="D90" s="59"/>
      <c r="E90" s="59"/>
      <c r="F90" s="59"/>
      <c r="G90" s="59"/>
      <c r="H90" s="59"/>
      <c r="I90" s="60"/>
      <c r="J90" s="44" t="s">
        <v>81</v>
      </c>
      <c r="K90" s="45"/>
      <c r="L90" s="45"/>
      <c r="M90" s="45"/>
      <c r="N90" s="46"/>
      <c r="O90" s="44" t="s">
        <v>77</v>
      </c>
      <c r="P90" s="45"/>
      <c r="Q90" s="45"/>
      <c r="R90" s="45"/>
      <c r="S90" s="45"/>
      <c r="T90" s="45"/>
      <c r="U90" s="45"/>
      <c r="V90" s="45"/>
      <c r="W90" s="45"/>
      <c r="X90" s="46"/>
      <c r="Y90" s="132">
        <v>98</v>
      </c>
      <c r="Z90" s="133"/>
      <c r="AA90" s="133"/>
      <c r="AB90" s="133"/>
      <c r="AC90" s="134"/>
      <c r="AD90" s="132">
        <v>29.8</v>
      </c>
      <c r="AE90" s="133"/>
      <c r="AF90" s="133"/>
      <c r="AG90" s="133"/>
      <c r="AH90" s="134"/>
      <c r="AI90" s="132">
        <v>97.7</v>
      </c>
      <c r="AJ90" s="133"/>
      <c r="AK90" s="133"/>
      <c r="AL90" s="133"/>
      <c r="AM90" s="134"/>
      <c r="AN90" s="132">
        <v>98</v>
      </c>
      <c r="AO90" s="133"/>
      <c r="AP90" s="133"/>
      <c r="AQ90" s="133"/>
      <c r="AR90" s="134"/>
      <c r="AS90" s="132">
        <v>29.8</v>
      </c>
      <c r="AT90" s="133"/>
      <c r="AU90" s="133"/>
      <c r="AV90" s="133"/>
      <c r="AW90" s="134"/>
      <c r="AX90" s="132">
        <v>97.7</v>
      </c>
      <c r="AY90" s="133"/>
      <c r="AZ90" s="133"/>
      <c r="BA90" s="133"/>
      <c r="BB90" s="134"/>
      <c r="BC90" s="132">
        <f t="shared" ref="BC90" si="40">AN90-Y90</f>
        <v>0</v>
      </c>
      <c r="BD90" s="133"/>
      <c r="BE90" s="133"/>
      <c r="BF90" s="133"/>
      <c r="BG90" s="134"/>
      <c r="BH90" s="132">
        <f t="shared" ref="BH90" si="41">AS90-AD90</f>
        <v>0</v>
      </c>
      <c r="BI90" s="133"/>
      <c r="BJ90" s="133"/>
      <c r="BK90" s="133"/>
      <c r="BL90" s="134"/>
      <c r="BM90" s="132">
        <v>-0.2</v>
      </c>
      <c r="BN90" s="133"/>
      <c r="BO90" s="133"/>
      <c r="BP90" s="133"/>
      <c r="BQ90" s="134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24" customHeight="1" x14ac:dyDescent="0.2">
      <c r="A91" s="38" t="s">
        <v>67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40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24" customHeight="1" x14ac:dyDescent="0.2">
      <c r="A92" s="38" t="s">
        <v>103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40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4" spans="1:79" ht="15.95" customHeight="1" x14ac:dyDescent="0.2">
      <c r="A94" s="64" t="s">
        <v>55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</row>
    <row r="95" spans="1:79" ht="45" customHeight="1" x14ac:dyDescent="0.2">
      <c r="A95" s="65" t="s">
        <v>104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</row>
    <row r="96" spans="1:79" ht="15.9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ht="15.9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42" customHeight="1" x14ac:dyDescent="0.25">
      <c r="A98" s="69" t="s">
        <v>106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22"/>
      <c r="AO98" s="22"/>
      <c r="AP98" s="71" t="s">
        <v>107</v>
      </c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</row>
    <row r="99" spans="1:64" ht="18.75" customHeight="1" x14ac:dyDescent="0.2">
      <c r="W99" s="68" t="s">
        <v>12</v>
      </c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4"/>
      <c r="AO99" s="4"/>
      <c r="AP99" s="68" t="s">
        <v>84</v>
      </c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</row>
    <row r="100" spans="1:64" x14ac:dyDescent="0.2"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4" x14ac:dyDescent="0.2"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4" ht="15.95" customHeight="1" x14ac:dyDescent="0.2">
      <c r="A102" s="72" t="s">
        <v>85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3"/>
      <c r="AO102" s="3"/>
      <c r="AP102" s="74" t="s">
        <v>83</v>
      </c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</row>
    <row r="103" spans="1:64" ht="24" customHeight="1" x14ac:dyDescent="0.2">
      <c r="W103" s="68" t="s">
        <v>12</v>
      </c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4"/>
      <c r="AO103" s="4"/>
      <c r="AP103" s="68" t="s">
        <v>84</v>
      </c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</row>
  </sheetData>
  <mergeCells count="547">
    <mergeCell ref="AS88:AW88"/>
    <mergeCell ref="AX88:BB88"/>
    <mergeCell ref="A92:BQ92"/>
    <mergeCell ref="A91:BQ91"/>
    <mergeCell ref="A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O89:X89"/>
    <mergeCell ref="AX89:BB89"/>
    <mergeCell ref="BC89:BG89"/>
    <mergeCell ref="BH89:BL89"/>
    <mergeCell ref="BM89:BQ89"/>
    <mergeCell ref="A89:B89"/>
    <mergeCell ref="C89:I89"/>
    <mergeCell ref="J89:N89"/>
    <mergeCell ref="Y89:AC89"/>
    <mergeCell ref="AD89:AH89"/>
    <mergeCell ref="BI46:BM46"/>
    <mergeCell ref="BN46:BQ4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N75:AR75"/>
    <mergeCell ref="AS75:AW75"/>
    <mergeCell ref="AX75:BB75"/>
    <mergeCell ref="BC74:BG74"/>
    <mergeCell ref="BC75:BG75"/>
    <mergeCell ref="BH74:BL74"/>
    <mergeCell ref="BM74:BQ74"/>
    <mergeCell ref="BH75:BL75"/>
    <mergeCell ref="BH84:BL84"/>
    <mergeCell ref="BM84:BQ84"/>
    <mergeCell ref="AX76:BB76"/>
    <mergeCell ref="BC76:BG76"/>
    <mergeCell ref="BH76:BL76"/>
    <mergeCell ref="BM76:BQ76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2:B72"/>
    <mergeCell ref="C72:I72"/>
    <mergeCell ref="J72:N72"/>
    <mergeCell ref="O72:X72"/>
    <mergeCell ref="Y72:AC72"/>
    <mergeCell ref="AI72:AM72"/>
    <mergeCell ref="AN72:AR72"/>
    <mergeCell ref="AS72:AW72"/>
    <mergeCell ref="AD72:AH72"/>
    <mergeCell ref="O70:X70"/>
    <mergeCell ref="Y70:AC70"/>
    <mergeCell ref="AD70:AH70"/>
    <mergeCell ref="AI70:AM70"/>
    <mergeCell ref="AN70:AR70"/>
    <mergeCell ref="AS70:AW70"/>
    <mergeCell ref="AX72:BB72"/>
    <mergeCell ref="BC72:BG72"/>
    <mergeCell ref="BH72:BL72"/>
    <mergeCell ref="AX68:BB68"/>
    <mergeCell ref="BC68:BG68"/>
    <mergeCell ref="BH68:BL68"/>
    <mergeCell ref="BM68:BQ68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H87:BL87"/>
    <mergeCell ref="BM87:BQ87"/>
    <mergeCell ref="AX84:BB84"/>
    <mergeCell ref="BC84:BG84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I89:AM89"/>
    <mergeCell ref="AN89:AR89"/>
    <mergeCell ref="AS89:AW89"/>
    <mergeCell ref="BC88:BG88"/>
    <mergeCell ref="BH88:BL88"/>
    <mergeCell ref="BM88:BQ88"/>
    <mergeCell ref="A88:B88"/>
    <mergeCell ref="AS84:AW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O88:X88"/>
    <mergeCell ref="A84:B84"/>
    <mergeCell ref="C84:I84"/>
    <mergeCell ref="J84:N84"/>
    <mergeCell ref="O84:X84"/>
    <mergeCell ref="Y84:AC84"/>
    <mergeCell ref="AD84:AH84"/>
    <mergeCell ref="AI84:AM84"/>
    <mergeCell ref="AN84:AR84"/>
    <mergeCell ref="C88:I88"/>
    <mergeCell ref="J88:N88"/>
    <mergeCell ref="Y88:AC88"/>
    <mergeCell ref="AD88:AH88"/>
    <mergeCell ref="AI88:AM88"/>
    <mergeCell ref="AN88:AR88"/>
    <mergeCell ref="AZ44:BC44"/>
    <mergeCell ref="BD44:BH44"/>
    <mergeCell ref="BI44:BM44"/>
    <mergeCell ref="A48:BQ48"/>
    <mergeCell ref="AS85:AW85"/>
    <mergeCell ref="AX85:BB85"/>
    <mergeCell ref="BC85:BG85"/>
    <mergeCell ref="BH85:BL85"/>
    <mergeCell ref="BM85:BQ85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BH83:BL83"/>
    <mergeCell ref="BM83:BQ83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Q55:AV55"/>
    <mergeCell ref="AW55:BA55"/>
    <mergeCell ref="BB55:BF55"/>
    <mergeCell ref="BG55:BL55"/>
    <mergeCell ref="BD42:BH42"/>
    <mergeCell ref="BI42:BM42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A51:BL51"/>
    <mergeCell ref="A52:P53"/>
    <mergeCell ref="Q52:AF52"/>
    <mergeCell ref="AG52:AV52"/>
    <mergeCell ref="AW52:BL52"/>
    <mergeCell ref="AQ56:AV56"/>
    <mergeCell ref="AW56:BA56"/>
    <mergeCell ref="BB56:BF56"/>
    <mergeCell ref="BG56:BL56"/>
    <mergeCell ref="AQ58:AV58"/>
    <mergeCell ref="AW58:BA58"/>
    <mergeCell ref="BB58:BF58"/>
    <mergeCell ref="BG58:BL58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8:P58"/>
    <mergeCell ref="Q58:U58"/>
    <mergeCell ref="V58:Z58"/>
    <mergeCell ref="AA58:AF58"/>
    <mergeCell ref="AG58:AK58"/>
    <mergeCell ref="AL58:AP58"/>
    <mergeCell ref="A56:P56"/>
    <mergeCell ref="Q56:U56"/>
    <mergeCell ref="V56:Z56"/>
    <mergeCell ref="AA56:AF56"/>
    <mergeCell ref="AG56:AK56"/>
    <mergeCell ref="AL56:AP56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103:AM103"/>
    <mergeCell ref="AP103:BH103"/>
    <mergeCell ref="A98:V98"/>
    <mergeCell ref="W98:AM98"/>
    <mergeCell ref="AP98:BH98"/>
    <mergeCell ref="W99:AM99"/>
    <mergeCell ref="AP99:BH99"/>
    <mergeCell ref="A102:V102"/>
    <mergeCell ref="W102:AM102"/>
    <mergeCell ref="AP102:BH102"/>
    <mergeCell ref="AD69:AH69"/>
    <mergeCell ref="AI69:AM69"/>
    <mergeCell ref="A69:B69"/>
    <mergeCell ref="BH69:BL69"/>
    <mergeCell ref="A94:BL94"/>
    <mergeCell ref="A95:BL95"/>
    <mergeCell ref="BM65:BQ65"/>
    <mergeCell ref="AI65:AM65"/>
    <mergeCell ref="AN65:AR65"/>
    <mergeCell ref="AS65:AW65"/>
    <mergeCell ref="AX65:BB65"/>
    <mergeCell ref="BC65:BG65"/>
    <mergeCell ref="BH65:BL65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M75:BQ75"/>
    <mergeCell ref="BM69:BQ69"/>
    <mergeCell ref="BC69:BG69"/>
    <mergeCell ref="A74:B74"/>
    <mergeCell ref="A75:B75"/>
    <mergeCell ref="C74:I74"/>
    <mergeCell ref="C75:I75"/>
    <mergeCell ref="J74:N74"/>
    <mergeCell ref="J75:N75"/>
    <mergeCell ref="O74:X74"/>
    <mergeCell ref="O75:X75"/>
    <mergeCell ref="Y74:AC74"/>
    <mergeCell ref="Y75:AC75"/>
    <mergeCell ref="AD74:AH74"/>
    <mergeCell ref="AI74:AM74"/>
    <mergeCell ref="AD75:AH75"/>
    <mergeCell ref="AI75:AM75"/>
    <mergeCell ref="AN74:AR74"/>
    <mergeCell ref="AS74:AW74"/>
    <mergeCell ref="AX74:BB74"/>
    <mergeCell ref="C69:I69"/>
    <mergeCell ref="J69:N69"/>
    <mergeCell ref="O69:X69"/>
    <mergeCell ref="Y69:AC69"/>
    <mergeCell ref="AX77:BB77"/>
    <mergeCell ref="BC77:BG77"/>
    <mergeCell ref="BH77:BL77"/>
    <mergeCell ref="BM77:BQ77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82:B82"/>
    <mergeCell ref="C82:I82"/>
    <mergeCell ref="J82:N82"/>
    <mergeCell ref="O82:X82"/>
    <mergeCell ref="A80:B80"/>
    <mergeCell ref="C80:I80"/>
    <mergeCell ref="J80:N80"/>
    <mergeCell ref="O80:X80"/>
    <mergeCell ref="A81:B81"/>
    <mergeCell ref="C81:I81"/>
    <mergeCell ref="J81:N81"/>
    <mergeCell ref="O81:X81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Y80:AC80"/>
    <mergeCell ref="AD80:AH80"/>
    <mergeCell ref="AI80:AM80"/>
    <mergeCell ref="AN80:AR80"/>
    <mergeCell ref="A79:BQ79"/>
    <mergeCell ref="AS80:AW80"/>
    <mergeCell ref="AX80:BB80"/>
    <mergeCell ref="BC80:BG80"/>
    <mergeCell ref="BH80:BL80"/>
    <mergeCell ref="BM80:BQ80"/>
    <mergeCell ref="AX81:BB81"/>
    <mergeCell ref="BC81:BG81"/>
    <mergeCell ref="BH81:BL81"/>
    <mergeCell ref="BM81:BQ81"/>
    <mergeCell ref="Y81:AC81"/>
    <mergeCell ref="AD81:AH81"/>
    <mergeCell ref="AI81:AM81"/>
    <mergeCell ref="AN81:AR81"/>
    <mergeCell ref="AS81:AW81"/>
  </mergeCells>
  <conditionalFormatting sqref="A83:B92 A66:B68 A70:B73 A69 A74:A75">
    <cfRule type="cellIs" dxfId="35" priority="204" stopIfTrue="1" operator="equal">
      <formula>0</formula>
    </cfRule>
  </conditionalFormatting>
  <conditionalFormatting sqref="C90">
    <cfRule type="cellIs" dxfId="34" priority="175" stopIfTrue="1" operator="equal">
      <formula>$C47</formula>
    </cfRule>
  </conditionalFormatting>
  <conditionalFormatting sqref="C90">
    <cfRule type="cellIs" dxfId="33" priority="171" stopIfTrue="1" operator="equal">
      <formula>$C47</formula>
    </cfRule>
  </conditionalFormatting>
  <conditionalFormatting sqref="C86">
    <cfRule type="cellIs" dxfId="32" priority="167" stopIfTrue="1" operator="equal">
      <formula>$C47</formula>
    </cfRule>
  </conditionalFormatting>
  <conditionalFormatting sqref="C84:C85 C91">
    <cfRule type="cellIs" dxfId="31" priority="161" stopIfTrue="1" operator="equal">
      <formula>$C43</formula>
    </cfRule>
  </conditionalFormatting>
  <conditionalFormatting sqref="C83">
    <cfRule type="cellIs" dxfId="30" priority="159" stopIfTrue="1" operator="equal">
      <formula>$C42</formula>
    </cfRule>
  </conditionalFormatting>
  <conditionalFormatting sqref="C73:C74">
    <cfRule type="cellIs" dxfId="29" priority="123" stopIfTrue="1" operator="equal">
      <formula>$C26</formula>
    </cfRule>
  </conditionalFormatting>
  <conditionalFormatting sqref="C72">
    <cfRule type="cellIs" dxfId="28" priority="121" stopIfTrue="1" operator="equal">
      <formula>$C25</formula>
    </cfRule>
  </conditionalFormatting>
  <conditionalFormatting sqref="C71">
    <cfRule type="cellIs" dxfId="27" priority="119" stopIfTrue="1" operator="equal">
      <formula>$C24</formula>
    </cfRule>
  </conditionalFormatting>
  <conditionalFormatting sqref="C70">
    <cfRule type="cellIs" dxfId="26" priority="117" stopIfTrue="1" operator="equal">
      <formula>$C23</formula>
    </cfRule>
  </conditionalFormatting>
  <conditionalFormatting sqref="C68:C69">
    <cfRule type="cellIs" dxfId="25" priority="115" stopIfTrue="1" operator="equal">
      <formula>$C22</formula>
    </cfRule>
  </conditionalFormatting>
  <conditionalFormatting sqref="C67">
    <cfRule type="cellIs" dxfId="24" priority="113" stopIfTrue="1" operator="equal">
      <formula>$C21</formula>
    </cfRule>
  </conditionalFormatting>
  <conditionalFormatting sqref="C66">
    <cfRule type="cellIs" dxfId="23" priority="111" stopIfTrue="1" operator="equal">
      <formula>$C20</formula>
    </cfRule>
  </conditionalFormatting>
  <conditionalFormatting sqref="C92">
    <cfRule type="cellIs" dxfId="22" priority="101" stopIfTrue="1" operator="equal">
      <formula>$C52</formula>
    </cfRule>
  </conditionalFormatting>
  <conditionalFormatting sqref="C87:C90">
    <cfRule type="cellIs" dxfId="21" priority="99" stopIfTrue="1" operator="equal">
      <formula>$C47</formula>
    </cfRule>
  </conditionalFormatting>
  <conditionalFormatting sqref="C92">
    <cfRule type="cellIs" dxfId="20" priority="207" stopIfTrue="1" operator="equal">
      <formula>$C50</formula>
    </cfRule>
  </conditionalFormatting>
  <conditionalFormatting sqref="C91">
    <cfRule type="cellIs" dxfId="19" priority="96" stopIfTrue="1" operator="equal">
      <formula>$C51</formula>
    </cfRule>
  </conditionalFormatting>
  <conditionalFormatting sqref="C91:C92">
    <cfRule type="cellIs" dxfId="18" priority="94" stopIfTrue="1" operator="equal">
      <formula>$C52</formula>
    </cfRule>
  </conditionalFormatting>
  <conditionalFormatting sqref="C91">
    <cfRule type="cellIs" dxfId="17" priority="91" stopIfTrue="1" operator="equal">
      <formula>$C49</formula>
    </cfRule>
  </conditionalFormatting>
  <conditionalFormatting sqref="C85">
    <cfRule type="cellIs" dxfId="16" priority="26" stopIfTrue="1" operator="equal">
      <formula>$C41</formula>
    </cfRule>
  </conditionalFormatting>
  <conditionalFormatting sqref="C88:C89">
    <cfRule type="cellIs" dxfId="15" priority="23" stopIfTrue="1" operator="equal">
      <formula>#REF!</formula>
    </cfRule>
  </conditionalFormatting>
  <conditionalFormatting sqref="C86">
    <cfRule type="cellIs" dxfId="14" priority="215" stopIfTrue="1" operator="equal">
      <formula>#REF!</formula>
    </cfRule>
  </conditionalFormatting>
  <conditionalFormatting sqref="C75">
    <cfRule type="cellIs" dxfId="13" priority="224" stopIfTrue="1" operator="equal">
      <formula>$C27</formula>
    </cfRule>
  </conditionalFormatting>
  <conditionalFormatting sqref="A78:B78">
    <cfRule type="cellIs" dxfId="12" priority="11" stopIfTrue="1" operator="equal">
      <formula>0</formula>
    </cfRule>
  </conditionalFormatting>
  <conditionalFormatting sqref="C78">
    <cfRule type="cellIs" dxfId="11" priority="10" stopIfTrue="1" operator="equal">
      <formula>$C29</formula>
    </cfRule>
  </conditionalFormatting>
  <conditionalFormatting sqref="A79:B79">
    <cfRule type="cellIs" dxfId="10" priority="2" stopIfTrue="1" operator="equal">
      <formula>0</formula>
    </cfRule>
  </conditionalFormatting>
  <conditionalFormatting sqref="A76:B76">
    <cfRule type="cellIs" dxfId="9" priority="17" stopIfTrue="1" operator="equal">
      <formula>0</formula>
    </cfRule>
  </conditionalFormatting>
  <conditionalFormatting sqref="C76">
    <cfRule type="cellIs" dxfId="8" priority="16" stopIfTrue="1" operator="equal">
      <formula>$C27</formula>
    </cfRule>
  </conditionalFormatting>
  <conditionalFormatting sqref="A77:B77">
    <cfRule type="cellIs" dxfId="7" priority="13" stopIfTrue="1" operator="equal">
      <formula>0</formula>
    </cfRule>
  </conditionalFormatting>
  <conditionalFormatting sqref="C77">
    <cfRule type="cellIs" dxfId="6" priority="12" stopIfTrue="1" operator="equal">
      <formula>$C28</formula>
    </cfRule>
  </conditionalFormatting>
  <conditionalFormatting sqref="A80:A81">
    <cfRule type="cellIs" dxfId="5" priority="9" stopIfTrue="1" operator="equal">
      <formula>0</formula>
    </cfRule>
  </conditionalFormatting>
  <conditionalFormatting sqref="C82">
    <cfRule type="cellIs" dxfId="4" priority="6" stopIfTrue="1" operator="equal">
      <formula>$C41</formula>
    </cfRule>
  </conditionalFormatting>
  <conditionalFormatting sqref="A82">
    <cfRule type="cellIs" dxfId="3" priority="5" stopIfTrue="1" operator="equal">
      <formula>0</formula>
    </cfRule>
  </conditionalFormatting>
  <conditionalFormatting sqref="C80:C81">
    <cfRule type="cellIs" dxfId="2" priority="4" stopIfTrue="1" operator="equal">
      <formula>$C41</formula>
    </cfRule>
  </conditionalFormatting>
  <conditionalFormatting sqref="C79">
    <cfRule type="cellIs" dxfId="1" priority="1" stopIfTrue="1" operator="equal">
      <formula>$C41</formula>
    </cfRule>
  </conditionalFormatting>
  <conditionalFormatting sqref="C79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49" max="68" man="1"/>
    <brk id="77" max="68" man="1"/>
    <brk id="9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2020-02-05T16:00:57Z</cp:lastPrinted>
  <dcterms:created xsi:type="dcterms:W3CDTF">2016-08-10T10:53:25Z</dcterms:created>
  <dcterms:modified xsi:type="dcterms:W3CDTF">2021-02-15T07:01:26Z</dcterms:modified>
</cp:coreProperties>
</file>