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070" sheetId="1" r:id="rId1"/>
  </sheets>
  <definedNames>
    <definedName name="_xlnm.Print_Area" localSheetId="0">'0611070'!$A$1:$BQ$155</definedName>
  </definedNames>
  <calcPr calcId="152511"/>
</workbook>
</file>

<file path=xl/calcChain.xml><?xml version="1.0" encoding="utf-8"?>
<calcChain xmlns="http://schemas.openxmlformats.org/spreadsheetml/2006/main">
  <c r="BH103" i="1" l="1"/>
  <c r="BC103" i="1"/>
  <c r="BM103" i="1" s="1"/>
  <c r="AX103" i="1"/>
  <c r="BH102" i="1"/>
  <c r="BC102" i="1"/>
  <c r="BM102" i="1" s="1"/>
  <c r="AX102" i="1"/>
  <c r="BH101" i="1"/>
  <c r="BC101" i="1"/>
  <c r="BM101" i="1" s="1"/>
  <c r="AX101" i="1"/>
  <c r="BH100" i="1"/>
  <c r="BC100" i="1"/>
  <c r="BM100" i="1" s="1"/>
  <c r="AX100" i="1"/>
  <c r="BH99" i="1"/>
  <c r="BC99" i="1"/>
  <c r="AX99" i="1"/>
  <c r="BH97" i="1"/>
  <c r="BC97" i="1"/>
  <c r="AX97" i="1"/>
  <c r="BH96" i="1"/>
  <c r="BC96" i="1"/>
  <c r="BM96" i="1" s="1"/>
  <c r="AX96" i="1"/>
  <c r="BH95" i="1"/>
  <c r="BC95" i="1"/>
  <c r="BM95" i="1" s="1"/>
  <c r="AX95" i="1"/>
  <c r="BH94" i="1"/>
  <c r="BC94" i="1"/>
  <c r="BM94" i="1" s="1"/>
  <c r="AX94" i="1"/>
  <c r="BH93" i="1"/>
  <c r="BC93" i="1"/>
  <c r="BM93" i="1" s="1"/>
  <c r="AX93" i="1"/>
  <c r="BH90" i="1"/>
  <c r="BM90" i="1" s="1"/>
  <c r="BC90" i="1"/>
  <c r="AX90" i="1"/>
  <c r="BH89" i="1"/>
  <c r="BC89" i="1"/>
  <c r="BM89" i="1" s="1"/>
  <c r="AX89" i="1"/>
  <c r="BH88" i="1"/>
  <c r="BC88" i="1"/>
  <c r="BM88" i="1" s="1"/>
  <c r="AX88" i="1"/>
  <c r="BH87" i="1"/>
  <c r="BC87" i="1"/>
  <c r="BM87" i="1" s="1"/>
  <c r="AX87" i="1"/>
  <c r="BH86" i="1"/>
  <c r="BC86" i="1"/>
  <c r="BM86" i="1" s="1"/>
  <c r="AX86" i="1"/>
  <c r="BH85" i="1"/>
  <c r="BM85" i="1" s="1"/>
  <c r="BC85" i="1"/>
  <c r="AX85" i="1"/>
  <c r="BH84" i="1"/>
  <c r="BC84" i="1"/>
  <c r="BM84" i="1" s="1"/>
  <c r="AX84" i="1"/>
  <c r="BH82" i="1"/>
  <c r="BM82" i="1" s="1"/>
  <c r="BC82" i="1"/>
  <c r="AX82" i="1"/>
  <c r="BH81" i="1"/>
  <c r="BC81" i="1"/>
  <c r="BM81" i="1" s="1"/>
  <c r="AX81" i="1"/>
  <c r="BH80" i="1"/>
  <c r="BC80" i="1"/>
  <c r="BM80" i="1" s="1"/>
  <c r="AX80" i="1"/>
  <c r="BH79" i="1"/>
  <c r="BC79" i="1"/>
  <c r="BM79" i="1" s="1"/>
  <c r="AX79" i="1"/>
  <c r="BH78" i="1"/>
  <c r="BC78" i="1"/>
  <c r="BM78" i="1" s="1"/>
  <c r="AX78" i="1"/>
  <c r="BH77" i="1"/>
  <c r="BC77" i="1"/>
  <c r="BM77" i="1" s="1"/>
  <c r="AX77" i="1"/>
  <c r="BH76" i="1"/>
  <c r="BC76" i="1"/>
  <c r="BM76" i="1" s="1"/>
  <c r="AX76" i="1"/>
  <c r="AC66" i="1"/>
  <c r="AC65" i="1"/>
  <c r="BD64" i="1"/>
  <c r="AY64" i="1"/>
  <c r="AS64" i="1"/>
  <c r="AC64" i="1"/>
  <c r="AK47" i="1"/>
  <c r="BI46" i="1"/>
  <c r="BD46" i="1"/>
  <c r="AZ46" i="1"/>
  <c r="AK46" i="1"/>
  <c r="BI45" i="1"/>
  <c r="BN45" i="1" s="1"/>
  <c r="BD45" i="1"/>
  <c r="AZ45" i="1"/>
  <c r="AK45" i="1"/>
  <c r="BI44" i="1"/>
  <c r="BD44" i="1"/>
  <c r="BN44" i="1" s="1"/>
  <c r="AZ44" i="1"/>
  <c r="AK44" i="1"/>
  <c r="AU43" i="1"/>
  <c r="AU47" i="1" s="1"/>
  <c r="AP43" i="1"/>
  <c r="BD43" i="1" s="1"/>
  <c r="AK43" i="1"/>
  <c r="BN46" i="1" l="1"/>
  <c r="BM99" i="1"/>
  <c r="AZ43" i="1"/>
  <c r="BI43" i="1"/>
  <c r="BN43" i="1" s="1"/>
  <c r="BI64" i="1"/>
  <c r="BM97" i="1"/>
  <c r="AN65" i="1"/>
  <c r="BI47" i="1"/>
  <c r="AI65" i="1"/>
  <c r="AP47" i="1"/>
  <c r="AZ47" i="1" l="1"/>
  <c r="BD47" i="1"/>
  <c r="BN47" i="1" s="1"/>
  <c r="AN92" i="1"/>
  <c r="AI66" i="1"/>
  <c r="AY65" i="1"/>
  <c r="AS65" i="1"/>
  <c r="AN66" i="1"/>
  <c r="BD65" i="1"/>
  <c r="AY66" i="1" l="1"/>
  <c r="AS66" i="1"/>
  <c r="BD66" i="1"/>
  <c r="AS92" i="1"/>
  <c r="BH92" i="1" s="1"/>
  <c r="BC92" i="1"/>
  <c r="BI65" i="1"/>
  <c r="AX92" i="1" l="1"/>
  <c r="BM92" i="1"/>
  <c r="BI66" i="1"/>
</calcChain>
</file>

<file path=xl/sharedStrings.xml><?xml version="1.0" encoding="utf-8"?>
<sst xmlns="http://schemas.openxmlformats.org/spreadsheetml/2006/main" count="345" uniqueCount="160">
  <si>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</si>
  <si>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</si>
  <si>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</si>
  <si>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</si>
  <si>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</si>
  <si>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</si>
  <si>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</si>
  <si>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</si>
  <si>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</si>
  <si>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</si>
  <si>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</si>
  <si>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</si>
  <si>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</si>
  <si>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</si>
  <si>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</si>
  <si>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</si>
  <si>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0611070</t>
  </si>
  <si>
    <t>1070</t>
  </si>
  <si>
    <t>0960</t>
  </si>
  <si>
    <t>Надання позашкільної освіти закладами позашкільної освіти, заходи із позашкільної роботи з дітьми</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</si>
  <si>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</si>
  <si>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</si>
  <si>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</si>
  <si>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</si>
  <si>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</si>
  <si>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</si>
  <si>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</si>
  <si>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</si>
  <si>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</si>
  <si>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</si>
  <si>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</si>
  <si>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Забезпечення залучення дітей та надання належних умов виховання та рівних можливостей дівчатам та хлопцям у сфері отримання позашкільної освіти</t>
  </si>
  <si>
    <t>s5.2</t>
  </si>
  <si>
    <t>5. Мета бюджетної програми</t>
  </si>
  <si>
    <t>Забезпечення розвитку здібностей та обдарувань вихованців, учнів, задоволення їх інтересів, духовних запитів і потреб у професійному визначенні.</t>
  </si>
  <si>
    <t>6. Завдання бюджетної програми</t>
  </si>
  <si>
    <t>Завдання</t>
  </si>
  <si>
    <t>npp</t>
  </si>
  <si>
    <t>p5.3</t>
  </si>
  <si>
    <t>Забезпечити рівні можливості дівчатам та хлопцям у сфері отримання позашкільної освіти.</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</si>
  <si>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</si>
  <si>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</si>
  <si>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</si>
  <si>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</si>
  <si>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</si>
  <si>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</si>
  <si>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</si>
  <si>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</si>
  <si>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</si>
  <si>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</si>
  <si>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</si>
  <si>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</si>
  <si>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</si>
  <si>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</si>
  <si>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</si>
  <si>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</si>
  <si>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</si>
  <si>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</si>
  <si>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</si>
  <si>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позашкільної освіти</t>
  </si>
  <si>
    <t>s5.5</t>
  </si>
  <si>
    <t>Придбання предметів та обладнання довгострокового користування</t>
  </si>
  <si>
    <t>Організація роботи пунктів обігріву в закладах позашкільної освіти</t>
  </si>
  <si>
    <t>Проведення капітальних ремонтів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</si>
  <si>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</si>
  <si>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</si>
  <si>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</si>
  <si>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 відповідний звітний період відхилення планових показників стосовно касових по загальному фонду пояснюється економією коштів та раціональним використанням планових асигнувань в сумі 282 030,33 грн, а саме: при закупівлі предметів, матеріалів, обладнання та інвентарю,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у сумі 4 344,13 грн. По медикаментах та перев’язувальних матеріалах – заклади забезпечені відповідно до потреби та раціонального використання коштів, залишок – 3 000,00 грн. Також виникла економія в сумі 94 068,52 грн по оплаті послуг (крім комунальних) за рахунок залишку при поточних видатках, оплаті актів вогнезахисного оброблення дерев’яних конструкцій та послуги по перевезенню дітей. Оплата відряджень, КЕКВ 2250, відбувалась відповідно до потреби, залишився невикористаний залишок у сумі 30 680,99 гривень. Залишки асигнувань до кінця року по оплаті комунальних послуг та енергоносіїв у сумі 141 851,25 грн обумовлені невикористаними залишками при оплаті фактичного споживання. Залишились невикористані кошти на оплату курсів і навчання у сумі – 2 360 гривень. По КЕКВ 2730 (інші виплати населенню) залишок 5 400 грн пояснюється фактичною оплатою за особисте страхування членів добровільної пожежної дружини.  Інші поточні видатки, КЕКВ 2800 – 295,09 гривень.
Кошторисні призначення по спецфонду було приведено у відповідність до норм діючого законодавства та використовувались відповідно до потреб закладу. Відхилення показника у бік збільшення пояснюється надходженням і використанням коштів, отриманих з інших джерел власних надходжень (03 фонд благодійні внески та дарунки) в сумі 1 764 909,25 гривень</t>
  </si>
  <si>
    <t>Відхилення показника на придбання предметів та обладнання довгострокового користування у бік збільшення пояснюється надходженням і використанням коштів, отриманих з інших джерел власних надходжень (03 фонд благодійні внески та дарунки) в сумі 212 470,18 грн та придбанням за рахунок надходжень плати за послуги бюджетних установ.</t>
  </si>
  <si>
    <t>Для організації роботи пунктів обігріву (пунктів незламності) на базі закладів позашкільної освіти та забезпечення мешканців громади теплом та світлом в умовах знеструмлення та пошкодження енергетичної інфраструктури через російські ракетні удари передбачено закупівлю паливно-мастильних матеріалів на суму 250 000 гривень. Стабільна ситуація з електропостачання призвела до економії виділених планових показників у сумі 161 000 гривень.</t>
  </si>
  <si>
    <t>Відхилення за рахунок залишку при проведені капітального ремонту по утепленню фасаду та сходового майданчика в сумі 4 138,78 грн у Палаці творчості дітей та юнацтва. Відхилення показника у бік збільшення пояснюється надходженням і використанням коштів, отриманих з інших джерел власних надходжень (03 фонд благодійні внески та дарунки) в сумі 133 840 гривень.</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</si>
  <si>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</si>
  <si>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</si>
  <si>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</si>
  <si>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</si>
  <si>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</si>
  <si>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s5.6</t>
  </si>
  <si>
    <t>Програма розвитку освіти Хмельницької міської територіальної громади на 2022-2026 роки
 (зі змінами)</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</si>
  <si>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</si>
  <si>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</si>
  <si>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</si>
  <si>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</si>
  <si>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</si>
  <si>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</si>
  <si>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</si>
  <si>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</si>
  <si>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</si>
  <si>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</si>
  <si>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</si>
  <si>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</si>
  <si>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</si>
  <si>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</si>
  <si>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</si>
  <si>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</si>
  <si>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</si>
  <si>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</si>
  <si>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закладів</t>
  </si>
  <si>
    <t>од.</t>
  </si>
  <si>
    <t>Мережа</t>
  </si>
  <si>
    <t>Кількість класів (гуртків)</t>
  </si>
  <si>
    <t>Усього середньорічне число ставок/штатних одиниць у тому числі:</t>
  </si>
  <si>
    <t>Штатний розпис, тарифікація</t>
  </si>
  <si>
    <t>педагогічного персоналу</t>
  </si>
  <si>
    <t>спеціалісти</t>
  </si>
  <si>
    <t>робітники</t>
  </si>
  <si>
    <t>Розрахунок</t>
  </si>
  <si>
    <t>Обсяг видатків на забезпечення роботи пунктів обігріву  в закладах позашкільної освіти</t>
  </si>
  <si>
    <t>грн.</t>
  </si>
  <si>
    <t>Рішення сесії</t>
  </si>
  <si>
    <t>продукту</t>
  </si>
  <si>
    <t>Кількість дітей, які отримують позашкільну освіту</t>
  </si>
  <si>
    <t>осіб</t>
  </si>
  <si>
    <t>Чисельність дітей в розрахунку на одного педагогічного працівника</t>
  </si>
  <si>
    <t>Чисельність дітей в розрахунку на одну штатну одиницю</t>
  </si>
  <si>
    <t>Кількість пунктів обігріву</t>
  </si>
  <si>
    <t>Рішення</t>
  </si>
  <si>
    <t>Кількість паливно-мастильних матеріалів для забезпечення роботи пунктів обігріву  в закладах позашкільної освіти</t>
  </si>
  <si>
    <t>літр</t>
  </si>
  <si>
    <t>Кількість закладів, в яких буде проведений капітальний ремонт</t>
  </si>
  <si>
    <t>Кількість закладів, в яких будуть проведені поточні ремонти</t>
  </si>
  <si>
    <t>ефективності</t>
  </si>
  <si>
    <t>Витрати на  1 дитину, яка отримує позашкільну освіту</t>
  </si>
  <si>
    <t>Середня наповнюваність гуртків</t>
  </si>
  <si>
    <t>Середньорічна кількість дітей на один заклад позашкільної освіти</t>
  </si>
  <si>
    <t>Середні витрати на 1 пункт обігріву</t>
  </si>
  <si>
    <t>Середні витрати на капітальний ремонт одного закладу</t>
  </si>
  <si>
    <t>Середні витрати на один заклад на виконання поточних ремонтів</t>
  </si>
  <si>
    <t>якості</t>
  </si>
  <si>
    <t>Відсоток охоплення учнів позашкільною освітою</t>
  </si>
  <si>
    <t>відс.</t>
  </si>
  <si>
    <t>Динаміка росту власних надходжень в порівнянні з минулим роком</t>
  </si>
  <si>
    <t>Відсоток дітей, які візьмуть участь у тренувально-оздоровчих зборах</t>
  </si>
  <si>
    <t>Відсоток будівельної готовності по утеплення фасаду та сходового майданчика перед Палацом творчості дітей та юнацтва</t>
  </si>
  <si>
    <t>Відсоток захищених статей загального фонду видатків в загальному обсязі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</si>
  <si>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</si>
  <si>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</si>
  <si>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</si>
  <si>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</si>
  <si>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</si>
  <si>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Розбіжності між фактичними та затвердженими результативними показниками не мають відхилення.</t>
  </si>
  <si>
    <t xml:space="preserve">Причини розбіжностей між фактичними та затвердженими результативними показниками пов’язана зі зменшенням потреби в закупівлі паливно-мастильних матеріалів завдяки стабільній ситуації з електропостачанням. </t>
  </si>
  <si>
    <t>Кількість паливно-мастильних матеріалів закуплено відповідно до потреб враховуючи умови, які виникали протягом року та були спричинені знеструмленням та пошкодженням енергетичної інфраструктури через російські ракетні удари.</t>
  </si>
  <si>
    <t>Розбіжності по витратах на одну дитину пояснюються зменшенням витрат на придбання предметів, матеріалів, обладнання, інвентарю, оплату послуг (крім комунальних) і комунальних послуг та енергоносіїв.</t>
  </si>
  <si>
    <t>Причини розбіжностей між фактичними та затвердженими результативними показниками пояснюються залишком асигнувань до кінця року, які виникли завдяки зменшенням закупівлі паливно-мастильних матеріалів.</t>
  </si>
  <si>
    <t>Розбіжності між фактичними та затвердженими результативними показниками мають мінімальні відхилення.</t>
  </si>
  <si>
    <t>Відхилення середніх витрат на виконання поточних ремонтів пояснюється раціональним використанням та економією бюджетних коштів при вогнезахисному обробленні дерев’яних конструкцій.</t>
  </si>
  <si>
    <t>Розбіжності між фактичними та затвердженими результативними показниками власних надходжень в порівнянні з минулим роком має відхилення відповідно до аналізу за  повний календарний рік.</t>
  </si>
  <si>
    <t xml:space="preserve"> 9.3. Аналіз стану виконання результативних показників</t>
  </si>
  <si>
    <t>Аналіз стану виконання результативних показників свідчить, що під час роботи закладу в період воєнного стану було забезпечено виконання завдань відповідно до головної мети діяльності за бюджетною програмою по КПКВК 0611070 «Підготовка кадрів закладами професійної (професійно-технічної) освіти та іншими закладами освіти за рахунок коштів місцевого бюджету» на 2023 рік (з урахуванням проведених змін протягом звітного року). Здійснено виплати заробітної плати з нарахуваннями на неї. Впродовж року відповідно до потреб заклади провели закупівлю предметів, матеріалів, обладнання та інвентарю, придбано матеріали для проведення ремонтів, закуплено новорічні подарунки. Заклад забезпечено, відповідно до потреби, медикаментами та перев’язувальними матеріалами. По оплаті послуг (крім комунальних) проведено оплату інших послуг, що забезпечує безперебійну роботу закладу. Також у закладі було проведено поточний ремонт з благоустрою та виконано вогнезахисне оброблення дерев’яних конструкцій в одному закладі, встановлена система «Тривожна кнопка» в двох закладах. Для забезпечення належного функціонування закладу проведено оплату комунальних послуг та енергоносіїв, залишок кошторисних призначень  виник завдяки енергоефективним заходам та відшкодуванням від орендарів. Працівникам забезпечено проходження курсів і навчання. Шістнадцяти дітям забезпечено виплату персональних стипендій для обдарованих дітей. 
Продовжено роботи з проведенням авторського та технічного нагляду по капітальному ремонту з утеплення фасаду та сходового майданчика в Палаці творчості дітей та юнацтва. Капітальний ремонт утеплення фасаду та сходового майданчика виконано на 86,3 відсотки.
За спеціальним фондом плата за послуги бюджетних установ проведено виплату заробітної плати, відповідно до потреби заклади робили закупівлю предметів, матеріалів, медикаментів та перев’язувальних матеріалів. По оплаті послуг (крім комунальних) проведено оплату інших послуг, що забезпечує безперебійну роботу закладу. Для забезпечення належного функціонування закладів проведено оплату комунальних послуг та енергоносіїв. Проведено оплату земельного податку. Придбано комп’ютерне обладнання. Відхилення по спеціальному фонду, в бік збільшення  показника, виникло у зв’язку з понадплановими надходженнями та благодійними внесками (предмети, матеріали, обладнання та інвентар).</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</si>
  <si>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</si>
  <si>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заходів передбачених Програмою розвитку освіти Хмельницької міської територіальної громади за 2022 - 2026 роки та цільовою Програмою попередження виникнення надзвичайних ситуацій та забезпечення пожежної і техногенної безпеки.
Забезпечено діяльність закладів позашкільної освіти, розширено мережу гуртків у закладах освіти, задоволено рівний доступу до позашкільної освіти дітям з особливими потребами. Організовано участь вихованців закладів позашкільної освіти у міжнародних, Всеукраїнських, регіональних та міських проєктах, акціях, конкурсах, фестивалях. Влаштовано дозвілля дітей під час канікул, проведення новорічних та різдвяних свят. Систематичне вивчення, узагальнення та поширення досвіду організації і проведення позашкільної виховної роботи.
В умовах воєнного стану пріоритетність здійснення видатків проводились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фактичною потребою закладів професійної (професійно-технічної) освіти.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</si>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</sst>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64">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center"/>
    </xf>
    <xf numFmtId="0" fontId="0" fillId="0" borderId="0" xfId="0" applyAlignment="1"/>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horizontal="center" vertical="top"/>
    </xf>
    <xf numFmtId="0" fontId="8" fillId="0" borderId="0" xfId="0" applyFont="1" applyBorder="1" applyAlignment="1">
      <alignment horizontal="center"/>
    </xf>
    <xf numFmtId="0" fontId="8" fillId="0" borderId="0" xfId="0" applyFont="1" applyAlignment="1">
      <alignment horizontal="center"/>
    </xf>
    <xf numFmtId="0" fontId="0" fillId="0" borderId="0" xfId="0" applyAlignment="1">
      <alignment vertical="center"/>
    </xf>
    <xf numFmtId="0" fontId="6" fillId="0" borderId="0"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4" fontId="2" fillId="0" borderId="3"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0" fontId="2" fillId="0" borderId="3" xfId="0" applyFont="1" applyBorder="1" applyAlignment="1">
      <alignment horizontal="center"/>
    </xf>
    <xf numFmtId="164" fontId="2"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0" fontId="12" fillId="0" borderId="4" xfId="0" applyFont="1" applyBorder="1" applyAlignment="1">
      <alignment horizontal="center" vertical="top" wrapText="1"/>
    </xf>
    <xf numFmtId="4" fontId="0"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1" fillId="0" borderId="1" xfId="0" applyFont="1" applyBorder="1" applyAlignment="1">
      <alignment horizontal="right"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left" vertical="center" wrapText="1"/>
    </xf>
    <xf numFmtId="0" fontId="0" fillId="0" borderId="1" xfId="0" applyBorder="1" applyAlignment="1">
      <alignment horizontal="left" vertical="center" wrapText="1"/>
    </xf>
    <xf numFmtId="0" fontId="8" fillId="0" borderId="0" xfId="0" applyFont="1" applyAlignment="1">
      <alignment horizontal="center" wrapText="1"/>
    </xf>
    <xf numFmtId="0" fontId="8" fillId="0" borderId="2" xfId="0" applyFont="1" applyBorder="1" applyAlignment="1">
      <alignment horizontal="center" wrapText="1"/>
    </xf>
    <xf numFmtId="0" fontId="7" fillId="0" borderId="0" xfId="0" applyFont="1" applyFill="1" applyBorder="1" applyAlignment="1">
      <alignment horizontal="center" wrapText="1"/>
    </xf>
    <xf numFmtId="0" fontId="6" fillId="0" borderId="1" xfId="0" quotePrefix="1" applyFont="1" applyBorder="1" applyAlignment="1">
      <alignment horizontal="center" wrapText="1"/>
    </xf>
    <xf numFmtId="0" fontId="6" fillId="0" borderId="1" xfId="0" applyFont="1" applyBorder="1" applyAlignment="1">
      <alignment horizontal="center" wrapText="1"/>
    </xf>
    <xf numFmtId="0" fontId="5" fillId="0" borderId="1" xfId="0" quotePrefix="1" applyFont="1" applyBorder="1" applyAlignment="1">
      <alignment horizontal="left" wrapText="1"/>
    </xf>
    <xf numFmtId="0" fontId="7" fillId="0" borderId="0" xfId="0" applyFont="1" applyAlignment="1">
      <alignment horizontal="center"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1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155"/>
  <sheetViews>
    <sheetView tabSelected="1" view="pageBreakPreview" topLeftCell="A2" zoomScale="60" zoomScaleNormal="100" workbookViewId="0">
      <selection activeCell="C53" sqref="C53:BQ53"/>
    </sheetView>
  </sheetViews>
  <sheetFormatPr defaultColWidth="9.140625" defaultRowHeight="12.75" x14ac:dyDescent="0.2"/>
  <cols>
    <col min="1" max="1" width="3.28515625" style="1" customWidth="1"/>
    <col min="2" max="2" width="3.42578125" style="1" customWidth="1"/>
    <col min="3" max="54" width="2.85546875" style="1" customWidth="1"/>
    <col min="55" max="55" width="4" style="1" customWidth="1"/>
    <col min="56" max="68" width="2.85546875" style="1" customWidth="1"/>
    <col min="69" max="69" width="4.4257812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62" t="s">
        <v>0</v>
      </c>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64" ht="9" customHeight="1" x14ac:dyDescent="0.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75" customHeight="1" x14ac:dyDescent="0.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row>
    <row r="6" spans="1:64" ht="25.9"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row>
    <row r="7" spans="1:64" ht="9.75" hidden="1" customHeight="1" x14ac:dyDescent="0.2">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row>
    <row r="8" spans="1:64" ht="9.75" hidden="1" customHeight="1" x14ac:dyDescent="0.2">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row>
    <row r="9" spans="1:64" ht="8.4499999999999993" hidden="1" customHeight="1" x14ac:dyDescent="0.2">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row>
    <row r="10" spans="1:64" ht="15.75" x14ac:dyDescent="0.2">
      <c r="A10" s="161" t="s">
        <v>1</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row>
    <row r="11" spans="1:64" ht="15.75" customHeight="1" x14ac:dyDescent="0.2">
      <c r="A11" s="161" t="s">
        <v>2</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row>
    <row r="12" spans="1:64" ht="15.75" customHeight="1" x14ac:dyDescent="0.2">
      <c r="A12" s="161" t="s">
        <v>3</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57" t="s">
        <v>5</v>
      </c>
      <c r="C14" s="158"/>
      <c r="D14" s="158"/>
      <c r="E14" s="158"/>
      <c r="F14" s="158"/>
      <c r="G14" s="158"/>
      <c r="H14" s="158"/>
      <c r="I14" s="158"/>
      <c r="J14" s="158"/>
      <c r="K14" s="158"/>
      <c r="L14" s="158"/>
      <c r="M14" s="5"/>
      <c r="N14" s="159" t="s">
        <v>6</v>
      </c>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6"/>
      <c r="AU14" s="157" t="s">
        <v>7</v>
      </c>
      <c r="AV14" s="158"/>
      <c r="AW14" s="158"/>
      <c r="AX14" s="158"/>
      <c r="AY14" s="158"/>
      <c r="AZ14" s="158"/>
      <c r="BA14" s="158"/>
      <c r="BB14" s="158"/>
      <c r="BC14" s="6"/>
      <c r="BD14" s="6"/>
      <c r="BE14" s="6"/>
      <c r="BF14" s="6"/>
      <c r="BG14" s="6"/>
      <c r="BH14" s="6"/>
      <c r="BI14" s="6"/>
      <c r="BJ14" s="6"/>
      <c r="BK14" s="6"/>
      <c r="BL14" s="6"/>
    </row>
    <row r="15" spans="1:64" ht="21.75" customHeight="1" x14ac:dyDescent="0.2">
      <c r="A15" s="7"/>
      <c r="B15" s="154" t="s">
        <v>8</v>
      </c>
      <c r="C15" s="154"/>
      <c r="D15" s="154"/>
      <c r="E15" s="154"/>
      <c r="F15" s="154"/>
      <c r="G15" s="154"/>
      <c r="H15" s="154"/>
      <c r="I15" s="154"/>
      <c r="J15" s="154"/>
      <c r="K15" s="154"/>
      <c r="L15" s="154"/>
      <c r="M15" s="8"/>
      <c r="N15" s="160" t="s">
        <v>9</v>
      </c>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8"/>
      <c r="AU15" s="154" t="s">
        <v>10</v>
      </c>
      <c r="AV15" s="154"/>
      <c r="AW15" s="154"/>
      <c r="AX15" s="154"/>
      <c r="AY15" s="154"/>
      <c r="AZ15" s="154"/>
      <c r="BA15" s="154"/>
      <c r="BB15" s="154"/>
      <c r="BC15" s="8"/>
      <c r="BD15" s="8"/>
      <c r="BE15" s="8"/>
      <c r="BF15" s="8"/>
      <c r="BG15" s="8"/>
      <c r="BH15" s="8"/>
      <c r="BI15" s="8"/>
      <c r="BJ15" s="8"/>
      <c r="BK15" s="8"/>
      <c r="BL15" s="8"/>
    </row>
    <row r="16" spans="1:64" ht="6" customHeight="1" x14ac:dyDescent="0.2">
      <c r="A16"/>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10"/>
      <c r="BG16" s="10"/>
      <c r="BH16" s="10"/>
      <c r="BI16" s="10"/>
      <c r="BJ16" s="10"/>
      <c r="BK16" s="10"/>
      <c r="BL16" s="10"/>
    </row>
    <row r="17" spans="1:79" ht="28.15" customHeight="1" x14ac:dyDescent="0.25">
      <c r="A17" s="11" t="s">
        <v>11</v>
      </c>
      <c r="B17" s="157" t="s">
        <v>12</v>
      </c>
      <c r="C17" s="158"/>
      <c r="D17" s="158"/>
      <c r="E17" s="158"/>
      <c r="F17" s="158"/>
      <c r="G17" s="158"/>
      <c r="H17" s="158"/>
      <c r="I17" s="158"/>
      <c r="J17" s="158"/>
      <c r="K17" s="158"/>
      <c r="L17" s="158"/>
      <c r="M17" s="5"/>
      <c r="N17" s="159" t="s">
        <v>13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6"/>
      <c r="AU17" s="157" t="s">
        <v>7</v>
      </c>
      <c r="AV17" s="158"/>
      <c r="AW17" s="158"/>
      <c r="AX17" s="158"/>
      <c r="AY17" s="158"/>
      <c r="AZ17" s="158"/>
      <c r="BA17" s="158"/>
      <c r="BB17" s="158"/>
      <c r="BC17" s="12"/>
      <c r="BD17" s="12"/>
      <c r="BE17" s="12"/>
      <c r="BF17" s="12"/>
      <c r="BG17" s="12"/>
      <c r="BH17" s="12"/>
      <c r="BI17" s="12"/>
      <c r="BJ17" s="12"/>
      <c r="BK17" s="12"/>
      <c r="BL17" s="13"/>
    </row>
    <row r="18" spans="1:79" ht="23.25" customHeight="1" x14ac:dyDescent="0.2">
      <c r="A18" s="14"/>
      <c r="B18" s="154" t="s">
        <v>8</v>
      </c>
      <c r="C18" s="154"/>
      <c r="D18" s="154"/>
      <c r="E18" s="154"/>
      <c r="F18" s="154"/>
      <c r="G18" s="154"/>
      <c r="H18" s="154"/>
      <c r="I18" s="154"/>
      <c r="J18" s="154"/>
      <c r="K18" s="154"/>
      <c r="L18" s="154"/>
      <c r="M18" s="8"/>
      <c r="N18" s="160" t="s">
        <v>14</v>
      </c>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8"/>
      <c r="AU18" s="154" t="s">
        <v>10</v>
      </c>
      <c r="AV18" s="154"/>
      <c r="AW18" s="154"/>
      <c r="AX18" s="154"/>
      <c r="AY18" s="154"/>
      <c r="AZ18" s="154"/>
      <c r="BA18" s="154"/>
      <c r="BB18" s="154"/>
      <c r="BC18" s="15"/>
      <c r="BD18" s="15"/>
      <c r="BE18" s="15"/>
      <c r="BF18" s="15"/>
      <c r="BG18" s="15"/>
      <c r="BH18" s="15"/>
      <c r="BI18" s="15"/>
      <c r="BJ18" s="15"/>
      <c r="BK18" s="16"/>
      <c r="BL18" s="15"/>
    </row>
    <row r="19" spans="1:79" ht="6.75" customHeight="1" x14ac:dyDescent="0.2">
      <c r="A1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51" customHeight="1" x14ac:dyDescent="0.2">
      <c r="A20" s="4" t="s">
        <v>15</v>
      </c>
      <c r="B20" s="150" t="s">
        <v>16</v>
      </c>
      <c r="C20" s="151"/>
      <c r="D20" s="151"/>
      <c r="E20" s="151"/>
      <c r="F20" s="151"/>
      <c r="G20" s="151"/>
      <c r="H20" s="151"/>
      <c r="I20" s="151"/>
      <c r="J20" s="151"/>
      <c r="K20" s="151"/>
      <c r="L20" s="151"/>
      <c r="M20" s="17"/>
      <c r="N20" s="150" t="s">
        <v>17</v>
      </c>
      <c r="O20" s="151"/>
      <c r="P20" s="151"/>
      <c r="Q20" s="151"/>
      <c r="R20" s="151"/>
      <c r="S20" s="151"/>
      <c r="T20" s="151"/>
      <c r="U20" s="151"/>
      <c r="V20" s="151"/>
      <c r="W20" s="151"/>
      <c r="X20" s="151"/>
      <c r="Y20" s="151"/>
      <c r="Z20" s="18"/>
      <c r="AA20" s="150" t="s">
        <v>18</v>
      </c>
      <c r="AB20" s="151"/>
      <c r="AC20" s="151"/>
      <c r="AD20" s="151"/>
      <c r="AE20" s="151"/>
      <c r="AF20" s="151"/>
      <c r="AG20" s="151"/>
      <c r="AH20" s="151"/>
      <c r="AI20" s="151"/>
      <c r="AJ20" s="18"/>
      <c r="AK20" s="152" t="s">
        <v>19</v>
      </c>
      <c r="AL20" s="153"/>
      <c r="AM20" s="153"/>
      <c r="AN20" s="153"/>
      <c r="AO20" s="153"/>
      <c r="AP20" s="153"/>
      <c r="AQ20" s="153"/>
      <c r="AR20" s="153"/>
      <c r="AS20" s="153"/>
      <c r="AT20" s="153"/>
      <c r="AU20" s="153"/>
      <c r="AV20" s="153"/>
      <c r="AW20" s="153"/>
      <c r="AX20" s="153"/>
      <c r="AY20" s="153"/>
      <c r="AZ20" s="153"/>
      <c r="BA20" s="153"/>
      <c r="BB20" s="153"/>
      <c r="BC20" s="153"/>
      <c r="BD20" s="18"/>
      <c r="BE20" s="150" t="s">
        <v>20</v>
      </c>
      <c r="BF20" s="151"/>
      <c r="BG20" s="151"/>
      <c r="BH20" s="151"/>
      <c r="BI20" s="151"/>
      <c r="BJ20" s="151"/>
      <c r="BK20" s="151"/>
      <c r="BL20" s="151"/>
      <c r="BM20" s="19"/>
    </row>
    <row r="21" spans="1:79" ht="23.25" customHeight="1" x14ac:dyDescent="0.2">
      <c r="A21"/>
      <c r="B21" s="154" t="s">
        <v>8</v>
      </c>
      <c r="C21" s="154"/>
      <c r="D21" s="154"/>
      <c r="E21" s="154"/>
      <c r="F21" s="154"/>
      <c r="G21" s="154"/>
      <c r="H21" s="154"/>
      <c r="I21" s="154"/>
      <c r="J21" s="154"/>
      <c r="K21" s="154"/>
      <c r="L21" s="154"/>
      <c r="M21" s="9"/>
      <c r="N21" s="154" t="s">
        <v>21</v>
      </c>
      <c r="O21" s="154"/>
      <c r="P21" s="154"/>
      <c r="Q21" s="154"/>
      <c r="R21" s="154"/>
      <c r="S21" s="154"/>
      <c r="T21" s="154"/>
      <c r="U21" s="154"/>
      <c r="V21" s="154"/>
      <c r="W21" s="154"/>
      <c r="X21" s="154"/>
      <c r="Y21" s="154"/>
      <c r="Z21" s="15"/>
      <c r="AA21" s="155" t="s">
        <v>22</v>
      </c>
      <c r="AB21" s="155"/>
      <c r="AC21" s="155"/>
      <c r="AD21" s="155"/>
      <c r="AE21" s="155"/>
      <c r="AF21" s="155"/>
      <c r="AG21" s="155"/>
      <c r="AH21" s="155"/>
      <c r="AI21" s="155"/>
      <c r="AJ21" s="15"/>
      <c r="AK21" s="156" t="s">
        <v>23</v>
      </c>
      <c r="AL21" s="156"/>
      <c r="AM21" s="156"/>
      <c r="AN21" s="156"/>
      <c r="AO21" s="156"/>
      <c r="AP21" s="156"/>
      <c r="AQ21" s="156"/>
      <c r="AR21" s="156"/>
      <c r="AS21" s="156"/>
      <c r="AT21" s="156"/>
      <c r="AU21" s="156"/>
      <c r="AV21" s="156"/>
      <c r="AW21" s="156"/>
      <c r="AX21" s="156"/>
      <c r="AY21" s="156"/>
      <c r="AZ21" s="156"/>
      <c r="BA21" s="156"/>
      <c r="BB21" s="156"/>
      <c r="BC21" s="156"/>
      <c r="BD21" s="15"/>
      <c r="BE21" s="154" t="s">
        <v>24</v>
      </c>
      <c r="BF21" s="154"/>
      <c r="BG21" s="154"/>
      <c r="BH21" s="154"/>
      <c r="BI21" s="154"/>
      <c r="BJ21" s="154"/>
      <c r="BK21" s="154"/>
      <c r="BL21" s="154"/>
    </row>
    <row r="22" spans="1:79" ht="6.75" customHeight="1" x14ac:dyDescent="0.2"/>
    <row r="23" spans="1:79" ht="15.75" customHeight="1" x14ac:dyDescent="0.2">
      <c r="A23" s="58" t="s">
        <v>25</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146" t="s">
        <v>26</v>
      </c>
      <c r="B24" s="146"/>
      <c r="C24" s="146"/>
      <c r="D24" s="146"/>
      <c r="E24" s="146"/>
      <c r="F24" s="146"/>
      <c r="G24" s="147" t="s">
        <v>27</v>
      </c>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9"/>
    </row>
    <row r="25" spans="1:79" ht="10.5" hidden="1" customHeight="1" x14ac:dyDescent="0.2">
      <c r="A25" s="60" t="s">
        <v>28</v>
      </c>
      <c r="B25" s="60"/>
      <c r="C25" s="60"/>
      <c r="D25" s="60"/>
      <c r="E25" s="60"/>
      <c r="F25" s="60"/>
      <c r="G25" s="103" t="s">
        <v>29</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5"/>
      <c r="CA25" s="1" t="s">
        <v>30</v>
      </c>
    </row>
    <row r="26" spans="1:79" ht="15.75" customHeight="1" x14ac:dyDescent="0.2">
      <c r="A26" s="60">
        <v>1</v>
      </c>
      <c r="B26" s="60"/>
      <c r="C26" s="60"/>
      <c r="D26" s="60"/>
      <c r="E26" s="60"/>
      <c r="F26" s="60"/>
      <c r="G26" s="141" t="s">
        <v>31</v>
      </c>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3"/>
      <c r="CA26" s="1" t="s">
        <v>32</v>
      </c>
    </row>
    <row r="27" spans="1:79"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79" ht="16.149999999999999" customHeight="1" x14ac:dyDescent="0.2">
      <c r="A28" s="58" t="s">
        <v>33</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6.149999999999999" customHeight="1" x14ac:dyDescent="0.2">
      <c r="A29" s="144" t="s">
        <v>34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row>
    <row r="30" spans="1:79" ht="12.75" customHeight="1" x14ac:dyDescent="0.2">
      <c r="A30" s="21"/>
      <c r="B30" s="21"/>
      <c r="C30" s="21"/>
      <c r="D30" s="21"/>
      <c r="E30" s="21"/>
      <c r="F30" s="21"/>
      <c r="G30" s="21"/>
      <c r="H30" s="21"/>
      <c r="I30" s="21"/>
      <c r="J30" s="21"/>
      <c r="K30" s="21"/>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row>
    <row r="31" spans="1:79" ht="15.75" customHeight="1" x14ac:dyDescent="0.2">
      <c r="A31" s="58" t="s">
        <v>35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146" t="s">
        <v>26</v>
      </c>
      <c r="B32" s="146"/>
      <c r="C32" s="146"/>
      <c r="D32" s="146"/>
      <c r="E32" s="146"/>
      <c r="F32" s="146"/>
      <c r="G32" s="147" t="s">
        <v>36</v>
      </c>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9"/>
    </row>
    <row r="33" spans="1:79" ht="10.5" hidden="1" customHeight="1" x14ac:dyDescent="0.2">
      <c r="A33" s="60" t="s">
        <v>37</v>
      </c>
      <c r="B33" s="60"/>
      <c r="C33" s="60"/>
      <c r="D33" s="60"/>
      <c r="E33" s="60"/>
      <c r="F33" s="60"/>
      <c r="G33" s="103" t="s">
        <v>29</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5"/>
      <c r="CA33" s="1" t="s">
        <v>38</v>
      </c>
    </row>
    <row r="34" spans="1:79" ht="15" customHeight="1" x14ac:dyDescent="0.2">
      <c r="A34" s="60">
        <v>1</v>
      </c>
      <c r="B34" s="60"/>
      <c r="C34" s="60"/>
      <c r="D34" s="60"/>
      <c r="E34" s="60"/>
      <c r="F34" s="60"/>
      <c r="G34" s="141" t="s">
        <v>39</v>
      </c>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3"/>
      <c r="CA34" s="1" t="s">
        <v>40</v>
      </c>
    </row>
    <row r="36" spans="1:79" ht="15.75" customHeight="1" x14ac:dyDescent="0.2">
      <c r="A36" s="58" t="s">
        <v>41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75" customHeight="1" x14ac:dyDescent="0.2">
      <c r="A37" s="58" t="s">
        <v>42</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122" t="s">
        <v>43</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row>
    <row r="39" spans="1:79" ht="48.2" customHeight="1" x14ac:dyDescent="0.2">
      <c r="A39" s="107" t="s">
        <v>26</v>
      </c>
      <c r="B39" s="107"/>
      <c r="C39" s="107" t="s">
        <v>44</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t="s">
        <v>45</v>
      </c>
      <c r="AB39" s="107"/>
      <c r="AC39" s="107"/>
      <c r="AD39" s="107"/>
      <c r="AE39" s="107"/>
      <c r="AF39" s="107"/>
      <c r="AG39" s="107"/>
      <c r="AH39" s="107"/>
      <c r="AI39" s="107"/>
      <c r="AJ39" s="107"/>
      <c r="AK39" s="107"/>
      <c r="AL39" s="107"/>
      <c r="AM39" s="107"/>
      <c r="AN39" s="107"/>
      <c r="AO39" s="107"/>
      <c r="AP39" s="107" t="s">
        <v>46</v>
      </c>
      <c r="AQ39" s="107"/>
      <c r="AR39" s="107"/>
      <c r="AS39" s="107"/>
      <c r="AT39" s="107"/>
      <c r="AU39" s="107"/>
      <c r="AV39" s="107"/>
      <c r="AW39" s="107"/>
      <c r="AX39" s="107"/>
      <c r="AY39" s="107"/>
      <c r="AZ39" s="107"/>
      <c r="BA39" s="107"/>
      <c r="BB39" s="107"/>
      <c r="BC39" s="107"/>
      <c r="BD39" s="107" t="s">
        <v>47</v>
      </c>
      <c r="BE39" s="107"/>
      <c r="BF39" s="107"/>
      <c r="BG39" s="107"/>
      <c r="BH39" s="107"/>
      <c r="BI39" s="107"/>
      <c r="BJ39" s="107"/>
      <c r="BK39" s="107"/>
      <c r="BL39" s="107"/>
      <c r="BM39" s="107"/>
      <c r="BN39" s="107"/>
      <c r="BO39" s="107"/>
      <c r="BP39" s="107"/>
      <c r="BQ39" s="107"/>
    </row>
    <row r="40" spans="1:79" ht="29.1" customHeight="1" x14ac:dyDescent="0.2">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t="s">
        <v>48</v>
      </c>
      <c r="AB40" s="107"/>
      <c r="AC40" s="107"/>
      <c r="AD40" s="107"/>
      <c r="AE40" s="107"/>
      <c r="AF40" s="107" t="s">
        <v>49</v>
      </c>
      <c r="AG40" s="107"/>
      <c r="AH40" s="107"/>
      <c r="AI40" s="107"/>
      <c r="AJ40" s="107"/>
      <c r="AK40" s="107" t="s">
        <v>50</v>
      </c>
      <c r="AL40" s="107"/>
      <c r="AM40" s="107"/>
      <c r="AN40" s="107"/>
      <c r="AO40" s="107"/>
      <c r="AP40" s="107" t="s">
        <v>48</v>
      </c>
      <c r="AQ40" s="107"/>
      <c r="AR40" s="107"/>
      <c r="AS40" s="107"/>
      <c r="AT40" s="107"/>
      <c r="AU40" s="107" t="s">
        <v>49</v>
      </c>
      <c r="AV40" s="107"/>
      <c r="AW40" s="107"/>
      <c r="AX40" s="107"/>
      <c r="AY40" s="107"/>
      <c r="AZ40" s="107" t="s">
        <v>50</v>
      </c>
      <c r="BA40" s="107"/>
      <c r="BB40" s="107"/>
      <c r="BC40" s="107"/>
      <c r="BD40" s="107" t="s">
        <v>48</v>
      </c>
      <c r="BE40" s="107"/>
      <c r="BF40" s="107"/>
      <c r="BG40" s="107"/>
      <c r="BH40" s="107"/>
      <c r="BI40" s="107" t="s">
        <v>49</v>
      </c>
      <c r="BJ40" s="107"/>
      <c r="BK40" s="107"/>
      <c r="BL40" s="107"/>
      <c r="BM40" s="107"/>
      <c r="BN40" s="107" t="s">
        <v>51</v>
      </c>
      <c r="BO40" s="107"/>
      <c r="BP40" s="107"/>
      <c r="BQ40" s="107"/>
    </row>
    <row r="41" spans="1:79" ht="16.149999999999999" customHeight="1" x14ac:dyDescent="0.2">
      <c r="A41" s="128">
        <v>1</v>
      </c>
      <c r="B41" s="128"/>
      <c r="C41" s="128">
        <v>2</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36">
        <v>3</v>
      </c>
      <c r="AB41" s="137"/>
      <c r="AC41" s="137"/>
      <c r="AD41" s="137"/>
      <c r="AE41" s="138"/>
      <c r="AF41" s="136">
        <v>4</v>
      </c>
      <c r="AG41" s="137"/>
      <c r="AH41" s="137"/>
      <c r="AI41" s="137"/>
      <c r="AJ41" s="138"/>
      <c r="AK41" s="136">
        <v>5</v>
      </c>
      <c r="AL41" s="137"/>
      <c r="AM41" s="137"/>
      <c r="AN41" s="137"/>
      <c r="AO41" s="138"/>
      <c r="AP41" s="136">
        <v>6</v>
      </c>
      <c r="AQ41" s="137"/>
      <c r="AR41" s="137"/>
      <c r="AS41" s="137"/>
      <c r="AT41" s="138"/>
      <c r="AU41" s="136">
        <v>7</v>
      </c>
      <c r="AV41" s="137"/>
      <c r="AW41" s="137"/>
      <c r="AX41" s="137"/>
      <c r="AY41" s="138"/>
      <c r="AZ41" s="136">
        <v>8</v>
      </c>
      <c r="BA41" s="137"/>
      <c r="BB41" s="137"/>
      <c r="BC41" s="138"/>
      <c r="BD41" s="136">
        <v>9</v>
      </c>
      <c r="BE41" s="137"/>
      <c r="BF41" s="137"/>
      <c r="BG41" s="137"/>
      <c r="BH41" s="138"/>
      <c r="BI41" s="128">
        <v>10</v>
      </c>
      <c r="BJ41" s="128"/>
      <c r="BK41" s="128"/>
      <c r="BL41" s="128"/>
      <c r="BM41" s="128"/>
      <c r="BN41" s="128">
        <v>11</v>
      </c>
      <c r="BO41" s="128"/>
      <c r="BP41" s="128"/>
      <c r="BQ41" s="128"/>
    </row>
    <row r="42" spans="1:79" ht="15.75" hidden="1" customHeight="1" x14ac:dyDescent="0.2">
      <c r="A42" s="60" t="s">
        <v>37</v>
      </c>
      <c r="B42" s="60"/>
      <c r="C42" s="139" t="s">
        <v>29</v>
      </c>
      <c r="D42" s="139"/>
      <c r="E42" s="139"/>
      <c r="F42" s="139"/>
      <c r="G42" s="139"/>
      <c r="H42" s="139"/>
      <c r="I42" s="139"/>
      <c r="J42" s="139"/>
      <c r="K42" s="139"/>
      <c r="L42" s="139"/>
      <c r="M42" s="139"/>
      <c r="N42" s="139"/>
      <c r="O42" s="139"/>
      <c r="P42" s="139"/>
      <c r="Q42" s="139"/>
      <c r="R42" s="139"/>
      <c r="S42" s="139"/>
      <c r="T42" s="139"/>
      <c r="U42" s="139"/>
      <c r="V42" s="139"/>
      <c r="W42" s="139"/>
      <c r="X42" s="139"/>
      <c r="Y42" s="139"/>
      <c r="Z42" s="140"/>
      <c r="AA42" s="100" t="s">
        <v>52</v>
      </c>
      <c r="AB42" s="100"/>
      <c r="AC42" s="100"/>
      <c r="AD42" s="100"/>
      <c r="AE42" s="100"/>
      <c r="AF42" s="100" t="s">
        <v>53</v>
      </c>
      <c r="AG42" s="100"/>
      <c r="AH42" s="100"/>
      <c r="AI42" s="100"/>
      <c r="AJ42" s="100"/>
      <c r="AK42" s="69" t="s">
        <v>54</v>
      </c>
      <c r="AL42" s="69"/>
      <c r="AM42" s="69"/>
      <c r="AN42" s="69"/>
      <c r="AO42" s="69"/>
      <c r="AP42" s="100" t="s">
        <v>55</v>
      </c>
      <c r="AQ42" s="100"/>
      <c r="AR42" s="100"/>
      <c r="AS42" s="100"/>
      <c r="AT42" s="100"/>
      <c r="AU42" s="100" t="s">
        <v>56</v>
      </c>
      <c r="AV42" s="100"/>
      <c r="AW42" s="100"/>
      <c r="AX42" s="100"/>
      <c r="AY42" s="100"/>
      <c r="AZ42" s="69" t="s">
        <v>54</v>
      </c>
      <c r="BA42" s="69"/>
      <c r="BB42" s="69"/>
      <c r="BC42" s="69"/>
      <c r="BD42" s="78" t="s">
        <v>57</v>
      </c>
      <c r="BE42" s="78"/>
      <c r="BF42" s="78"/>
      <c r="BG42" s="78"/>
      <c r="BH42" s="78"/>
      <c r="BI42" s="78" t="s">
        <v>57</v>
      </c>
      <c r="BJ42" s="78"/>
      <c r="BK42" s="78"/>
      <c r="BL42" s="78"/>
      <c r="BM42" s="78"/>
      <c r="BN42" s="118" t="s">
        <v>54</v>
      </c>
      <c r="BO42" s="118"/>
      <c r="BP42" s="118"/>
      <c r="BQ42" s="118"/>
      <c r="CA42" s="1" t="s">
        <v>58</v>
      </c>
    </row>
    <row r="43" spans="1:79" ht="15" customHeight="1" x14ac:dyDescent="0.2">
      <c r="A43" s="134">
        <v>1</v>
      </c>
      <c r="B43" s="134"/>
      <c r="C43" s="135" t="s">
        <v>59</v>
      </c>
      <c r="D43" s="62"/>
      <c r="E43" s="62"/>
      <c r="F43" s="62"/>
      <c r="G43" s="62"/>
      <c r="H43" s="62"/>
      <c r="I43" s="62"/>
      <c r="J43" s="62"/>
      <c r="K43" s="62"/>
      <c r="L43" s="62"/>
      <c r="M43" s="62"/>
      <c r="N43" s="62"/>
      <c r="O43" s="62"/>
      <c r="P43" s="62"/>
      <c r="Q43" s="62"/>
      <c r="R43" s="62"/>
      <c r="S43" s="62"/>
      <c r="T43" s="62"/>
      <c r="U43" s="62"/>
      <c r="V43" s="62"/>
      <c r="W43" s="62"/>
      <c r="X43" s="62"/>
      <c r="Y43" s="62"/>
      <c r="Z43" s="63"/>
      <c r="AA43" s="131">
        <v>33380973.449999999</v>
      </c>
      <c r="AB43" s="131"/>
      <c r="AC43" s="131"/>
      <c r="AD43" s="131"/>
      <c r="AE43" s="131"/>
      <c r="AF43" s="131">
        <v>872930</v>
      </c>
      <c r="AG43" s="131"/>
      <c r="AH43" s="131"/>
      <c r="AI43" s="131"/>
      <c r="AJ43" s="131"/>
      <c r="AK43" s="131">
        <f>AA43+AF43</f>
        <v>34253903.450000003</v>
      </c>
      <c r="AL43" s="131"/>
      <c r="AM43" s="131"/>
      <c r="AN43" s="131"/>
      <c r="AO43" s="131"/>
      <c r="AP43" s="131">
        <f>33187943.12-AP45</f>
        <v>33098943.120000001</v>
      </c>
      <c r="AQ43" s="131"/>
      <c r="AR43" s="131"/>
      <c r="AS43" s="131"/>
      <c r="AT43" s="131"/>
      <c r="AU43" s="131">
        <f>13551622.97-AU44-AU46</f>
        <v>2448340.9700000007</v>
      </c>
      <c r="AV43" s="131"/>
      <c r="AW43" s="131"/>
      <c r="AX43" s="131"/>
      <c r="AY43" s="131"/>
      <c r="AZ43" s="131">
        <f>AP43+AU43</f>
        <v>35547284.090000004</v>
      </c>
      <c r="BA43" s="131"/>
      <c r="BB43" s="131"/>
      <c r="BC43" s="131"/>
      <c r="BD43" s="131">
        <f>AP43-AA43</f>
        <v>-282030.32999999821</v>
      </c>
      <c r="BE43" s="131"/>
      <c r="BF43" s="131"/>
      <c r="BG43" s="131"/>
      <c r="BH43" s="131"/>
      <c r="BI43" s="131">
        <f>AU43-AF43</f>
        <v>1575410.9700000007</v>
      </c>
      <c r="BJ43" s="131"/>
      <c r="BK43" s="131"/>
      <c r="BL43" s="131"/>
      <c r="BM43" s="131"/>
      <c r="BN43" s="131">
        <f>BD43+BI43</f>
        <v>1293380.6400000025</v>
      </c>
      <c r="BO43" s="131"/>
      <c r="BP43" s="131"/>
      <c r="BQ43" s="131"/>
      <c r="CA43" s="1" t="s">
        <v>60</v>
      </c>
    </row>
    <row r="44" spans="1:79" ht="15" customHeight="1" x14ac:dyDescent="0.2">
      <c r="A44" s="134">
        <v>2</v>
      </c>
      <c r="B44" s="134"/>
      <c r="C44" s="135" t="s">
        <v>61</v>
      </c>
      <c r="D44" s="62"/>
      <c r="E44" s="62"/>
      <c r="F44" s="62"/>
      <c r="G44" s="62"/>
      <c r="H44" s="62"/>
      <c r="I44" s="62"/>
      <c r="J44" s="62"/>
      <c r="K44" s="62"/>
      <c r="L44" s="62"/>
      <c r="M44" s="62"/>
      <c r="N44" s="62"/>
      <c r="O44" s="62"/>
      <c r="P44" s="62"/>
      <c r="Q44" s="62"/>
      <c r="R44" s="62"/>
      <c r="S44" s="62"/>
      <c r="T44" s="62"/>
      <c r="U44" s="62"/>
      <c r="V44" s="62"/>
      <c r="W44" s="62"/>
      <c r="X44" s="62"/>
      <c r="Y44" s="62"/>
      <c r="Z44" s="63"/>
      <c r="AA44" s="131">
        <v>0</v>
      </c>
      <c r="AB44" s="131"/>
      <c r="AC44" s="131"/>
      <c r="AD44" s="131"/>
      <c r="AE44" s="131"/>
      <c r="AF44" s="131">
        <v>219500</v>
      </c>
      <c r="AG44" s="131"/>
      <c r="AH44" s="131"/>
      <c r="AI44" s="131"/>
      <c r="AJ44" s="131"/>
      <c r="AK44" s="131">
        <f>AA44+AF44</f>
        <v>219500</v>
      </c>
      <c r="AL44" s="131"/>
      <c r="AM44" s="131"/>
      <c r="AN44" s="131"/>
      <c r="AO44" s="131"/>
      <c r="AP44" s="131">
        <v>0</v>
      </c>
      <c r="AQ44" s="131"/>
      <c r="AR44" s="131"/>
      <c r="AS44" s="131"/>
      <c r="AT44" s="131"/>
      <c r="AU44" s="131">
        <v>299228.18</v>
      </c>
      <c r="AV44" s="131"/>
      <c r="AW44" s="131"/>
      <c r="AX44" s="131"/>
      <c r="AY44" s="131"/>
      <c r="AZ44" s="131">
        <f>AP44+AU44</f>
        <v>299228.18</v>
      </c>
      <c r="BA44" s="131"/>
      <c r="BB44" s="131"/>
      <c r="BC44" s="131"/>
      <c r="BD44" s="131">
        <f>AP44-AA44</f>
        <v>0</v>
      </c>
      <c r="BE44" s="131"/>
      <c r="BF44" s="131"/>
      <c r="BG44" s="131"/>
      <c r="BH44" s="131"/>
      <c r="BI44" s="131">
        <f>AU44-AF44</f>
        <v>79728.179999999993</v>
      </c>
      <c r="BJ44" s="131"/>
      <c r="BK44" s="131"/>
      <c r="BL44" s="131"/>
      <c r="BM44" s="131"/>
      <c r="BN44" s="131">
        <f>BD44+BI44</f>
        <v>79728.179999999993</v>
      </c>
      <c r="BO44" s="131"/>
      <c r="BP44" s="131"/>
      <c r="BQ44" s="131"/>
    </row>
    <row r="45" spans="1:79" ht="15" customHeight="1" x14ac:dyDescent="0.2">
      <c r="A45" s="134">
        <v>3</v>
      </c>
      <c r="B45" s="134"/>
      <c r="C45" s="135" t="s">
        <v>62</v>
      </c>
      <c r="D45" s="62"/>
      <c r="E45" s="62"/>
      <c r="F45" s="62"/>
      <c r="G45" s="62"/>
      <c r="H45" s="62"/>
      <c r="I45" s="62"/>
      <c r="J45" s="62"/>
      <c r="K45" s="62"/>
      <c r="L45" s="62"/>
      <c r="M45" s="62"/>
      <c r="N45" s="62"/>
      <c r="O45" s="62"/>
      <c r="P45" s="62"/>
      <c r="Q45" s="62"/>
      <c r="R45" s="62"/>
      <c r="S45" s="62"/>
      <c r="T45" s="62"/>
      <c r="U45" s="62"/>
      <c r="V45" s="62"/>
      <c r="W45" s="62"/>
      <c r="X45" s="62"/>
      <c r="Y45" s="62"/>
      <c r="Z45" s="63"/>
      <c r="AA45" s="131">
        <v>250000</v>
      </c>
      <c r="AB45" s="131"/>
      <c r="AC45" s="131"/>
      <c r="AD45" s="131"/>
      <c r="AE45" s="131"/>
      <c r="AF45" s="131">
        <v>0</v>
      </c>
      <c r="AG45" s="131"/>
      <c r="AH45" s="131"/>
      <c r="AI45" s="131"/>
      <c r="AJ45" s="131"/>
      <c r="AK45" s="131">
        <f>AA45+AF45</f>
        <v>250000</v>
      </c>
      <c r="AL45" s="131"/>
      <c r="AM45" s="131"/>
      <c r="AN45" s="131"/>
      <c r="AO45" s="131"/>
      <c r="AP45" s="131">
        <v>89000</v>
      </c>
      <c r="AQ45" s="131"/>
      <c r="AR45" s="131"/>
      <c r="AS45" s="131"/>
      <c r="AT45" s="131"/>
      <c r="AU45" s="131">
        <v>0</v>
      </c>
      <c r="AV45" s="131"/>
      <c r="AW45" s="131"/>
      <c r="AX45" s="131"/>
      <c r="AY45" s="131"/>
      <c r="AZ45" s="131">
        <f>AP45+AU45</f>
        <v>89000</v>
      </c>
      <c r="BA45" s="131"/>
      <c r="BB45" s="131"/>
      <c r="BC45" s="131"/>
      <c r="BD45" s="131">
        <f>AP45-AA45</f>
        <v>-161000</v>
      </c>
      <c r="BE45" s="131"/>
      <c r="BF45" s="131"/>
      <c r="BG45" s="131"/>
      <c r="BH45" s="131"/>
      <c r="BI45" s="131">
        <f>AU45-AF45</f>
        <v>0</v>
      </c>
      <c r="BJ45" s="131"/>
      <c r="BK45" s="131"/>
      <c r="BL45" s="131"/>
      <c r="BM45" s="131"/>
      <c r="BN45" s="131">
        <f>BD45+BI45</f>
        <v>-161000</v>
      </c>
      <c r="BO45" s="131"/>
      <c r="BP45" s="131"/>
      <c r="BQ45" s="131"/>
    </row>
    <row r="46" spans="1:79" ht="15" customHeight="1" x14ac:dyDescent="0.2">
      <c r="A46" s="134">
        <v>4</v>
      </c>
      <c r="B46" s="134"/>
      <c r="C46" s="135" t="s">
        <v>63</v>
      </c>
      <c r="D46" s="62"/>
      <c r="E46" s="62"/>
      <c r="F46" s="62"/>
      <c r="G46" s="62"/>
      <c r="H46" s="62"/>
      <c r="I46" s="62"/>
      <c r="J46" s="62"/>
      <c r="K46" s="62"/>
      <c r="L46" s="62"/>
      <c r="M46" s="62"/>
      <c r="N46" s="62"/>
      <c r="O46" s="62"/>
      <c r="P46" s="62"/>
      <c r="Q46" s="62"/>
      <c r="R46" s="62"/>
      <c r="S46" s="62"/>
      <c r="T46" s="62"/>
      <c r="U46" s="62"/>
      <c r="V46" s="62"/>
      <c r="W46" s="62"/>
      <c r="X46" s="62"/>
      <c r="Y46" s="62"/>
      <c r="Z46" s="63"/>
      <c r="AA46" s="131">
        <v>0</v>
      </c>
      <c r="AB46" s="131"/>
      <c r="AC46" s="131"/>
      <c r="AD46" s="131"/>
      <c r="AE46" s="131"/>
      <c r="AF46" s="131">
        <v>10674352.6</v>
      </c>
      <c r="AG46" s="131"/>
      <c r="AH46" s="131"/>
      <c r="AI46" s="131"/>
      <c r="AJ46" s="131"/>
      <c r="AK46" s="131">
        <f>AA46+AF46</f>
        <v>10674352.6</v>
      </c>
      <c r="AL46" s="131"/>
      <c r="AM46" s="131"/>
      <c r="AN46" s="131"/>
      <c r="AO46" s="131"/>
      <c r="AP46" s="131">
        <v>0</v>
      </c>
      <c r="AQ46" s="131"/>
      <c r="AR46" s="131"/>
      <c r="AS46" s="131"/>
      <c r="AT46" s="131"/>
      <c r="AU46" s="131">
        <v>10804053.82</v>
      </c>
      <c r="AV46" s="131"/>
      <c r="AW46" s="131"/>
      <c r="AX46" s="131"/>
      <c r="AY46" s="131"/>
      <c r="AZ46" s="131">
        <f>AP46+AU46</f>
        <v>10804053.82</v>
      </c>
      <c r="BA46" s="131"/>
      <c r="BB46" s="131"/>
      <c r="BC46" s="131"/>
      <c r="BD46" s="131">
        <f>AP46-AA46</f>
        <v>0</v>
      </c>
      <c r="BE46" s="131"/>
      <c r="BF46" s="131"/>
      <c r="BG46" s="131"/>
      <c r="BH46" s="131"/>
      <c r="BI46" s="131">
        <f>AU46-AF46</f>
        <v>129701.22000000067</v>
      </c>
      <c r="BJ46" s="131"/>
      <c r="BK46" s="131"/>
      <c r="BL46" s="131"/>
      <c r="BM46" s="131"/>
      <c r="BN46" s="131">
        <f>BD46+BI46</f>
        <v>129701.22000000067</v>
      </c>
      <c r="BO46" s="131"/>
      <c r="BP46" s="131"/>
      <c r="BQ46" s="131"/>
    </row>
    <row r="47" spans="1:79" s="23" customFormat="1" ht="15" customHeight="1" x14ac:dyDescent="0.2">
      <c r="A47" s="132"/>
      <c r="B47" s="132"/>
      <c r="C47" s="133" t="s">
        <v>64</v>
      </c>
      <c r="D47" s="96"/>
      <c r="E47" s="96"/>
      <c r="F47" s="96"/>
      <c r="G47" s="96"/>
      <c r="H47" s="96"/>
      <c r="I47" s="96"/>
      <c r="J47" s="96"/>
      <c r="K47" s="96"/>
      <c r="L47" s="96"/>
      <c r="M47" s="96"/>
      <c r="N47" s="96"/>
      <c r="O47" s="96"/>
      <c r="P47" s="96"/>
      <c r="Q47" s="96"/>
      <c r="R47" s="96"/>
      <c r="S47" s="96"/>
      <c r="T47" s="96"/>
      <c r="U47" s="96"/>
      <c r="V47" s="96"/>
      <c r="W47" s="96"/>
      <c r="X47" s="96"/>
      <c r="Y47" s="96"/>
      <c r="Z47" s="97"/>
      <c r="AA47" s="130">
        <v>33630973.450000003</v>
      </c>
      <c r="AB47" s="130"/>
      <c r="AC47" s="130"/>
      <c r="AD47" s="130"/>
      <c r="AE47" s="130"/>
      <c r="AF47" s="130">
        <v>11766782.6</v>
      </c>
      <c r="AG47" s="130"/>
      <c r="AH47" s="130"/>
      <c r="AI47" s="130"/>
      <c r="AJ47" s="130"/>
      <c r="AK47" s="130">
        <f>AA47+AF47</f>
        <v>45397756.050000004</v>
      </c>
      <c r="AL47" s="130"/>
      <c r="AM47" s="130"/>
      <c r="AN47" s="130"/>
      <c r="AO47" s="130"/>
      <c r="AP47" s="130">
        <f>SUM(AP43:AP46)</f>
        <v>33187943.120000001</v>
      </c>
      <c r="AQ47" s="130"/>
      <c r="AR47" s="130"/>
      <c r="AS47" s="130"/>
      <c r="AT47" s="130"/>
      <c r="AU47" s="130">
        <f>SUM(AU43:AY46)</f>
        <v>13551622.970000001</v>
      </c>
      <c r="AV47" s="130"/>
      <c r="AW47" s="130"/>
      <c r="AX47" s="130"/>
      <c r="AY47" s="130"/>
      <c r="AZ47" s="130">
        <f>AP47+AU47</f>
        <v>46739566.090000004</v>
      </c>
      <c r="BA47" s="130"/>
      <c r="BB47" s="130"/>
      <c r="BC47" s="130"/>
      <c r="BD47" s="130">
        <f>AP47-AA47</f>
        <v>-443030.33000000194</v>
      </c>
      <c r="BE47" s="130"/>
      <c r="BF47" s="130"/>
      <c r="BG47" s="130"/>
      <c r="BH47" s="130"/>
      <c r="BI47" s="130">
        <f>AU47-AF47</f>
        <v>1784840.370000001</v>
      </c>
      <c r="BJ47" s="130"/>
      <c r="BK47" s="130"/>
      <c r="BL47" s="130"/>
      <c r="BM47" s="130"/>
      <c r="BN47" s="130">
        <f>BD47+BI47</f>
        <v>1341810.0399999991</v>
      </c>
      <c r="BO47" s="130"/>
      <c r="BP47" s="130"/>
      <c r="BQ47" s="130"/>
    </row>
    <row r="49" spans="1:79" ht="29.25" customHeight="1" x14ac:dyDescent="0.2">
      <c r="A49" s="58" t="s">
        <v>65</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row>
    <row r="50" spans="1:79" ht="9.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row>
    <row r="51" spans="1:79" ht="15.75" customHeight="1" x14ac:dyDescent="0.2">
      <c r="A51" s="128" t="s">
        <v>26</v>
      </c>
      <c r="B51" s="128"/>
      <c r="C51" s="107" t="s">
        <v>66</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row>
    <row r="52" spans="1:79" ht="15.75" x14ac:dyDescent="0.2">
      <c r="A52" s="128">
        <v>1</v>
      </c>
      <c r="B52" s="128"/>
      <c r="C52" s="129">
        <v>2</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row>
    <row r="53" spans="1:79" ht="140.65" customHeight="1" x14ac:dyDescent="0.2">
      <c r="A53" s="123">
        <v>1</v>
      </c>
      <c r="B53" s="124"/>
      <c r="C53" s="125" t="s">
        <v>67</v>
      </c>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row>
    <row r="54" spans="1:79" ht="36.75" customHeight="1" x14ac:dyDescent="0.2">
      <c r="A54" s="123">
        <v>2</v>
      </c>
      <c r="B54" s="124"/>
      <c r="C54" s="125" t="s">
        <v>68</v>
      </c>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row>
    <row r="55" spans="1:79" ht="40.15" customHeight="1" x14ac:dyDescent="0.2">
      <c r="A55" s="123">
        <v>3</v>
      </c>
      <c r="B55" s="124"/>
      <c r="C55" s="125" t="s">
        <v>69</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7"/>
    </row>
    <row r="56" spans="1:79" ht="49.15" customHeight="1" x14ac:dyDescent="0.2">
      <c r="A56" s="123">
        <v>4</v>
      </c>
      <c r="B56" s="124"/>
      <c r="C56" s="125" t="s">
        <v>70</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7"/>
    </row>
    <row r="57" spans="1:79" ht="2.1" customHeight="1" x14ac:dyDescent="0.2"/>
    <row r="58" spans="1:79" ht="15.75" customHeight="1" x14ac:dyDescent="0.2">
      <c r="A58" s="58" t="s">
        <v>71</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79" ht="15" customHeight="1" x14ac:dyDescent="0.2">
      <c r="A59" s="122" t="s">
        <v>43</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row>
    <row r="60" spans="1:79" ht="28.5" customHeight="1" x14ac:dyDescent="0.2">
      <c r="A60" s="87" t="s">
        <v>26</v>
      </c>
      <c r="B60" s="88"/>
      <c r="C60" s="107" t="s">
        <v>72</v>
      </c>
      <c r="D60" s="107"/>
      <c r="E60" s="107"/>
      <c r="F60" s="107"/>
      <c r="G60" s="107"/>
      <c r="H60" s="107"/>
      <c r="I60" s="107"/>
      <c r="J60" s="107"/>
      <c r="K60" s="107"/>
      <c r="L60" s="107"/>
      <c r="M60" s="107"/>
      <c r="N60" s="107"/>
      <c r="O60" s="107"/>
      <c r="P60" s="107"/>
      <c r="Q60" s="107"/>
      <c r="R60" s="107"/>
      <c r="S60" s="107" t="s">
        <v>45</v>
      </c>
      <c r="T60" s="107"/>
      <c r="U60" s="107"/>
      <c r="V60" s="107"/>
      <c r="W60" s="107"/>
      <c r="X60" s="107"/>
      <c r="Y60" s="107"/>
      <c r="Z60" s="107"/>
      <c r="AA60" s="107"/>
      <c r="AB60" s="107"/>
      <c r="AC60" s="107"/>
      <c r="AD60" s="107"/>
      <c r="AE60" s="107"/>
      <c r="AF60" s="107"/>
      <c r="AG60" s="107"/>
      <c r="AH60" s="107"/>
      <c r="AI60" s="107" t="s">
        <v>46</v>
      </c>
      <c r="AJ60" s="107"/>
      <c r="AK60" s="107"/>
      <c r="AL60" s="107"/>
      <c r="AM60" s="107"/>
      <c r="AN60" s="107"/>
      <c r="AO60" s="107"/>
      <c r="AP60" s="107"/>
      <c r="AQ60" s="107"/>
      <c r="AR60" s="107"/>
      <c r="AS60" s="107"/>
      <c r="AT60" s="107"/>
      <c r="AU60" s="107"/>
      <c r="AV60" s="107"/>
      <c r="AW60" s="107"/>
      <c r="AX60" s="107"/>
      <c r="AY60" s="107" t="s">
        <v>47</v>
      </c>
      <c r="AZ60" s="107"/>
      <c r="BA60" s="107"/>
      <c r="BB60" s="107"/>
      <c r="BC60" s="107"/>
      <c r="BD60" s="107"/>
      <c r="BE60" s="107"/>
      <c r="BF60" s="107"/>
      <c r="BG60" s="107"/>
      <c r="BH60" s="107"/>
      <c r="BI60" s="107"/>
      <c r="BJ60" s="107"/>
      <c r="BK60" s="107"/>
      <c r="BL60" s="107"/>
      <c r="BM60" s="107"/>
      <c r="BN60" s="107"/>
      <c r="BO60" s="24"/>
      <c r="BP60" s="24"/>
      <c r="BQ60" s="24"/>
    </row>
    <row r="61" spans="1:79" ht="29.1" customHeight="1" x14ac:dyDescent="0.2">
      <c r="A61" s="108"/>
      <c r="B61" s="109"/>
      <c r="C61" s="107"/>
      <c r="D61" s="107"/>
      <c r="E61" s="107"/>
      <c r="F61" s="107"/>
      <c r="G61" s="107"/>
      <c r="H61" s="107"/>
      <c r="I61" s="107"/>
      <c r="J61" s="107"/>
      <c r="K61" s="107"/>
      <c r="L61" s="107"/>
      <c r="M61" s="107"/>
      <c r="N61" s="107"/>
      <c r="O61" s="107"/>
      <c r="P61" s="107"/>
      <c r="Q61" s="107"/>
      <c r="R61" s="107"/>
      <c r="S61" s="107" t="s">
        <v>48</v>
      </c>
      <c r="T61" s="107"/>
      <c r="U61" s="107"/>
      <c r="V61" s="107"/>
      <c r="W61" s="107"/>
      <c r="X61" s="107" t="s">
        <v>49</v>
      </c>
      <c r="Y61" s="107"/>
      <c r="Z61" s="107"/>
      <c r="AA61" s="107"/>
      <c r="AB61" s="107"/>
      <c r="AC61" s="107" t="s">
        <v>50</v>
      </c>
      <c r="AD61" s="107"/>
      <c r="AE61" s="107"/>
      <c r="AF61" s="107"/>
      <c r="AG61" s="107"/>
      <c r="AH61" s="107"/>
      <c r="AI61" s="107" t="s">
        <v>48</v>
      </c>
      <c r="AJ61" s="107"/>
      <c r="AK61" s="107"/>
      <c r="AL61" s="107"/>
      <c r="AM61" s="107"/>
      <c r="AN61" s="107" t="s">
        <v>49</v>
      </c>
      <c r="AO61" s="107"/>
      <c r="AP61" s="107"/>
      <c r="AQ61" s="107"/>
      <c r="AR61" s="107"/>
      <c r="AS61" s="107" t="s">
        <v>50</v>
      </c>
      <c r="AT61" s="107"/>
      <c r="AU61" s="107"/>
      <c r="AV61" s="107"/>
      <c r="AW61" s="107"/>
      <c r="AX61" s="107"/>
      <c r="AY61" s="90" t="s">
        <v>48</v>
      </c>
      <c r="AZ61" s="101"/>
      <c r="BA61" s="101"/>
      <c r="BB61" s="101"/>
      <c r="BC61" s="102"/>
      <c r="BD61" s="90" t="s">
        <v>49</v>
      </c>
      <c r="BE61" s="101"/>
      <c r="BF61" s="101"/>
      <c r="BG61" s="101"/>
      <c r="BH61" s="102"/>
      <c r="BI61" s="107" t="s">
        <v>50</v>
      </c>
      <c r="BJ61" s="107"/>
      <c r="BK61" s="107"/>
      <c r="BL61" s="107"/>
      <c r="BM61" s="107"/>
      <c r="BN61" s="107"/>
      <c r="BO61" s="24"/>
      <c r="BP61" s="24"/>
      <c r="BQ61" s="24"/>
    </row>
    <row r="62" spans="1:79" ht="16.149999999999999" customHeight="1" x14ac:dyDescent="0.25">
      <c r="A62" s="107">
        <v>1</v>
      </c>
      <c r="B62" s="107"/>
      <c r="C62" s="107">
        <v>2</v>
      </c>
      <c r="D62" s="107"/>
      <c r="E62" s="107"/>
      <c r="F62" s="107"/>
      <c r="G62" s="107"/>
      <c r="H62" s="107"/>
      <c r="I62" s="107"/>
      <c r="J62" s="107"/>
      <c r="K62" s="107"/>
      <c r="L62" s="107"/>
      <c r="M62" s="107"/>
      <c r="N62" s="107"/>
      <c r="O62" s="107"/>
      <c r="P62" s="107"/>
      <c r="Q62" s="107"/>
      <c r="R62" s="107"/>
      <c r="S62" s="107">
        <v>3</v>
      </c>
      <c r="T62" s="107"/>
      <c r="U62" s="107"/>
      <c r="V62" s="107"/>
      <c r="W62" s="107"/>
      <c r="X62" s="107">
        <v>4</v>
      </c>
      <c r="Y62" s="107"/>
      <c r="Z62" s="107"/>
      <c r="AA62" s="107"/>
      <c r="AB62" s="107"/>
      <c r="AC62" s="107">
        <v>5</v>
      </c>
      <c r="AD62" s="107"/>
      <c r="AE62" s="107"/>
      <c r="AF62" s="107"/>
      <c r="AG62" s="107"/>
      <c r="AH62" s="107"/>
      <c r="AI62" s="107">
        <v>6</v>
      </c>
      <c r="AJ62" s="107"/>
      <c r="AK62" s="107"/>
      <c r="AL62" s="107"/>
      <c r="AM62" s="107"/>
      <c r="AN62" s="107">
        <v>7</v>
      </c>
      <c r="AO62" s="107"/>
      <c r="AP62" s="107"/>
      <c r="AQ62" s="107"/>
      <c r="AR62" s="107"/>
      <c r="AS62" s="107">
        <v>8</v>
      </c>
      <c r="AT62" s="107"/>
      <c r="AU62" s="107"/>
      <c r="AV62" s="107"/>
      <c r="AW62" s="107"/>
      <c r="AX62" s="107"/>
      <c r="AY62" s="107">
        <v>9</v>
      </c>
      <c r="AZ62" s="107"/>
      <c r="BA62" s="107"/>
      <c r="BB62" s="107"/>
      <c r="BC62" s="107"/>
      <c r="BD62" s="107">
        <v>10</v>
      </c>
      <c r="BE62" s="107"/>
      <c r="BF62" s="107"/>
      <c r="BG62" s="107"/>
      <c r="BH62" s="107"/>
      <c r="BI62" s="90">
        <v>11</v>
      </c>
      <c r="BJ62" s="101"/>
      <c r="BK62" s="101"/>
      <c r="BL62" s="101"/>
      <c r="BM62" s="101"/>
      <c r="BN62" s="102"/>
      <c r="BO62" s="25"/>
      <c r="BP62" s="25"/>
      <c r="BQ62" s="25"/>
    </row>
    <row r="63" spans="1:79" ht="18" hidden="1" customHeight="1" x14ac:dyDescent="0.2">
      <c r="A63" s="60" t="s">
        <v>37</v>
      </c>
      <c r="B63" s="60"/>
      <c r="C63" s="106" t="s">
        <v>29</v>
      </c>
      <c r="D63" s="106"/>
      <c r="E63" s="106"/>
      <c r="F63" s="106"/>
      <c r="G63" s="106"/>
      <c r="H63" s="106"/>
      <c r="I63" s="106"/>
      <c r="J63" s="106"/>
      <c r="K63" s="106"/>
      <c r="L63" s="106"/>
      <c r="M63" s="106"/>
      <c r="N63" s="106"/>
      <c r="O63" s="106"/>
      <c r="P63" s="106"/>
      <c r="Q63" s="106"/>
      <c r="R63" s="106"/>
      <c r="S63" s="100" t="s">
        <v>52</v>
      </c>
      <c r="T63" s="100"/>
      <c r="U63" s="100"/>
      <c r="V63" s="100"/>
      <c r="W63" s="100"/>
      <c r="X63" s="100" t="s">
        <v>53</v>
      </c>
      <c r="Y63" s="100"/>
      <c r="Z63" s="100"/>
      <c r="AA63" s="100"/>
      <c r="AB63" s="100"/>
      <c r="AC63" s="69" t="s">
        <v>54</v>
      </c>
      <c r="AD63" s="118"/>
      <c r="AE63" s="118"/>
      <c r="AF63" s="118"/>
      <c r="AG63" s="118"/>
      <c r="AH63" s="118"/>
      <c r="AI63" s="100" t="s">
        <v>55</v>
      </c>
      <c r="AJ63" s="100"/>
      <c r="AK63" s="100"/>
      <c r="AL63" s="100"/>
      <c r="AM63" s="100"/>
      <c r="AN63" s="100" t="s">
        <v>56</v>
      </c>
      <c r="AO63" s="100"/>
      <c r="AP63" s="100"/>
      <c r="AQ63" s="100"/>
      <c r="AR63" s="100"/>
      <c r="AS63" s="69" t="s">
        <v>54</v>
      </c>
      <c r="AT63" s="118"/>
      <c r="AU63" s="118"/>
      <c r="AV63" s="118"/>
      <c r="AW63" s="118"/>
      <c r="AX63" s="118"/>
      <c r="AY63" s="119" t="s">
        <v>73</v>
      </c>
      <c r="AZ63" s="120"/>
      <c r="BA63" s="120"/>
      <c r="BB63" s="120"/>
      <c r="BC63" s="121"/>
      <c r="BD63" s="119" t="s">
        <v>73</v>
      </c>
      <c r="BE63" s="120"/>
      <c r="BF63" s="120"/>
      <c r="BG63" s="120"/>
      <c r="BH63" s="121"/>
      <c r="BI63" s="118" t="s">
        <v>54</v>
      </c>
      <c r="BJ63" s="118"/>
      <c r="BK63" s="118"/>
      <c r="BL63" s="118"/>
      <c r="BM63" s="118"/>
      <c r="BN63" s="118"/>
      <c r="BO63" s="26"/>
      <c r="BP63" s="26"/>
      <c r="BQ63" s="26"/>
      <c r="CA63" s="1" t="s">
        <v>74</v>
      </c>
    </row>
    <row r="64" spans="1:79" ht="100.5" customHeight="1" x14ac:dyDescent="0.2">
      <c r="A64" s="60">
        <v>1</v>
      </c>
      <c r="B64" s="60"/>
      <c r="C64" s="115" t="s">
        <v>75</v>
      </c>
      <c r="D64" s="116"/>
      <c r="E64" s="116"/>
      <c r="F64" s="116"/>
      <c r="G64" s="116"/>
      <c r="H64" s="116"/>
      <c r="I64" s="116"/>
      <c r="J64" s="116"/>
      <c r="K64" s="116"/>
      <c r="L64" s="116"/>
      <c r="M64" s="116"/>
      <c r="N64" s="116"/>
      <c r="O64" s="116"/>
      <c r="P64" s="116"/>
      <c r="Q64" s="116"/>
      <c r="R64" s="117"/>
      <c r="S64" s="86">
        <v>250000</v>
      </c>
      <c r="T64" s="86"/>
      <c r="U64" s="86"/>
      <c r="V64" s="86"/>
      <c r="W64" s="86"/>
      <c r="X64" s="86">
        <v>0</v>
      </c>
      <c r="Y64" s="86"/>
      <c r="Z64" s="86"/>
      <c r="AA64" s="86"/>
      <c r="AB64" s="86"/>
      <c r="AC64" s="86">
        <f>S64+X64</f>
        <v>250000</v>
      </c>
      <c r="AD64" s="86"/>
      <c r="AE64" s="86"/>
      <c r="AF64" s="86"/>
      <c r="AG64" s="86"/>
      <c r="AH64" s="86"/>
      <c r="AI64" s="86">
        <v>89000</v>
      </c>
      <c r="AJ64" s="86"/>
      <c r="AK64" s="86"/>
      <c r="AL64" s="86"/>
      <c r="AM64" s="86"/>
      <c r="AN64" s="86">
        <v>0</v>
      </c>
      <c r="AO64" s="86"/>
      <c r="AP64" s="86"/>
      <c r="AQ64" s="86"/>
      <c r="AR64" s="86"/>
      <c r="AS64" s="86">
        <f>AI64+AN64</f>
        <v>89000</v>
      </c>
      <c r="AT64" s="86"/>
      <c r="AU64" s="86"/>
      <c r="AV64" s="86"/>
      <c r="AW64" s="86"/>
      <c r="AX64" s="86"/>
      <c r="AY64" s="86">
        <f>AI64-S64</f>
        <v>-161000</v>
      </c>
      <c r="AZ64" s="86"/>
      <c r="BA64" s="86"/>
      <c r="BB64" s="86"/>
      <c r="BC64" s="86"/>
      <c r="BD64" s="114">
        <f>AN64-X64</f>
        <v>0</v>
      </c>
      <c r="BE64" s="114"/>
      <c r="BF64" s="114"/>
      <c r="BG64" s="114"/>
      <c r="BH64" s="114"/>
      <c r="BI64" s="114">
        <f>AY64+BD64</f>
        <v>-161000</v>
      </c>
      <c r="BJ64" s="114"/>
      <c r="BK64" s="114"/>
      <c r="BL64" s="114"/>
      <c r="BM64" s="114"/>
      <c r="BN64" s="114"/>
      <c r="BO64" s="27"/>
      <c r="BP64" s="27"/>
      <c r="BQ64" s="27"/>
      <c r="CA64" s="1" t="s">
        <v>76</v>
      </c>
    </row>
    <row r="65" spans="1:79" ht="51.75" customHeight="1" x14ac:dyDescent="0.2">
      <c r="A65" s="60">
        <v>2</v>
      </c>
      <c r="B65" s="60"/>
      <c r="C65" s="115" t="s">
        <v>77</v>
      </c>
      <c r="D65" s="116"/>
      <c r="E65" s="116"/>
      <c r="F65" s="116"/>
      <c r="G65" s="116"/>
      <c r="H65" s="116"/>
      <c r="I65" s="116"/>
      <c r="J65" s="116"/>
      <c r="K65" s="116"/>
      <c r="L65" s="116"/>
      <c r="M65" s="116"/>
      <c r="N65" s="116"/>
      <c r="O65" s="116"/>
      <c r="P65" s="116"/>
      <c r="Q65" s="116"/>
      <c r="R65" s="117"/>
      <c r="S65" s="86">
        <v>33380973.449999999</v>
      </c>
      <c r="T65" s="86"/>
      <c r="U65" s="86"/>
      <c r="V65" s="86"/>
      <c r="W65" s="86"/>
      <c r="X65" s="86">
        <v>11766782.6</v>
      </c>
      <c r="Y65" s="86"/>
      <c r="Z65" s="86"/>
      <c r="AA65" s="86"/>
      <c r="AB65" s="86"/>
      <c r="AC65" s="86">
        <f>S65+X65</f>
        <v>45147756.049999997</v>
      </c>
      <c r="AD65" s="86"/>
      <c r="AE65" s="86"/>
      <c r="AF65" s="86"/>
      <c r="AG65" s="86"/>
      <c r="AH65" s="86"/>
      <c r="AI65" s="86">
        <f>AP43</f>
        <v>33098943.120000001</v>
      </c>
      <c r="AJ65" s="86"/>
      <c r="AK65" s="86"/>
      <c r="AL65" s="86"/>
      <c r="AM65" s="86"/>
      <c r="AN65" s="86">
        <f>AU47</f>
        <v>13551622.970000001</v>
      </c>
      <c r="AO65" s="86"/>
      <c r="AP65" s="86"/>
      <c r="AQ65" s="86"/>
      <c r="AR65" s="86"/>
      <c r="AS65" s="86">
        <f>AI65+AN65</f>
        <v>46650566.090000004</v>
      </c>
      <c r="AT65" s="86"/>
      <c r="AU65" s="86"/>
      <c r="AV65" s="86"/>
      <c r="AW65" s="86"/>
      <c r="AX65" s="86"/>
      <c r="AY65" s="86">
        <f>AI65-S65</f>
        <v>-282030.32999999821</v>
      </c>
      <c r="AZ65" s="86"/>
      <c r="BA65" s="86"/>
      <c r="BB65" s="86"/>
      <c r="BC65" s="86"/>
      <c r="BD65" s="114">
        <f>AN65-X65</f>
        <v>1784840.370000001</v>
      </c>
      <c r="BE65" s="114"/>
      <c r="BF65" s="114"/>
      <c r="BG65" s="114"/>
      <c r="BH65" s="114"/>
      <c r="BI65" s="114">
        <f>AY65+BD65</f>
        <v>1502810.0400000028</v>
      </c>
      <c r="BJ65" s="114"/>
      <c r="BK65" s="114"/>
      <c r="BL65" s="114"/>
      <c r="BM65" s="114"/>
      <c r="BN65" s="114"/>
      <c r="BO65" s="27"/>
      <c r="BP65" s="27"/>
      <c r="BQ65" s="27"/>
    </row>
    <row r="66" spans="1:79" s="23" customFormat="1" ht="15" customHeight="1" x14ac:dyDescent="0.2">
      <c r="A66" s="94"/>
      <c r="B66" s="94"/>
      <c r="C66" s="113" t="s">
        <v>78</v>
      </c>
      <c r="D66" s="96"/>
      <c r="E66" s="96"/>
      <c r="F66" s="96"/>
      <c r="G66" s="96"/>
      <c r="H66" s="96"/>
      <c r="I66" s="96"/>
      <c r="J66" s="96"/>
      <c r="K66" s="96"/>
      <c r="L66" s="96"/>
      <c r="M66" s="96"/>
      <c r="N66" s="96"/>
      <c r="O66" s="96"/>
      <c r="P66" s="96"/>
      <c r="Q66" s="96"/>
      <c r="R66" s="97"/>
      <c r="S66" s="93">
        <v>33630973.450000003</v>
      </c>
      <c r="T66" s="93"/>
      <c r="U66" s="93"/>
      <c r="V66" s="93"/>
      <c r="W66" s="93"/>
      <c r="X66" s="93">
        <v>11766782.6</v>
      </c>
      <c r="Y66" s="93"/>
      <c r="Z66" s="93"/>
      <c r="AA66" s="93"/>
      <c r="AB66" s="93"/>
      <c r="AC66" s="93">
        <f>S66+X66</f>
        <v>45397756.050000004</v>
      </c>
      <c r="AD66" s="93"/>
      <c r="AE66" s="93"/>
      <c r="AF66" s="93"/>
      <c r="AG66" s="93"/>
      <c r="AH66" s="93"/>
      <c r="AI66" s="93">
        <f>AI64+AI65</f>
        <v>33187943.120000001</v>
      </c>
      <c r="AJ66" s="93"/>
      <c r="AK66" s="93"/>
      <c r="AL66" s="93"/>
      <c r="AM66" s="93"/>
      <c r="AN66" s="93">
        <f>AN65</f>
        <v>13551622.970000001</v>
      </c>
      <c r="AO66" s="93"/>
      <c r="AP66" s="93"/>
      <c r="AQ66" s="93"/>
      <c r="AR66" s="93"/>
      <c r="AS66" s="93">
        <f>AI66+AN66</f>
        <v>46739566.090000004</v>
      </c>
      <c r="AT66" s="93"/>
      <c r="AU66" s="93"/>
      <c r="AV66" s="93"/>
      <c r="AW66" s="93"/>
      <c r="AX66" s="93"/>
      <c r="AY66" s="93">
        <f>AI66-S66</f>
        <v>-443030.33000000194</v>
      </c>
      <c r="AZ66" s="93"/>
      <c r="BA66" s="93"/>
      <c r="BB66" s="93"/>
      <c r="BC66" s="93"/>
      <c r="BD66" s="112">
        <f>AN66-X66</f>
        <v>1784840.370000001</v>
      </c>
      <c r="BE66" s="112"/>
      <c r="BF66" s="112"/>
      <c r="BG66" s="112"/>
      <c r="BH66" s="112"/>
      <c r="BI66" s="112">
        <f>AY66+BD66</f>
        <v>1341810.0399999991</v>
      </c>
      <c r="BJ66" s="112"/>
      <c r="BK66" s="112"/>
      <c r="BL66" s="112"/>
      <c r="BM66" s="112"/>
      <c r="BN66" s="112"/>
      <c r="BO66" s="28"/>
      <c r="BP66" s="28"/>
      <c r="BQ66" s="28"/>
    </row>
    <row r="67" spans="1:79" ht="3.4" customHeight="1" x14ac:dyDescent="0.2"/>
    <row r="68" spans="1:79" ht="15.75" customHeight="1" x14ac:dyDescent="0.2">
      <c r="A68" s="58" t="s">
        <v>79</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row>
    <row r="69" spans="1:79" ht="15.75" customHeight="1" x14ac:dyDescent="0.2">
      <c r="A69" s="58" t="s">
        <v>80</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row>
    <row r="70" spans="1:79" ht="8.4499999999999993" customHeight="1" x14ac:dyDescent="0.2"/>
    <row r="71" spans="1:79" ht="45" customHeight="1" x14ac:dyDescent="0.2">
      <c r="A71" s="87" t="s">
        <v>26</v>
      </c>
      <c r="B71" s="88"/>
      <c r="C71" s="87" t="s">
        <v>81</v>
      </c>
      <c r="D71" s="89"/>
      <c r="E71" s="89"/>
      <c r="F71" s="89"/>
      <c r="G71" s="89"/>
      <c r="H71" s="89"/>
      <c r="I71" s="88"/>
      <c r="J71" s="87" t="s">
        <v>82</v>
      </c>
      <c r="K71" s="89"/>
      <c r="L71" s="89"/>
      <c r="M71" s="89"/>
      <c r="N71" s="88"/>
      <c r="O71" s="87" t="s">
        <v>83</v>
      </c>
      <c r="P71" s="89"/>
      <c r="Q71" s="89"/>
      <c r="R71" s="89"/>
      <c r="S71" s="89"/>
      <c r="T71" s="89"/>
      <c r="U71" s="89"/>
      <c r="V71" s="89"/>
      <c r="W71" s="89"/>
      <c r="X71" s="88"/>
      <c r="Y71" s="107" t="s">
        <v>45</v>
      </c>
      <c r="Z71" s="107"/>
      <c r="AA71" s="107"/>
      <c r="AB71" s="107"/>
      <c r="AC71" s="107"/>
      <c r="AD71" s="107"/>
      <c r="AE71" s="107"/>
      <c r="AF71" s="107"/>
      <c r="AG71" s="107"/>
      <c r="AH71" s="107"/>
      <c r="AI71" s="107"/>
      <c r="AJ71" s="107"/>
      <c r="AK71" s="107"/>
      <c r="AL71" s="107"/>
      <c r="AM71" s="107"/>
      <c r="AN71" s="107" t="s">
        <v>84</v>
      </c>
      <c r="AO71" s="107"/>
      <c r="AP71" s="107"/>
      <c r="AQ71" s="107"/>
      <c r="AR71" s="107"/>
      <c r="AS71" s="107"/>
      <c r="AT71" s="107"/>
      <c r="AU71" s="107"/>
      <c r="AV71" s="107"/>
      <c r="AW71" s="107"/>
      <c r="AX71" s="107"/>
      <c r="AY71" s="107"/>
      <c r="AZ71" s="107"/>
      <c r="BA71" s="107"/>
      <c r="BB71" s="107"/>
      <c r="BC71" s="111" t="s">
        <v>47</v>
      </c>
      <c r="BD71" s="111"/>
      <c r="BE71" s="111"/>
      <c r="BF71" s="111"/>
      <c r="BG71" s="111"/>
      <c r="BH71" s="111"/>
      <c r="BI71" s="111"/>
      <c r="BJ71" s="111"/>
      <c r="BK71" s="111"/>
      <c r="BL71" s="111"/>
      <c r="BM71" s="111"/>
      <c r="BN71" s="111"/>
      <c r="BO71" s="111"/>
      <c r="BP71" s="111"/>
      <c r="BQ71" s="111"/>
      <c r="BR71" s="29"/>
      <c r="BS71" s="29"/>
      <c r="BT71" s="29"/>
      <c r="BU71" s="29"/>
      <c r="BV71" s="29"/>
      <c r="BW71" s="29"/>
      <c r="BX71" s="29"/>
      <c r="BY71" s="29"/>
      <c r="BZ71" s="30"/>
    </row>
    <row r="72" spans="1:79" ht="32.25" customHeight="1" x14ac:dyDescent="0.2">
      <c r="A72" s="108"/>
      <c r="B72" s="109"/>
      <c r="C72" s="108"/>
      <c r="D72" s="110"/>
      <c r="E72" s="110"/>
      <c r="F72" s="110"/>
      <c r="G72" s="110"/>
      <c r="H72" s="110"/>
      <c r="I72" s="109"/>
      <c r="J72" s="108"/>
      <c r="K72" s="110"/>
      <c r="L72" s="110"/>
      <c r="M72" s="110"/>
      <c r="N72" s="109"/>
      <c r="O72" s="108"/>
      <c r="P72" s="110"/>
      <c r="Q72" s="110"/>
      <c r="R72" s="110"/>
      <c r="S72" s="110"/>
      <c r="T72" s="110"/>
      <c r="U72" s="110"/>
      <c r="V72" s="110"/>
      <c r="W72" s="110"/>
      <c r="X72" s="109"/>
      <c r="Y72" s="90" t="s">
        <v>48</v>
      </c>
      <c r="Z72" s="101"/>
      <c r="AA72" s="101"/>
      <c r="AB72" s="101"/>
      <c r="AC72" s="102"/>
      <c r="AD72" s="90" t="s">
        <v>49</v>
      </c>
      <c r="AE72" s="101"/>
      <c r="AF72" s="101"/>
      <c r="AG72" s="101"/>
      <c r="AH72" s="102"/>
      <c r="AI72" s="107" t="s">
        <v>50</v>
      </c>
      <c r="AJ72" s="107"/>
      <c r="AK72" s="107"/>
      <c r="AL72" s="107"/>
      <c r="AM72" s="107"/>
      <c r="AN72" s="107" t="s">
        <v>48</v>
      </c>
      <c r="AO72" s="107"/>
      <c r="AP72" s="107"/>
      <c r="AQ72" s="107"/>
      <c r="AR72" s="107"/>
      <c r="AS72" s="107" t="s">
        <v>49</v>
      </c>
      <c r="AT72" s="107"/>
      <c r="AU72" s="107"/>
      <c r="AV72" s="107"/>
      <c r="AW72" s="107"/>
      <c r="AX72" s="107" t="s">
        <v>50</v>
      </c>
      <c r="AY72" s="107"/>
      <c r="AZ72" s="107"/>
      <c r="BA72" s="107"/>
      <c r="BB72" s="107"/>
      <c r="BC72" s="107" t="s">
        <v>48</v>
      </c>
      <c r="BD72" s="107"/>
      <c r="BE72" s="107"/>
      <c r="BF72" s="107"/>
      <c r="BG72" s="107"/>
      <c r="BH72" s="107" t="s">
        <v>49</v>
      </c>
      <c r="BI72" s="107"/>
      <c r="BJ72" s="107"/>
      <c r="BK72" s="107"/>
      <c r="BL72" s="107"/>
      <c r="BM72" s="107" t="s">
        <v>50</v>
      </c>
      <c r="BN72" s="107"/>
      <c r="BO72" s="107"/>
      <c r="BP72" s="107"/>
      <c r="BQ72" s="107"/>
      <c r="BR72" s="24"/>
      <c r="BS72" s="24"/>
      <c r="BT72" s="24"/>
      <c r="BU72" s="24"/>
      <c r="BV72" s="24"/>
      <c r="BW72" s="24"/>
      <c r="BX72" s="24"/>
      <c r="BY72" s="24"/>
      <c r="BZ72" s="30"/>
    </row>
    <row r="73" spans="1:79" ht="16.149999999999999" customHeight="1" x14ac:dyDescent="0.2">
      <c r="A73" s="107">
        <v>1</v>
      </c>
      <c r="B73" s="107"/>
      <c r="C73" s="107">
        <v>2</v>
      </c>
      <c r="D73" s="107"/>
      <c r="E73" s="107"/>
      <c r="F73" s="107"/>
      <c r="G73" s="107"/>
      <c r="H73" s="107"/>
      <c r="I73" s="107"/>
      <c r="J73" s="107">
        <v>3</v>
      </c>
      <c r="K73" s="107"/>
      <c r="L73" s="107"/>
      <c r="M73" s="107"/>
      <c r="N73" s="107"/>
      <c r="O73" s="107">
        <v>4</v>
      </c>
      <c r="P73" s="107"/>
      <c r="Q73" s="107"/>
      <c r="R73" s="107"/>
      <c r="S73" s="107"/>
      <c r="T73" s="107"/>
      <c r="U73" s="107"/>
      <c r="V73" s="107"/>
      <c r="W73" s="107"/>
      <c r="X73" s="107"/>
      <c r="Y73" s="107">
        <v>5</v>
      </c>
      <c r="Z73" s="107"/>
      <c r="AA73" s="107"/>
      <c r="AB73" s="107"/>
      <c r="AC73" s="107"/>
      <c r="AD73" s="107">
        <v>6</v>
      </c>
      <c r="AE73" s="107"/>
      <c r="AF73" s="107"/>
      <c r="AG73" s="107"/>
      <c r="AH73" s="107"/>
      <c r="AI73" s="107">
        <v>7</v>
      </c>
      <c r="AJ73" s="107"/>
      <c r="AK73" s="107"/>
      <c r="AL73" s="107"/>
      <c r="AM73" s="107"/>
      <c r="AN73" s="90">
        <v>8</v>
      </c>
      <c r="AO73" s="101"/>
      <c r="AP73" s="101"/>
      <c r="AQ73" s="101"/>
      <c r="AR73" s="102"/>
      <c r="AS73" s="90">
        <v>9</v>
      </c>
      <c r="AT73" s="101"/>
      <c r="AU73" s="101"/>
      <c r="AV73" s="101"/>
      <c r="AW73" s="102"/>
      <c r="AX73" s="90">
        <v>10</v>
      </c>
      <c r="AY73" s="101"/>
      <c r="AZ73" s="101"/>
      <c r="BA73" s="101"/>
      <c r="BB73" s="102"/>
      <c r="BC73" s="90">
        <v>11</v>
      </c>
      <c r="BD73" s="101"/>
      <c r="BE73" s="101"/>
      <c r="BF73" s="101"/>
      <c r="BG73" s="102"/>
      <c r="BH73" s="90">
        <v>12</v>
      </c>
      <c r="BI73" s="101"/>
      <c r="BJ73" s="101"/>
      <c r="BK73" s="101"/>
      <c r="BL73" s="102"/>
      <c r="BM73" s="90">
        <v>13</v>
      </c>
      <c r="BN73" s="101"/>
      <c r="BO73" s="101"/>
      <c r="BP73" s="101"/>
      <c r="BQ73" s="102"/>
      <c r="BR73" s="24"/>
      <c r="BS73" s="24"/>
      <c r="BT73" s="24"/>
      <c r="BU73" s="24"/>
      <c r="BV73" s="24"/>
      <c r="BW73" s="24"/>
      <c r="BX73" s="24"/>
      <c r="BY73" s="24"/>
      <c r="BZ73" s="30"/>
    </row>
    <row r="74" spans="1:79" ht="12.75" hidden="1" customHeight="1" x14ac:dyDescent="0.2">
      <c r="A74" s="60" t="s">
        <v>28</v>
      </c>
      <c r="B74" s="60"/>
      <c r="C74" s="103" t="s">
        <v>29</v>
      </c>
      <c r="D74" s="104"/>
      <c r="E74" s="104"/>
      <c r="F74" s="104"/>
      <c r="G74" s="104"/>
      <c r="H74" s="104"/>
      <c r="I74" s="105"/>
      <c r="J74" s="60" t="s">
        <v>85</v>
      </c>
      <c r="K74" s="60"/>
      <c r="L74" s="60"/>
      <c r="M74" s="60"/>
      <c r="N74" s="60"/>
      <c r="O74" s="106" t="s">
        <v>86</v>
      </c>
      <c r="P74" s="106"/>
      <c r="Q74" s="106"/>
      <c r="R74" s="106"/>
      <c r="S74" s="106"/>
      <c r="T74" s="106"/>
      <c r="U74" s="106"/>
      <c r="V74" s="106"/>
      <c r="W74" s="106"/>
      <c r="X74" s="103"/>
      <c r="Y74" s="100" t="s">
        <v>52</v>
      </c>
      <c r="Z74" s="100"/>
      <c r="AA74" s="100"/>
      <c r="AB74" s="100"/>
      <c r="AC74" s="100"/>
      <c r="AD74" s="100" t="s">
        <v>87</v>
      </c>
      <c r="AE74" s="100"/>
      <c r="AF74" s="100"/>
      <c r="AG74" s="100"/>
      <c r="AH74" s="100"/>
      <c r="AI74" s="100" t="s">
        <v>88</v>
      </c>
      <c r="AJ74" s="100"/>
      <c r="AK74" s="100"/>
      <c r="AL74" s="100"/>
      <c r="AM74" s="100"/>
      <c r="AN74" s="100" t="s">
        <v>89</v>
      </c>
      <c r="AO74" s="100"/>
      <c r="AP74" s="100"/>
      <c r="AQ74" s="100"/>
      <c r="AR74" s="100"/>
      <c r="AS74" s="100" t="s">
        <v>55</v>
      </c>
      <c r="AT74" s="100"/>
      <c r="AU74" s="100"/>
      <c r="AV74" s="100"/>
      <c r="AW74" s="100"/>
      <c r="AX74" s="100" t="s">
        <v>90</v>
      </c>
      <c r="AY74" s="100"/>
      <c r="AZ74" s="100"/>
      <c r="BA74" s="100"/>
      <c r="BB74" s="100"/>
      <c r="BC74" s="100" t="s">
        <v>91</v>
      </c>
      <c r="BD74" s="100"/>
      <c r="BE74" s="100"/>
      <c r="BF74" s="100"/>
      <c r="BG74" s="100"/>
      <c r="BH74" s="100" t="s">
        <v>91</v>
      </c>
      <c r="BI74" s="100"/>
      <c r="BJ74" s="100"/>
      <c r="BK74" s="100"/>
      <c r="BL74" s="100"/>
      <c r="BM74" s="99" t="s">
        <v>54</v>
      </c>
      <c r="BN74" s="99"/>
      <c r="BO74" s="99"/>
      <c r="BP74" s="99"/>
      <c r="BQ74" s="99"/>
      <c r="BR74" s="31"/>
      <c r="BS74" s="31"/>
      <c r="BT74" s="30"/>
      <c r="BU74" s="30"/>
      <c r="BV74" s="30"/>
      <c r="BW74" s="30"/>
      <c r="BX74" s="30"/>
      <c r="BY74" s="30"/>
      <c r="BZ74" s="30"/>
      <c r="CA74" s="1" t="s">
        <v>92</v>
      </c>
    </row>
    <row r="75" spans="1:79" s="23" customFormat="1" ht="15.75" x14ac:dyDescent="0.2">
      <c r="A75" s="94">
        <v>0</v>
      </c>
      <c r="B75" s="94"/>
      <c r="C75" s="98" t="s">
        <v>93</v>
      </c>
      <c r="D75" s="98"/>
      <c r="E75" s="98"/>
      <c r="F75" s="98"/>
      <c r="G75" s="98"/>
      <c r="H75" s="98"/>
      <c r="I75" s="98"/>
      <c r="J75" s="98" t="s">
        <v>94</v>
      </c>
      <c r="K75" s="98"/>
      <c r="L75" s="98"/>
      <c r="M75" s="98"/>
      <c r="N75" s="98"/>
      <c r="O75" s="98" t="s">
        <v>94</v>
      </c>
      <c r="P75" s="98"/>
      <c r="Q75" s="98"/>
      <c r="R75" s="98"/>
      <c r="S75" s="98"/>
      <c r="T75" s="98"/>
      <c r="U75" s="98"/>
      <c r="V75" s="98"/>
      <c r="W75" s="98"/>
      <c r="X75" s="98"/>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32"/>
      <c r="BS75" s="32"/>
      <c r="BT75" s="32"/>
      <c r="BU75" s="32"/>
      <c r="BV75" s="32"/>
      <c r="BW75" s="32"/>
      <c r="BX75" s="32"/>
      <c r="BY75" s="32"/>
      <c r="BZ75" s="33"/>
      <c r="CA75" s="23" t="s">
        <v>95</v>
      </c>
    </row>
    <row r="76" spans="1:79" ht="15.75" customHeight="1" x14ac:dyDescent="0.2">
      <c r="A76" s="60">
        <v>1</v>
      </c>
      <c r="B76" s="60"/>
      <c r="C76" s="61" t="s">
        <v>96</v>
      </c>
      <c r="D76" s="62"/>
      <c r="E76" s="62"/>
      <c r="F76" s="62"/>
      <c r="G76" s="62"/>
      <c r="H76" s="62"/>
      <c r="I76" s="63"/>
      <c r="J76" s="64" t="s">
        <v>97</v>
      </c>
      <c r="K76" s="64"/>
      <c r="L76" s="64"/>
      <c r="M76" s="64"/>
      <c r="N76" s="64"/>
      <c r="O76" s="64" t="s">
        <v>98</v>
      </c>
      <c r="P76" s="64"/>
      <c r="Q76" s="64"/>
      <c r="R76" s="64"/>
      <c r="S76" s="64"/>
      <c r="T76" s="64"/>
      <c r="U76" s="64"/>
      <c r="V76" s="64"/>
      <c r="W76" s="64"/>
      <c r="X76" s="64"/>
      <c r="Y76" s="86">
        <v>4</v>
      </c>
      <c r="Z76" s="86"/>
      <c r="AA76" s="86"/>
      <c r="AB76" s="86"/>
      <c r="AC76" s="86"/>
      <c r="AD76" s="86">
        <v>0</v>
      </c>
      <c r="AE76" s="86"/>
      <c r="AF76" s="86"/>
      <c r="AG76" s="86"/>
      <c r="AH76" s="86"/>
      <c r="AI76" s="86">
        <v>4</v>
      </c>
      <c r="AJ76" s="86"/>
      <c r="AK76" s="86"/>
      <c r="AL76" s="86"/>
      <c r="AM76" s="86"/>
      <c r="AN76" s="86">
        <v>4</v>
      </c>
      <c r="AO76" s="86"/>
      <c r="AP76" s="86"/>
      <c r="AQ76" s="86"/>
      <c r="AR76" s="86"/>
      <c r="AS76" s="86">
        <v>0</v>
      </c>
      <c r="AT76" s="86"/>
      <c r="AU76" s="86"/>
      <c r="AV76" s="86"/>
      <c r="AW76" s="86"/>
      <c r="AX76" s="86">
        <f>AN76+AS76</f>
        <v>4</v>
      </c>
      <c r="AY76" s="86"/>
      <c r="AZ76" s="86"/>
      <c r="BA76" s="86"/>
      <c r="BB76" s="86"/>
      <c r="BC76" s="86">
        <f t="shared" ref="BC76:BC82" si="0">AN76-Y76</f>
        <v>0</v>
      </c>
      <c r="BD76" s="86"/>
      <c r="BE76" s="86"/>
      <c r="BF76" s="86"/>
      <c r="BG76" s="86"/>
      <c r="BH76" s="86">
        <f t="shared" ref="BH76:BH82" si="1">AS76-AD76</f>
        <v>0</v>
      </c>
      <c r="BI76" s="86"/>
      <c r="BJ76" s="86"/>
      <c r="BK76" s="86"/>
      <c r="BL76" s="86"/>
      <c r="BM76" s="86">
        <f t="shared" ref="BM76:BM82" si="2">BC76+BH76</f>
        <v>0</v>
      </c>
      <c r="BN76" s="86"/>
      <c r="BO76" s="86"/>
      <c r="BP76" s="86"/>
      <c r="BQ76" s="86"/>
      <c r="BR76" s="34"/>
      <c r="BS76" s="34"/>
      <c r="BT76" s="34"/>
      <c r="BU76" s="34"/>
      <c r="BV76" s="34"/>
      <c r="BW76" s="34"/>
      <c r="BX76" s="34"/>
      <c r="BY76" s="34"/>
      <c r="BZ76" s="30"/>
    </row>
    <row r="77" spans="1:79" ht="27.2" customHeight="1" x14ac:dyDescent="0.2">
      <c r="A77" s="60">
        <v>2</v>
      </c>
      <c r="B77" s="60"/>
      <c r="C77" s="61" t="s">
        <v>99</v>
      </c>
      <c r="D77" s="62"/>
      <c r="E77" s="62"/>
      <c r="F77" s="62"/>
      <c r="G77" s="62"/>
      <c r="H77" s="62"/>
      <c r="I77" s="63"/>
      <c r="J77" s="64" t="s">
        <v>97</v>
      </c>
      <c r="K77" s="64"/>
      <c r="L77" s="64"/>
      <c r="M77" s="64"/>
      <c r="N77" s="64"/>
      <c r="O77" s="64" t="s">
        <v>98</v>
      </c>
      <c r="P77" s="64"/>
      <c r="Q77" s="64"/>
      <c r="R77" s="64"/>
      <c r="S77" s="64"/>
      <c r="T77" s="64"/>
      <c r="U77" s="64"/>
      <c r="V77" s="64"/>
      <c r="W77" s="64"/>
      <c r="X77" s="64"/>
      <c r="Y77" s="86">
        <v>251</v>
      </c>
      <c r="Z77" s="86"/>
      <c r="AA77" s="86"/>
      <c r="AB77" s="86"/>
      <c r="AC77" s="86"/>
      <c r="AD77" s="86">
        <v>0</v>
      </c>
      <c r="AE77" s="86"/>
      <c r="AF77" s="86"/>
      <c r="AG77" s="86"/>
      <c r="AH77" s="86"/>
      <c r="AI77" s="86">
        <v>251</v>
      </c>
      <c r="AJ77" s="86"/>
      <c r="AK77" s="86"/>
      <c r="AL77" s="86"/>
      <c r="AM77" s="86"/>
      <c r="AN77" s="86">
        <v>251</v>
      </c>
      <c r="AO77" s="86"/>
      <c r="AP77" s="86"/>
      <c r="AQ77" s="86"/>
      <c r="AR77" s="86"/>
      <c r="AS77" s="86">
        <v>0</v>
      </c>
      <c r="AT77" s="86"/>
      <c r="AU77" s="86"/>
      <c r="AV77" s="86"/>
      <c r="AW77" s="86"/>
      <c r="AX77" s="86">
        <f t="shared" ref="AX77:AX82" si="3">AN77+AS77</f>
        <v>251</v>
      </c>
      <c r="AY77" s="86"/>
      <c r="AZ77" s="86"/>
      <c r="BA77" s="86"/>
      <c r="BB77" s="86"/>
      <c r="BC77" s="86">
        <f t="shared" si="0"/>
        <v>0</v>
      </c>
      <c r="BD77" s="86"/>
      <c r="BE77" s="86"/>
      <c r="BF77" s="86"/>
      <c r="BG77" s="86"/>
      <c r="BH77" s="86">
        <f t="shared" si="1"/>
        <v>0</v>
      </c>
      <c r="BI77" s="86"/>
      <c r="BJ77" s="86"/>
      <c r="BK77" s="86"/>
      <c r="BL77" s="86"/>
      <c r="BM77" s="86">
        <f t="shared" si="2"/>
        <v>0</v>
      </c>
      <c r="BN77" s="86"/>
      <c r="BO77" s="86"/>
      <c r="BP77" s="86"/>
      <c r="BQ77" s="86"/>
      <c r="BR77" s="34"/>
      <c r="BS77" s="34"/>
      <c r="BT77" s="34"/>
      <c r="BU77" s="34"/>
      <c r="BV77" s="34"/>
      <c r="BW77" s="34"/>
      <c r="BX77" s="34"/>
      <c r="BY77" s="34"/>
      <c r="BZ77" s="30"/>
    </row>
    <row r="78" spans="1:79" ht="40.700000000000003" customHeight="1" x14ac:dyDescent="0.2">
      <c r="A78" s="60">
        <v>3</v>
      </c>
      <c r="B78" s="60"/>
      <c r="C78" s="61" t="s">
        <v>100</v>
      </c>
      <c r="D78" s="62"/>
      <c r="E78" s="62"/>
      <c r="F78" s="62"/>
      <c r="G78" s="62"/>
      <c r="H78" s="62"/>
      <c r="I78" s="63"/>
      <c r="J78" s="64" t="s">
        <v>97</v>
      </c>
      <c r="K78" s="64"/>
      <c r="L78" s="64"/>
      <c r="M78" s="64"/>
      <c r="N78" s="64"/>
      <c r="O78" s="61" t="s">
        <v>101</v>
      </c>
      <c r="P78" s="62"/>
      <c r="Q78" s="62"/>
      <c r="R78" s="62"/>
      <c r="S78" s="62"/>
      <c r="T78" s="62"/>
      <c r="U78" s="62"/>
      <c r="V78" s="62"/>
      <c r="W78" s="62"/>
      <c r="X78" s="63"/>
      <c r="Y78" s="86">
        <v>211.58</v>
      </c>
      <c r="Z78" s="86"/>
      <c r="AA78" s="86"/>
      <c r="AB78" s="86"/>
      <c r="AC78" s="86"/>
      <c r="AD78" s="86">
        <v>0.22</v>
      </c>
      <c r="AE78" s="86"/>
      <c r="AF78" s="86"/>
      <c r="AG78" s="86"/>
      <c r="AH78" s="86"/>
      <c r="AI78" s="86">
        <v>211.8</v>
      </c>
      <c r="AJ78" s="86"/>
      <c r="AK78" s="86"/>
      <c r="AL78" s="86"/>
      <c r="AM78" s="86"/>
      <c r="AN78" s="86">
        <v>211.58</v>
      </c>
      <c r="AO78" s="86"/>
      <c r="AP78" s="86"/>
      <c r="AQ78" s="86"/>
      <c r="AR78" s="86"/>
      <c r="AS78" s="86">
        <v>0.22</v>
      </c>
      <c r="AT78" s="86"/>
      <c r="AU78" s="86"/>
      <c r="AV78" s="86"/>
      <c r="AW78" s="86"/>
      <c r="AX78" s="86">
        <f t="shared" si="3"/>
        <v>211.8</v>
      </c>
      <c r="AY78" s="86"/>
      <c r="AZ78" s="86"/>
      <c r="BA78" s="86"/>
      <c r="BB78" s="86"/>
      <c r="BC78" s="86">
        <f t="shared" si="0"/>
        <v>0</v>
      </c>
      <c r="BD78" s="86"/>
      <c r="BE78" s="86"/>
      <c r="BF78" s="86"/>
      <c r="BG78" s="86"/>
      <c r="BH78" s="86">
        <f t="shared" si="1"/>
        <v>0</v>
      </c>
      <c r="BI78" s="86"/>
      <c r="BJ78" s="86"/>
      <c r="BK78" s="86"/>
      <c r="BL78" s="86"/>
      <c r="BM78" s="86">
        <f t="shared" si="2"/>
        <v>0</v>
      </c>
      <c r="BN78" s="86"/>
      <c r="BO78" s="86"/>
      <c r="BP78" s="86"/>
      <c r="BQ78" s="86"/>
      <c r="BR78" s="34"/>
      <c r="BS78" s="34"/>
      <c r="BT78" s="34"/>
      <c r="BU78" s="34"/>
      <c r="BV78" s="34"/>
      <c r="BW78" s="34"/>
      <c r="BX78" s="34"/>
      <c r="BY78" s="34"/>
      <c r="BZ78" s="30"/>
    </row>
    <row r="79" spans="1:79" ht="27.2" customHeight="1" x14ac:dyDescent="0.2">
      <c r="A79" s="60">
        <v>4</v>
      </c>
      <c r="B79" s="60"/>
      <c r="C79" s="61" t="s">
        <v>102</v>
      </c>
      <c r="D79" s="62"/>
      <c r="E79" s="62"/>
      <c r="F79" s="62"/>
      <c r="G79" s="62"/>
      <c r="H79" s="62"/>
      <c r="I79" s="63"/>
      <c r="J79" s="64" t="s">
        <v>97</v>
      </c>
      <c r="K79" s="64"/>
      <c r="L79" s="64"/>
      <c r="M79" s="64"/>
      <c r="N79" s="64"/>
      <c r="O79" s="61" t="s">
        <v>101</v>
      </c>
      <c r="P79" s="62"/>
      <c r="Q79" s="62"/>
      <c r="R79" s="62"/>
      <c r="S79" s="62"/>
      <c r="T79" s="62"/>
      <c r="U79" s="62"/>
      <c r="V79" s="62"/>
      <c r="W79" s="62"/>
      <c r="X79" s="63"/>
      <c r="Y79" s="86">
        <v>142.08000000000001</v>
      </c>
      <c r="Z79" s="86"/>
      <c r="AA79" s="86"/>
      <c r="AB79" s="86"/>
      <c r="AC79" s="86"/>
      <c r="AD79" s="86">
        <v>0.22</v>
      </c>
      <c r="AE79" s="86"/>
      <c r="AF79" s="86"/>
      <c r="AG79" s="86"/>
      <c r="AH79" s="86"/>
      <c r="AI79" s="86">
        <v>142.30000000000001</v>
      </c>
      <c r="AJ79" s="86"/>
      <c r="AK79" s="86"/>
      <c r="AL79" s="86"/>
      <c r="AM79" s="86"/>
      <c r="AN79" s="86">
        <v>142.08000000000001</v>
      </c>
      <c r="AO79" s="86"/>
      <c r="AP79" s="86"/>
      <c r="AQ79" s="86"/>
      <c r="AR79" s="86"/>
      <c r="AS79" s="86">
        <v>0.22</v>
      </c>
      <c r="AT79" s="86"/>
      <c r="AU79" s="86"/>
      <c r="AV79" s="86"/>
      <c r="AW79" s="86"/>
      <c r="AX79" s="86">
        <f t="shared" si="3"/>
        <v>142.30000000000001</v>
      </c>
      <c r="AY79" s="86"/>
      <c r="AZ79" s="86"/>
      <c r="BA79" s="86"/>
      <c r="BB79" s="86"/>
      <c r="BC79" s="86">
        <f t="shared" si="0"/>
        <v>0</v>
      </c>
      <c r="BD79" s="86"/>
      <c r="BE79" s="86"/>
      <c r="BF79" s="86"/>
      <c r="BG79" s="86"/>
      <c r="BH79" s="86">
        <f t="shared" si="1"/>
        <v>0</v>
      </c>
      <c r="BI79" s="86"/>
      <c r="BJ79" s="86"/>
      <c r="BK79" s="86"/>
      <c r="BL79" s="86"/>
      <c r="BM79" s="86">
        <f t="shared" si="2"/>
        <v>0</v>
      </c>
      <c r="BN79" s="86"/>
      <c r="BO79" s="86"/>
      <c r="BP79" s="86"/>
      <c r="BQ79" s="86"/>
      <c r="BR79" s="34"/>
      <c r="BS79" s="34"/>
      <c r="BT79" s="34"/>
      <c r="BU79" s="34"/>
      <c r="BV79" s="34"/>
      <c r="BW79" s="34"/>
      <c r="BX79" s="34"/>
      <c r="BY79" s="34"/>
      <c r="BZ79" s="30"/>
    </row>
    <row r="80" spans="1:79" ht="15.75" customHeight="1" x14ac:dyDescent="0.2">
      <c r="A80" s="60">
        <v>5</v>
      </c>
      <c r="B80" s="60"/>
      <c r="C80" s="61" t="s">
        <v>103</v>
      </c>
      <c r="D80" s="62"/>
      <c r="E80" s="62"/>
      <c r="F80" s="62"/>
      <c r="G80" s="62"/>
      <c r="H80" s="62"/>
      <c r="I80" s="63"/>
      <c r="J80" s="64" t="s">
        <v>97</v>
      </c>
      <c r="K80" s="64"/>
      <c r="L80" s="64"/>
      <c r="M80" s="64"/>
      <c r="N80" s="64"/>
      <c r="O80" s="61" t="s">
        <v>101</v>
      </c>
      <c r="P80" s="62"/>
      <c r="Q80" s="62"/>
      <c r="R80" s="62"/>
      <c r="S80" s="62"/>
      <c r="T80" s="62"/>
      <c r="U80" s="62"/>
      <c r="V80" s="62"/>
      <c r="W80" s="62"/>
      <c r="X80" s="63"/>
      <c r="Y80" s="86">
        <v>19</v>
      </c>
      <c r="Z80" s="86"/>
      <c r="AA80" s="86"/>
      <c r="AB80" s="86"/>
      <c r="AC80" s="86"/>
      <c r="AD80" s="86">
        <v>0</v>
      </c>
      <c r="AE80" s="86"/>
      <c r="AF80" s="86"/>
      <c r="AG80" s="86"/>
      <c r="AH80" s="86"/>
      <c r="AI80" s="86">
        <v>19</v>
      </c>
      <c r="AJ80" s="86"/>
      <c r="AK80" s="86"/>
      <c r="AL80" s="86"/>
      <c r="AM80" s="86"/>
      <c r="AN80" s="86">
        <v>19</v>
      </c>
      <c r="AO80" s="86"/>
      <c r="AP80" s="86"/>
      <c r="AQ80" s="86"/>
      <c r="AR80" s="86"/>
      <c r="AS80" s="86">
        <v>0</v>
      </c>
      <c r="AT80" s="86"/>
      <c r="AU80" s="86"/>
      <c r="AV80" s="86"/>
      <c r="AW80" s="86"/>
      <c r="AX80" s="86">
        <f t="shared" si="3"/>
        <v>19</v>
      </c>
      <c r="AY80" s="86"/>
      <c r="AZ80" s="86"/>
      <c r="BA80" s="86"/>
      <c r="BB80" s="86"/>
      <c r="BC80" s="86">
        <f t="shared" si="0"/>
        <v>0</v>
      </c>
      <c r="BD80" s="86"/>
      <c r="BE80" s="86"/>
      <c r="BF80" s="86"/>
      <c r="BG80" s="86"/>
      <c r="BH80" s="86">
        <f t="shared" si="1"/>
        <v>0</v>
      </c>
      <c r="BI80" s="86"/>
      <c r="BJ80" s="86"/>
      <c r="BK80" s="86"/>
      <c r="BL80" s="86"/>
      <c r="BM80" s="86">
        <f t="shared" si="2"/>
        <v>0</v>
      </c>
      <c r="BN80" s="86"/>
      <c r="BO80" s="86"/>
      <c r="BP80" s="86"/>
      <c r="BQ80" s="86"/>
      <c r="BR80" s="34"/>
      <c r="BS80" s="34"/>
      <c r="BT80" s="34"/>
      <c r="BU80" s="34"/>
      <c r="BV80" s="34"/>
      <c r="BW80" s="34"/>
      <c r="BX80" s="34"/>
      <c r="BY80" s="34"/>
      <c r="BZ80" s="30"/>
    </row>
    <row r="81" spans="1:78" ht="15.75" x14ac:dyDescent="0.2">
      <c r="A81" s="60">
        <v>6</v>
      </c>
      <c r="B81" s="60"/>
      <c r="C81" s="61" t="s">
        <v>104</v>
      </c>
      <c r="D81" s="62"/>
      <c r="E81" s="62"/>
      <c r="F81" s="62"/>
      <c r="G81" s="62"/>
      <c r="H81" s="62"/>
      <c r="I81" s="63"/>
      <c r="J81" s="64" t="s">
        <v>97</v>
      </c>
      <c r="K81" s="64"/>
      <c r="L81" s="64"/>
      <c r="M81" s="64"/>
      <c r="N81" s="64"/>
      <c r="O81" s="61" t="s">
        <v>105</v>
      </c>
      <c r="P81" s="62"/>
      <c r="Q81" s="62"/>
      <c r="R81" s="62"/>
      <c r="S81" s="62"/>
      <c r="T81" s="62"/>
      <c r="U81" s="62"/>
      <c r="V81" s="62"/>
      <c r="W81" s="62"/>
      <c r="X81" s="63"/>
      <c r="Y81" s="86">
        <v>50.5</v>
      </c>
      <c r="Z81" s="86"/>
      <c r="AA81" s="86"/>
      <c r="AB81" s="86"/>
      <c r="AC81" s="86"/>
      <c r="AD81" s="86">
        <v>0</v>
      </c>
      <c r="AE81" s="86"/>
      <c r="AF81" s="86"/>
      <c r="AG81" s="86"/>
      <c r="AH81" s="86"/>
      <c r="AI81" s="86">
        <v>50.5</v>
      </c>
      <c r="AJ81" s="86"/>
      <c r="AK81" s="86"/>
      <c r="AL81" s="86"/>
      <c r="AM81" s="86"/>
      <c r="AN81" s="86">
        <v>50.5</v>
      </c>
      <c r="AO81" s="86"/>
      <c r="AP81" s="86"/>
      <c r="AQ81" s="86"/>
      <c r="AR81" s="86"/>
      <c r="AS81" s="86">
        <v>0</v>
      </c>
      <c r="AT81" s="86"/>
      <c r="AU81" s="86"/>
      <c r="AV81" s="86"/>
      <c r="AW81" s="86"/>
      <c r="AX81" s="86">
        <f t="shared" si="3"/>
        <v>50.5</v>
      </c>
      <c r="AY81" s="86"/>
      <c r="AZ81" s="86"/>
      <c r="BA81" s="86"/>
      <c r="BB81" s="86"/>
      <c r="BC81" s="86">
        <f t="shared" si="0"/>
        <v>0</v>
      </c>
      <c r="BD81" s="86"/>
      <c r="BE81" s="86"/>
      <c r="BF81" s="86"/>
      <c r="BG81" s="86"/>
      <c r="BH81" s="86">
        <f t="shared" si="1"/>
        <v>0</v>
      </c>
      <c r="BI81" s="86"/>
      <c r="BJ81" s="86"/>
      <c r="BK81" s="86"/>
      <c r="BL81" s="86"/>
      <c r="BM81" s="86">
        <f t="shared" si="2"/>
        <v>0</v>
      </c>
      <c r="BN81" s="86"/>
      <c r="BO81" s="86"/>
      <c r="BP81" s="86"/>
      <c r="BQ81" s="86"/>
      <c r="BR81" s="34"/>
      <c r="BS81" s="34"/>
      <c r="BT81" s="34"/>
      <c r="BU81" s="34"/>
      <c r="BV81" s="34"/>
      <c r="BW81" s="34"/>
      <c r="BX81" s="34"/>
      <c r="BY81" s="34"/>
      <c r="BZ81" s="30"/>
    </row>
    <row r="82" spans="1:78" ht="67.900000000000006" customHeight="1" x14ac:dyDescent="0.2">
      <c r="A82" s="60">
        <v>7</v>
      </c>
      <c r="B82" s="60"/>
      <c r="C82" s="61" t="s">
        <v>106</v>
      </c>
      <c r="D82" s="62"/>
      <c r="E82" s="62"/>
      <c r="F82" s="62"/>
      <c r="G82" s="62"/>
      <c r="H82" s="62"/>
      <c r="I82" s="63"/>
      <c r="J82" s="64" t="s">
        <v>107</v>
      </c>
      <c r="K82" s="64"/>
      <c r="L82" s="64"/>
      <c r="M82" s="64"/>
      <c r="N82" s="64"/>
      <c r="O82" s="61" t="s">
        <v>108</v>
      </c>
      <c r="P82" s="62"/>
      <c r="Q82" s="62"/>
      <c r="R82" s="62"/>
      <c r="S82" s="62"/>
      <c r="T82" s="62"/>
      <c r="U82" s="62"/>
      <c r="V82" s="62"/>
      <c r="W82" s="62"/>
      <c r="X82" s="63"/>
      <c r="Y82" s="86">
        <v>250000</v>
      </c>
      <c r="Z82" s="86"/>
      <c r="AA82" s="86"/>
      <c r="AB82" s="86"/>
      <c r="AC82" s="86"/>
      <c r="AD82" s="86">
        <v>0</v>
      </c>
      <c r="AE82" s="86"/>
      <c r="AF82" s="86"/>
      <c r="AG82" s="86"/>
      <c r="AH82" s="86"/>
      <c r="AI82" s="86">
        <v>250000</v>
      </c>
      <c r="AJ82" s="86"/>
      <c r="AK82" s="86"/>
      <c r="AL82" s="86"/>
      <c r="AM82" s="86"/>
      <c r="AN82" s="86">
        <v>89000</v>
      </c>
      <c r="AO82" s="86"/>
      <c r="AP82" s="86"/>
      <c r="AQ82" s="86"/>
      <c r="AR82" s="86"/>
      <c r="AS82" s="86">
        <v>0</v>
      </c>
      <c r="AT82" s="86"/>
      <c r="AU82" s="86"/>
      <c r="AV82" s="86"/>
      <c r="AW82" s="86"/>
      <c r="AX82" s="86">
        <f t="shared" si="3"/>
        <v>89000</v>
      </c>
      <c r="AY82" s="86"/>
      <c r="AZ82" s="86"/>
      <c r="BA82" s="86"/>
      <c r="BB82" s="86"/>
      <c r="BC82" s="86">
        <f t="shared" si="0"/>
        <v>-161000</v>
      </c>
      <c r="BD82" s="86"/>
      <c r="BE82" s="86"/>
      <c r="BF82" s="86"/>
      <c r="BG82" s="86"/>
      <c r="BH82" s="86">
        <f t="shared" si="1"/>
        <v>0</v>
      </c>
      <c r="BI82" s="86"/>
      <c r="BJ82" s="86"/>
      <c r="BK82" s="86"/>
      <c r="BL82" s="86"/>
      <c r="BM82" s="86">
        <f t="shared" si="2"/>
        <v>-161000</v>
      </c>
      <c r="BN82" s="86"/>
      <c r="BO82" s="86"/>
      <c r="BP82" s="86"/>
      <c r="BQ82" s="86"/>
      <c r="BR82" s="34"/>
      <c r="BS82" s="34"/>
      <c r="BT82" s="34"/>
      <c r="BU82" s="34"/>
      <c r="BV82" s="34"/>
      <c r="BW82" s="34"/>
      <c r="BX82" s="34"/>
      <c r="BY82" s="34"/>
      <c r="BZ82" s="30"/>
    </row>
    <row r="83" spans="1:78" s="23" customFormat="1" ht="15.75" x14ac:dyDescent="0.2">
      <c r="A83" s="94">
        <v>0</v>
      </c>
      <c r="B83" s="94"/>
      <c r="C83" s="95" t="s">
        <v>109</v>
      </c>
      <c r="D83" s="96"/>
      <c r="E83" s="96"/>
      <c r="F83" s="96"/>
      <c r="G83" s="96"/>
      <c r="H83" s="96"/>
      <c r="I83" s="97"/>
      <c r="J83" s="98" t="s">
        <v>94</v>
      </c>
      <c r="K83" s="98"/>
      <c r="L83" s="98"/>
      <c r="M83" s="98"/>
      <c r="N83" s="98"/>
      <c r="O83" s="95" t="s">
        <v>94</v>
      </c>
      <c r="P83" s="96"/>
      <c r="Q83" s="96"/>
      <c r="R83" s="96"/>
      <c r="S83" s="96"/>
      <c r="T83" s="96"/>
      <c r="U83" s="96"/>
      <c r="V83" s="96"/>
      <c r="W83" s="96"/>
      <c r="X83" s="97"/>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32"/>
      <c r="BS83" s="32"/>
      <c r="BT83" s="32"/>
      <c r="BU83" s="32"/>
      <c r="BV83" s="32"/>
      <c r="BW83" s="32"/>
      <c r="BX83" s="32"/>
      <c r="BY83" s="32"/>
      <c r="BZ83" s="33"/>
    </row>
    <row r="84" spans="1:78" ht="48.2" customHeight="1" x14ac:dyDescent="0.2">
      <c r="A84" s="60">
        <v>1</v>
      </c>
      <c r="B84" s="60"/>
      <c r="C84" s="61" t="s">
        <v>110</v>
      </c>
      <c r="D84" s="62"/>
      <c r="E84" s="62"/>
      <c r="F84" s="62"/>
      <c r="G84" s="62"/>
      <c r="H84" s="62"/>
      <c r="I84" s="63"/>
      <c r="J84" s="64" t="s">
        <v>111</v>
      </c>
      <c r="K84" s="64"/>
      <c r="L84" s="64"/>
      <c r="M84" s="64"/>
      <c r="N84" s="64"/>
      <c r="O84" s="61" t="s">
        <v>98</v>
      </c>
      <c r="P84" s="62"/>
      <c r="Q84" s="62"/>
      <c r="R84" s="62"/>
      <c r="S84" s="62"/>
      <c r="T84" s="62"/>
      <c r="U84" s="62"/>
      <c r="V84" s="62"/>
      <c r="W84" s="62"/>
      <c r="X84" s="63"/>
      <c r="Y84" s="86">
        <v>3756</v>
      </c>
      <c r="Z84" s="86"/>
      <c r="AA84" s="86"/>
      <c r="AB84" s="86"/>
      <c r="AC84" s="86"/>
      <c r="AD84" s="86">
        <v>0</v>
      </c>
      <c r="AE84" s="86"/>
      <c r="AF84" s="86"/>
      <c r="AG84" s="86"/>
      <c r="AH84" s="86"/>
      <c r="AI84" s="86">
        <v>3756</v>
      </c>
      <c r="AJ84" s="86"/>
      <c r="AK84" s="86"/>
      <c r="AL84" s="86"/>
      <c r="AM84" s="86"/>
      <c r="AN84" s="86">
        <v>3756</v>
      </c>
      <c r="AO84" s="86"/>
      <c r="AP84" s="86"/>
      <c r="AQ84" s="86"/>
      <c r="AR84" s="86"/>
      <c r="AS84" s="86">
        <v>0</v>
      </c>
      <c r="AT84" s="86"/>
      <c r="AU84" s="86"/>
      <c r="AV84" s="86"/>
      <c r="AW84" s="86"/>
      <c r="AX84" s="86">
        <f t="shared" ref="AX84:AX90" si="4">AN84+AS84</f>
        <v>3756</v>
      </c>
      <c r="AY84" s="86"/>
      <c r="AZ84" s="86"/>
      <c r="BA84" s="86"/>
      <c r="BB84" s="86"/>
      <c r="BC84" s="86">
        <f t="shared" ref="BC84:BC90" si="5">AN84-Y84</f>
        <v>0</v>
      </c>
      <c r="BD84" s="86"/>
      <c r="BE84" s="86"/>
      <c r="BF84" s="86"/>
      <c r="BG84" s="86"/>
      <c r="BH84" s="86">
        <f t="shared" ref="BH84:BH90" si="6">AS84-AD84</f>
        <v>0</v>
      </c>
      <c r="BI84" s="86"/>
      <c r="BJ84" s="86"/>
      <c r="BK84" s="86"/>
      <c r="BL84" s="86"/>
      <c r="BM84" s="86">
        <f t="shared" ref="BM84:BM90" si="7">BC84+BH84</f>
        <v>0</v>
      </c>
      <c r="BN84" s="86"/>
      <c r="BO84" s="86"/>
      <c r="BP84" s="86"/>
      <c r="BQ84" s="86"/>
      <c r="BR84" s="34"/>
      <c r="BS84" s="34"/>
      <c r="BT84" s="34"/>
      <c r="BU84" s="34"/>
      <c r="BV84" s="34"/>
      <c r="BW84" s="34"/>
      <c r="BX84" s="34"/>
      <c r="BY84" s="34"/>
      <c r="BZ84" s="30"/>
    </row>
    <row r="85" spans="1:78" ht="54.2" customHeight="1" x14ac:dyDescent="0.2">
      <c r="A85" s="60">
        <v>2</v>
      </c>
      <c r="B85" s="60"/>
      <c r="C85" s="61" t="s">
        <v>112</v>
      </c>
      <c r="D85" s="62"/>
      <c r="E85" s="62"/>
      <c r="F85" s="62"/>
      <c r="G85" s="62"/>
      <c r="H85" s="62"/>
      <c r="I85" s="63"/>
      <c r="J85" s="64" t="s">
        <v>111</v>
      </c>
      <c r="K85" s="64"/>
      <c r="L85" s="64"/>
      <c r="M85" s="64"/>
      <c r="N85" s="64"/>
      <c r="O85" s="61" t="s">
        <v>105</v>
      </c>
      <c r="P85" s="62"/>
      <c r="Q85" s="62"/>
      <c r="R85" s="62"/>
      <c r="S85" s="62"/>
      <c r="T85" s="62"/>
      <c r="U85" s="62"/>
      <c r="V85" s="62"/>
      <c r="W85" s="62"/>
      <c r="X85" s="63"/>
      <c r="Y85" s="86">
        <v>26</v>
      </c>
      <c r="Z85" s="86"/>
      <c r="AA85" s="86"/>
      <c r="AB85" s="86"/>
      <c r="AC85" s="86"/>
      <c r="AD85" s="86">
        <v>0</v>
      </c>
      <c r="AE85" s="86"/>
      <c r="AF85" s="86"/>
      <c r="AG85" s="86"/>
      <c r="AH85" s="86"/>
      <c r="AI85" s="86">
        <v>26</v>
      </c>
      <c r="AJ85" s="86"/>
      <c r="AK85" s="86"/>
      <c r="AL85" s="86"/>
      <c r="AM85" s="86"/>
      <c r="AN85" s="86">
        <v>26</v>
      </c>
      <c r="AO85" s="86"/>
      <c r="AP85" s="86"/>
      <c r="AQ85" s="86"/>
      <c r="AR85" s="86"/>
      <c r="AS85" s="86">
        <v>0</v>
      </c>
      <c r="AT85" s="86"/>
      <c r="AU85" s="86"/>
      <c r="AV85" s="86"/>
      <c r="AW85" s="86"/>
      <c r="AX85" s="86">
        <f t="shared" si="4"/>
        <v>26</v>
      </c>
      <c r="AY85" s="86"/>
      <c r="AZ85" s="86"/>
      <c r="BA85" s="86"/>
      <c r="BB85" s="86"/>
      <c r="BC85" s="86">
        <f t="shared" si="5"/>
        <v>0</v>
      </c>
      <c r="BD85" s="86"/>
      <c r="BE85" s="86"/>
      <c r="BF85" s="86"/>
      <c r="BG85" s="86"/>
      <c r="BH85" s="86">
        <f t="shared" si="6"/>
        <v>0</v>
      </c>
      <c r="BI85" s="86"/>
      <c r="BJ85" s="86"/>
      <c r="BK85" s="86"/>
      <c r="BL85" s="86"/>
      <c r="BM85" s="86">
        <f t="shared" si="7"/>
        <v>0</v>
      </c>
      <c r="BN85" s="86"/>
      <c r="BO85" s="86"/>
      <c r="BP85" s="86"/>
      <c r="BQ85" s="86"/>
      <c r="BR85" s="34"/>
      <c r="BS85" s="34"/>
      <c r="BT85" s="34"/>
      <c r="BU85" s="34"/>
      <c r="BV85" s="34"/>
      <c r="BW85" s="34"/>
      <c r="BX85" s="34"/>
      <c r="BY85" s="34"/>
      <c r="BZ85" s="30"/>
    </row>
    <row r="86" spans="1:78" ht="40.700000000000003" customHeight="1" x14ac:dyDescent="0.2">
      <c r="A86" s="60">
        <v>3</v>
      </c>
      <c r="B86" s="60"/>
      <c r="C86" s="61" t="s">
        <v>113</v>
      </c>
      <c r="D86" s="62"/>
      <c r="E86" s="62"/>
      <c r="F86" s="62"/>
      <c r="G86" s="62"/>
      <c r="H86" s="62"/>
      <c r="I86" s="63"/>
      <c r="J86" s="64" t="s">
        <v>111</v>
      </c>
      <c r="K86" s="64"/>
      <c r="L86" s="64"/>
      <c r="M86" s="64"/>
      <c r="N86" s="64"/>
      <c r="O86" s="61" t="s">
        <v>105</v>
      </c>
      <c r="P86" s="62"/>
      <c r="Q86" s="62"/>
      <c r="R86" s="62"/>
      <c r="S86" s="62"/>
      <c r="T86" s="62"/>
      <c r="U86" s="62"/>
      <c r="V86" s="62"/>
      <c r="W86" s="62"/>
      <c r="X86" s="63"/>
      <c r="Y86" s="86">
        <v>18</v>
      </c>
      <c r="Z86" s="86"/>
      <c r="AA86" s="86"/>
      <c r="AB86" s="86"/>
      <c r="AC86" s="86"/>
      <c r="AD86" s="86">
        <v>0</v>
      </c>
      <c r="AE86" s="86"/>
      <c r="AF86" s="86"/>
      <c r="AG86" s="86"/>
      <c r="AH86" s="86"/>
      <c r="AI86" s="86">
        <v>18</v>
      </c>
      <c r="AJ86" s="86"/>
      <c r="AK86" s="86"/>
      <c r="AL86" s="86"/>
      <c r="AM86" s="86"/>
      <c r="AN86" s="86">
        <v>18</v>
      </c>
      <c r="AO86" s="86"/>
      <c r="AP86" s="86"/>
      <c r="AQ86" s="86"/>
      <c r="AR86" s="86"/>
      <c r="AS86" s="86">
        <v>0</v>
      </c>
      <c r="AT86" s="86"/>
      <c r="AU86" s="86"/>
      <c r="AV86" s="86"/>
      <c r="AW86" s="86"/>
      <c r="AX86" s="86">
        <f t="shared" si="4"/>
        <v>18</v>
      </c>
      <c r="AY86" s="86"/>
      <c r="AZ86" s="86"/>
      <c r="BA86" s="86"/>
      <c r="BB86" s="86"/>
      <c r="BC86" s="86">
        <f t="shared" si="5"/>
        <v>0</v>
      </c>
      <c r="BD86" s="86"/>
      <c r="BE86" s="86"/>
      <c r="BF86" s="86"/>
      <c r="BG86" s="86"/>
      <c r="BH86" s="86">
        <f t="shared" si="6"/>
        <v>0</v>
      </c>
      <c r="BI86" s="86"/>
      <c r="BJ86" s="86"/>
      <c r="BK86" s="86"/>
      <c r="BL86" s="86"/>
      <c r="BM86" s="86">
        <f t="shared" si="7"/>
        <v>0</v>
      </c>
      <c r="BN86" s="86"/>
      <c r="BO86" s="86"/>
      <c r="BP86" s="86"/>
      <c r="BQ86" s="86"/>
      <c r="BR86" s="34"/>
      <c r="BS86" s="34"/>
      <c r="BT86" s="34"/>
      <c r="BU86" s="34"/>
      <c r="BV86" s="34"/>
      <c r="BW86" s="34"/>
      <c r="BX86" s="34"/>
      <c r="BY86" s="34"/>
      <c r="BZ86" s="30"/>
    </row>
    <row r="87" spans="1:78" ht="27.2" customHeight="1" x14ac:dyDescent="0.2">
      <c r="A87" s="60">
        <v>4</v>
      </c>
      <c r="B87" s="60"/>
      <c r="C87" s="61" t="s">
        <v>114</v>
      </c>
      <c r="D87" s="62"/>
      <c r="E87" s="62"/>
      <c r="F87" s="62"/>
      <c r="G87" s="62"/>
      <c r="H87" s="62"/>
      <c r="I87" s="63"/>
      <c r="J87" s="64" t="s">
        <v>97</v>
      </c>
      <c r="K87" s="64"/>
      <c r="L87" s="64"/>
      <c r="M87" s="64"/>
      <c r="N87" s="64"/>
      <c r="O87" s="61" t="s">
        <v>115</v>
      </c>
      <c r="P87" s="62"/>
      <c r="Q87" s="62"/>
      <c r="R87" s="62"/>
      <c r="S87" s="62"/>
      <c r="T87" s="62"/>
      <c r="U87" s="62"/>
      <c r="V87" s="62"/>
      <c r="W87" s="62"/>
      <c r="X87" s="63"/>
      <c r="Y87" s="86">
        <v>1</v>
      </c>
      <c r="Z87" s="86"/>
      <c r="AA87" s="86"/>
      <c r="AB87" s="86"/>
      <c r="AC87" s="86"/>
      <c r="AD87" s="86">
        <v>0</v>
      </c>
      <c r="AE87" s="86"/>
      <c r="AF87" s="86"/>
      <c r="AG87" s="86"/>
      <c r="AH87" s="86"/>
      <c r="AI87" s="86">
        <v>1</v>
      </c>
      <c r="AJ87" s="86"/>
      <c r="AK87" s="86"/>
      <c r="AL87" s="86"/>
      <c r="AM87" s="86"/>
      <c r="AN87" s="86">
        <v>1</v>
      </c>
      <c r="AO87" s="86"/>
      <c r="AP87" s="86"/>
      <c r="AQ87" s="86"/>
      <c r="AR87" s="86"/>
      <c r="AS87" s="86">
        <v>0</v>
      </c>
      <c r="AT87" s="86"/>
      <c r="AU87" s="86"/>
      <c r="AV87" s="86"/>
      <c r="AW87" s="86"/>
      <c r="AX87" s="86">
        <f t="shared" si="4"/>
        <v>1</v>
      </c>
      <c r="AY87" s="86"/>
      <c r="AZ87" s="86"/>
      <c r="BA87" s="86"/>
      <c r="BB87" s="86"/>
      <c r="BC87" s="86">
        <f t="shared" si="5"/>
        <v>0</v>
      </c>
      <c r="BD87" s="86"/>
      <c r="BE87" s="86"/>
      <c r="BF87" s="86"/>
      <c r="BG87" s="86"/>
      <c r="BH87" s="86">
        <f t="shared" si="6"/>
        <v>0</v>
      </c>
      <c r="BI87" s="86"/>
      <c r="BJ87" s="86"/>
      <c r="BK87" s="86"/>
      <c r="BL87" s="86"/>
      <c r="BM87" s="86">
        <f t="shared" si="7"/>
        <v>0</v>
      </c>
      <c r="BN87" s="86"/>
      <c r="BO87" s="86"/>
      <c r="BP87" s="86"/>
      <c r="BQ87" s="86"/>
      <c r="BR87" s="34"/>
      <c r="BS87" s="34"/>
      <c r="BT87" s="34"/>
      <c r="BU87" s="34"/>
      <c r="BV87" s="34"/>
      <c r="BW87" s="34"/>
      <c r="BX87" s="34"/>
      <c r="BY87" s="34"/>
      <c r="BZ87" s="30"/>
    </row>
    <row r="88" spans="1:78" ht="81.75" customHeight="1" x14ac:dyDescent="0.2">
      <c r="A88" s="60">
        <v>5</v>
      </c>
      <c r="B88" s="60"/>
      <c r="C88" s="61" t="s">
        <v>116</v>
      </c>
      <c r="D88" s="62"/>
      <c r="E88" s="62"/>
      <c r="F88" s="62"/>
      <c r="G88" s="62"/>
      <c r="H88" s="62"/>
      <c r="I88" s="63"/>
      <c r="J88" s="64" t="s">
        <v>117</v>
      </c>
      <c r="K88" s="64"/>
      <c r="L88" s="64"/>
      <c r="M88" s="64"/>
      <c r="N88" s="64"/>
      <c r="O88" s="61" t="s">
        <v>105</v>
      </c>
      <c r="P88" s="62"/>
      <c r="Q88" s="62"/>
      <c r="R88" s="62"/>
      <c r="S88" s="62"/>
      <c r="T88" s="62"/>
      <c r="U88" s="62"/>
      <c r="V88" s="62"/>
      <c r="W88" s="62"/>
      <c r="X88" s="63"/>
      <c r="Y88" s="86">
        <v>7212</v>
      </c>
      <c r="Z88" s="86"/>
      <c r="AA88" s="86"/>
      <c r="AB88" s="86"/>
      <c r="AC88" s="86"/>
      <c r="AD88" s="86">
        <v>0</v>
      </c>
      <c r="AE88" s="86"/>
      <c r="AF88" s="86"/>
      <c r="AG88" s="86"/>
      <c r="AH88" s="86"/>
      <c r="AI88" s="86">
        <v>7212</v>
      </c>
      <c r="AJ88" s="86"/>
      <c r="AK88" s="86"/>
      <c r="AL88" s="86"/>
      <c r="AM88" s="86"/>
      <c r="AN88" s="86">
        <v>2000</v>
      </c>
      <c r="AO88" s="86"/>
      <c r="AP88" s="86"/>
      <c r="AQ88" s="86"/>
      <c r="AR88" s="86"/>
      <c r="AS88" s="86">
        <v>0</v>
      </c>
      <c r="AT88" s="86"/>
      <c r="AU88" s="86"/>
      <c r="AV88" s="86"/>
      <c r="AW88" s="86"/>
      <c r="AX88" s="86">
        <f t="shared" si="4"/>
        <v>2000</v>
      </c>
      <c r="AY88" s="86"/>
      <c r="AZ88" s="86"/>
      <c r="BA88" s="86"/>
      <c r="BB88" s="86"/>
      <c r="BC88" s="86">
        <f t="shared" si="5"/>
        <v>-5212</v>
      </c>
      <c r="BD88" s="86"/>
      <c r="BE88" s="86"/>
      <c r="BF88" s="86"/>
      <c r="BG88" s="86"/>
      <c r="BH88" s="86">
        <f t="shared" si="6"/>
        <v>0</v>
      </c>
      <c r="BI88" s="86"/>
      <c r="BJ88" s="86"/>
      <c r="BK88" s="86"/>
      <c r="BL88" s="86"/>
      <c r="BM88" s="86">
        <f t="shared" si="7"/>
        <v>-5212</v>
      </c>
      <c r="BN88" s="86"/>
      <c r="BO88" s="86"/>
      <c r="BP88" s="86"/>
      <c r="BQ88" s="86"/>
      <c r="BR88" s="34"/>
      <c r="BS88" s="34"/>
      <c r="BT88" s="34"/>
      <c r="BU88" s="34"/>
      <c r="BV88" s="34"/>
      <c r="BW88" s="34"/>
      <c r="BX88" s="34"/>
      <c r="BY88" s="34"/>
      <c r="BZ88" s="30"/>
    </row>
    <row r="89" spans="1:78" ht="40.700000000000003" customHeight="1" x14ac:dyDescent="0.2">
      <c r="A89" s="60">
        <v>6</v>
      </c>
      <c r="B89" s="60"/>
      <c r="C89" s="61" t="s">
        <v>118</v>
      </c>
      <c r="D89" s="62"/>
      <c r="E89" s="62"/>
      <c r="F89" s="62"/>
      <c r="G89" s="62"/>
      <c r="H89" s="62"/>
      <c r="I89" s="63"/>
      <c r="J89" s="64" t="s">
        <v>97</v>
      </c>
      <c r="K89" s="64"/>
      <c r="L89" s="64"/>
      <c r="M89" s="64"/>
      <c r="N89" s="64"/>
      <c r="O89" s="61" t="s">
        <v>108</v>
      </c>
      <c r="P89" s="62"/>
      <c r="Q89" s="62"/>
      <c r="R89" s="62"/>
      <c r="S89" s="62"/>
      <c r="T89" s="62"/>
      <c r="U89" s="62"/>
      <c r="V89" s="62"/>
      <c r="W89" s="62"/>
      <c r="X89" s="63"/>
      <c r="Y89" s="86">
        <v>0</v>
      </c>
      <c r="Z89" s="86"/>
      <c r="AA89" s="86"/>
      <c r="AB89" s="86"/>
      <c r="AC89" s="86"/>
      <c r="AD89" s="86">
        <v>1</v>
      </c>
      <c r="AE89" s="86"/>
      <c r="AF89" s="86"/>
      <c r="AG89" s="86"/>
      <c r="AH89" s="86"/>
      <c r="AI89" s="86">
        <v>1</v>
      </c>
      <c r="AJ89" s="86"/>
      <c r="AK89" s="86"/>
      <c r="AL89" s="86"/>
      <c r="AM89" s="86"/>
      <c r="AN89" s="86">
        <v>0</v>
      </c>
      <c r="AO89" s="86"/>
      <c r="AP89" s="86"/>
      <c r="AQ89" s="86"/>
      <c r="AR89" s="86"/>
      <c r="AS89" s="86">
        <v>1</v>
      </c>
      <c r="AT89" s="86"/>
      <c r="AU89" s="86"/>
      <c r="AV89" s="86"/>
      <c r="AW89" s="86"/>
      <c r="AX89" s="86">
        <f t="shared" si="4"/>
        <v>1</v>
      </c>
      <c r="AY89" s="86"/>
      <c r="AZ89" s="86"/>
      <c r="BA89" s="86"/>
      <c r="BB89" s="86"/>
      <c r="BC89" s="86">
        <f t="shared" si="5"/>
        <v>0</v>
      </c>
      <c r="BD89" s="86"/>
      <c r="BE89" s="86"/>
      <c r="BF89" s="86"/>
      <c r="BG89" s="86"/>
      <c r="BH89" s="86">
        <f t="shared" si="6"/>
        <v>0</v>
      </c>
      <c r="BI89" s="86"/>
      <c r="BJ89" s="86"/>
      <c r="BK89" s="86"/>
      <c r="BL89" s="86"/>
      <c r="BM89" s="86">
        <f t="shared" si="7"/>
        <v>0</v>
      </c>
      <c r="BN89" s="86"/>
      <c r="BO89" s="86"/>
      <c r="BP89" s="86"/>
      <c r="BQ89" s="86"/>
      <c r="BR89" s="34"/>
      <c r="BS89" s="34"/>
      <c r="BT89" s="34"/>
      <c r="BU89" s="34"/>
      <c r="BV89" s="34"/>
      <c r="BW89" s="34"/>
      <c r="BX89" s="34"/>
      <c r="BY89" s="34"/>
      <c r="BZ89" s="30"/>
    </row>
    <row r="90" spans="1:78" ht="40.700000000000003" customHeight="1" x14ac:dyDescent="0.2">
      <c r="A90" s="60">
        <v>7</v>
      </c>
      <c r="B90" s="60"/>
      <c r="C90" s="61" t="s">
        <v>119</v>
      </c>
      <c r="D90" s="62"/>
      <c r="E90" s="62"/>
      <c r="F90" s="62"/>
      <c r="G90" s="62"/>
      <c r="H90" s="62"/>
      <c r="I90" s="63"/>
      <c r="J90" s="64" t="s">
        <v>97</v>
      </c>
      <c r="K90" s="64"/>
      <c r="L90" s="64"/>
      <c r="M90" s="64"/>
      <c r="N90" s="64"/>
      <c r="O90" s="61" t="s">
        <v>108</v>
      </c>
      <c r="P90" s="62"/>
      <c r="Q90" s="62"/>
      <c r="R90" s="62"/>
      <c r="S90" s="62"/>
      <c r="T90" s="62"/>
      <c r="U90" s="62"/>
      <c r="V90" s="62"/>
      <c r="W90" s="62"/>
      <c r="X90" s="63"/>
      <c r="Y90" s="86">
        <v>3</v>
      </c>
      <c r="Z90" s="86"/>
      <c r="AA90" s="86"/>
      <c r="AB90" s="86"/>
      <c r="AC90" s="86"/>
      <c r="AD90" s="86">
        <v>0</v>
      </c>
      <c r="AE90" s="86"/>
      <c r="AF90" s="86"/>
      <c r="AG90" s="86"/>
      <c r="AH90" s="86"/>
      <c r="AI90" s="86">
        <v>3</v>
      </c>
      <c r="AJ90" s="86"/>
      <c r="AK90" s="86"/>
      <c r="AL90" s="86"/>
      <c r="AM90" s="86"/>
      <c r="AN90" s="86">
        <v>3</v>
      </c>
      <c r="AO90" s="86"/>
      <c r="AP90" s="86"/>
      <c r="AQ90" s="86"/>
      <c r="AR90" s="86"/>
      <c r="AS90" s="86">
        <v>0</v>
      </c>
      <c r="AT90" s="86"/>
      <c r="AU90" s="86"/>
      <c r="AV90" s="86"/>
      <c r="AW90" s="86"/>
      <c r="AX90" s="86">
        <f t="shared" si="4"/>
        <v>3</v>
      </c>
      <c r="AY90" s="86"/>
      <c r="AZ90" s="86"/>
      <c r="BA90" s="86"/>
      <c r="BB90" s="86"/>
      <c r="BC90" s="86">
        <f t="shared" si="5"/>
        <v>0</v>
      </c>
      <c r="BD90" s="86"/>
      <c r="BE90" s="86"/>
      <c r="BF90" s="86"/>
      <c r="BG90" s="86"/>
      <c r="BH90" s="86">
        <f t="shared" si="6"/>
        <v>0</v>
      </c>
      <c r="BI90" s="86"/>
      <c r="BJ90" s="86"/>
      <c r="BK90" s="86"/>
      <c r="BL90" s="86"/>
      <c r="BM90" s="86">
        <f t="shared" si="7"/>
        <v>0</v>
      </c>
      <c r="BN90" s="86"/>
      <c r="BO90" s="86"/>
      <c r="BP90" s="86"/>
      <c r="BQ90" s="86"/>
      <c r="BR90" s="34"/>
      <c r="BS90" s="34"/>
      <c r="BT90" s="34"/>
      <c r="BU90" s="34"/>
      <c r="BV90" s="34"/>
      <c r="BW90" s="34"/>
      <c r="BX90" s="34"/>
      <c r="BY90" s="34"/>
      <c r="BZ90" s="30"/>
    </row>
    <row r="91" spans="1:78" s="23" customFormat="1" ht="15.75" x14ac:dyDescent="0.2">
      <c r="A91" s="94">
        <v>0</v>
      </c>
      <c r="B91" s="94"/>
      <c r="C91" s="95" t="s">
        <v>120</v>
      </c>
      <c r="D91" s="96"/>
      <c r="E91" s="96"/>
      <c r="F91" s="96"/>
      <c r="G91" s="96"/>
      <c r="H91" s="96"/>
      <c r="I91" s="97"/>
      <c r="J91" s="98" t="s">
        <v>94</v>
      </c>
      <c r="K91" s="98"/>
      <c r="L91" s="98"/>
      <c r="M91" s="98"/>
      <c r="N91" s="98"/>
      <c r="O91" s="95" t="s">
        <v>94</v>
      </c>
      <c r="P91" s="96"/>
      <c r="Q91" s="96"/>
      <c r="R91" s="96"/>
      <c r="S91" s="96"/>
      <c r="T91" s="96"/>
      <c r="U91" s="96"/>
      <c r="V91" s="96"/>
      <c r="W91" s="96"/>
      <c r="X91" s="97"/>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32"/>
      <c r="BS91" s="32"/>
      <c r="BT91" s="32"/>
      <c r="BU91" s="32"/>
      <c r="BV91" s="32"/>
      <c r="BW91" s="32"/>
      <c r="BX91" s="32"/>
      <c r="BY91" s="32"/>
      <c r="BZ91" s="33"/>
    </row>
    <row r="92" spans="1:78" ht="38.85" customHeight="1" x14ac:dyDescent="0.2">
      <c r="A92" s="60">
        <v>1</v>
      </c>
      <c r="B92" s="60"/>
      <c r="C92" s="61" t="s">
        <v>121</v>
      </c>
      <c r="D92" s="62"/>
      <c r="E92" s="62"/>
      <c r="F92" s="62"/>
      <c r="G92" s="62"/>
      <c r="H92" s="62"/>
      <c r="I92" s="63"/>
      <c r="J92" s="64" t="s">
        <v>107</v>
      </c>
      <c r="K92" s="64"/>
      <c r="L92" s="64"/>
      <c r="M92" s="64"/>
      <c r="N92" s="64"/>
      <c r="O92" s="61" t="s">
        <v>105</v>
      </c>
      <c r="P92" s="62"/>
      <c r="Q92" s="62"/>
      <c r="R92" s="62"/>
      <c r="S92" s="62"/>
      <c r="T92" s="62"/>
      <c r="U92" s="62"/>
      <c r="V92" s="62"/>
      <c r="W92" s="62"/>
      <c r="X92" s="63"/>
      <c r="Y92" s="86">
        <v>8887.3700000000008</v>
      </c>
      <c r="Z92" s="86"/>
      <c r="AA92" s="86"/>
      <c r="AB92" s="86"/>
      <c r="AC92" s="86"/>
      <c r="AD92" s="86">
        <v>3132.8</v>
      </c>
      <c r="AE92" s="86"/>
      <c r="AF92" s="86"/>
      <c r="AG92" s="86"/>
      <c r="AH92" s="86"/>
      <c r="AI92" s="86">
        <v>12020.17</v>
      </c>
      <c r="AJ92" s="86"/>
      <c r="AK92" s="86"/>
      <c r="AL92" s="86"/>
      <c r="AM92" s="86"/>
      <c r="AN92" s="86">
        <f>AI65/AN84</f>
        <v>8812.285175718851</v>
      </c>
      <c r="AO92" s="86"/>
      <c r="AP92" s="86"/>
      <c r="AQ92" s="86"/>
      <c r="AR92" s="86"/>
      <c r="AS92" s="86">
        <f>AN66/AN84</f>
        <v>3607.9933359957404</v>
      </c>
      <c r="AT92" s="86"/>
      <c r="AU92" s="86"/>
      <c r="AV92" s="86"/>
      <c r="AW92" s="86"/>
      <c r="AX92" s="86">
        <f t="shared" ref="AX92:AX96" si="8">AN92+AS92</f>
        <v>12420.27851171459</v>
      </c>
      <c r="AY92" s="86"/>
      <c r="AZ92" s="86"/>
      <c r="BA92" s="86"/>
      <c r="BB92" s="86"/>
      <c r="BC92" s="86">
        <f t="shared" ref="BC92:BC97" si="9">AN92-Y92</f>
        <v>-75.084824281149849</v>
      </c>
      <c r="BD92" s="86"/>
      <c r="BE92" s="86"/>
      <c r="BF92" s="86"/>
      <c r="BG92" s="86"/>
      <c r="BH92" s="86">
        <f t="shared" ref="BH92:BH97" si="10">AS92-AD92</f>
        <v>475.1933359957402</v>
      </c>
      <c r="BI92" s="86"/>
      <c r="BJ92" s="86"/>
      <c r="BK92" s="86"/>
      <c r="BL92" s="86"/>
      <c r="BM92" s="86">
        <f t="shared" ref="BM92:BM97" si="11">BC92+BH92</f>
        <v>400.10851171459035</v>
      </c>
      <c r="BN92" s="86"/>
      <c r="BO92" s="86"/>
      <c r="BP92" s="86"/>
      <c r="BQ92" s="86"/>
      <c r="BR92" s="34"/>
      <c r="BS92" s="34"/>
      <c r="BT92" s="34"/>
      <c r="BU92" s="34"/>
      <c r="BV92" s="34"/>
      <c r="BW92" s="34"/>
      <c r="BX92" s="34"/>
      <c r="BY92" s="34"/>
      <c r="BZ92" s="30"/>
    </row>
    <row r="93" spans="1:78" ht="27.2" customHeight="1" x14ac:dyDescent="0.2">
      <c r="A93" s="60">
        <v>2</v>
      </c>
      <c r="B93" s="60"/>
      <c r="C93" s="61" t="s">
        <v>122</v>
      </c>
      <c r="D93" s="62"/>
      <c r="E93" s="62"/>
      <c r="F93" s="62"/>
      <c r="G93" s="62"/>
      <c r="H93" s="62"/>
      <c r="I93" s="63"/>
      <c r="J93" s="64" t="s">
        <v>111</v>
      </c>
      <c r="K93" s="64"/>
      <c r="L93" s="64"/>
      <c r="M93" s="64"/>
      <c r="N93" s="64"/>
      <c r="O93" s="61" t="s">
        <v>105</v>
      </c>
      <c r="P93" s="62"/>
      <c r="Q93" s="62"/>
      <c r="R93" s="62"/>
      <c r="S93" s="62"/>
      <c r="T93" s="62"/>
      <c r="U93" s="62"/>
      <c r="V93" s="62"/>
      <c r="W93" s="62"/>
      <c r="X93" s="63"/>
      <c r="Y93" s="86">
        <v>15</v>
      </c>
      <c r="Z93" s="86"/>
      <c r="AA93" s="86"/>
      <c r="AB93" s="86"/>
      <c r="AC93" s="86"/>
      <c r="AD93" s="86">
        <v>0</v>
      </c>
      <c r="AE93" s="86"/>
      <c r="AF93" s="86"/>
      <c r="AG93" s="86"/>
      <c r="AH93" s="86"/>
      <c r="AI93" s="86">
        <v>15</v>
      </c>
      <c r="AJ93" s="86"/>
      <c r="AK93" s="86"/>
      <c r="AL93" s="86"/>
      <c r="AM93" s="86"/>
      <c r="AN93" s="86">
        <v>15</v>
      </c>
      <c r="AO93" s="86"/>
      <c r="AP93" s="86"/>
      <c r="AQ93" s="86"/>
      <c r="AR93" s="86"/>
      <c r="AS93" s="86">
        <v>0</v>
      </c>
      <c r="AT93" s="86"/>
      <c r="AU93" s="86"/>
      <c r="AV93" s="86"/>
      <c r="AW93" s="86"/>
      <c r="AX93" s="86">
        <f t="shared" si="8"/>
        <v>15</v>
      </c>
      <c r="AY93" s="86"/>
      <c r="AZ93" s="86"/>
      <c r="BA93" s="86"/>
      <c r="BB93" s="86"/>
      <c r="BC93" s="86">
        <f t="shared" si="9"/>
        <v>0</v>
      </c>
      <c r="BD93" s="86"/>
      <c r="BE93" s="86"/>
      <c r="BF93" s="86"/>
      <c r="BG93" s="86"/>
      <c r="BH93" s="86">
        <f t="shared" si="10"/>
        <v>0</v>
      </c>
      <c r="BI93" s="86"/>
      <c r="BJ93" s="86"/>
      <c r="BK93" s="86"/>
      <c r="BL93" s="86"/>
      <c r="BM93" s="86">
        <f t="shared" si="11"/>
        <v>0</v>
      </c>
      <c r="BN93" s="86"/>
      <c r="BO93" s="86"/>
      <c r="BP93" s="86"/>
      <c r="BQ93" s="86"/>
      <c r="BR93" s="34"/>
      <c r="BS93" s="34"/>
      <c r="BT93" s="34"/>
      <c r="BU93" s="34"/>
      <c r="BV93" s="34"/>
      <c r="BW93" s="34"/>
      <c r="BX93" s="34"/>
      <c r="BY93" s="34"/>
      <c r="BZ93" s="30"/>
    </row>
    <row r="94" spans="1:78" ht="40.700000000000003" customHeight="1" x14ac:dyDescent="0.2">
      <c r="A94" s="60">
        <v>3</v>
      </c>
      <c r="B94" s="60"/>
      <c r="C94" s="61" t="s">
        <v>123</v>
      </c>
      <c r="D94" s="62"/>
      <c r="E94" s="62"/>
      <c r="F94" s="62"/>
      <c r="G94" s="62"/>
      <c r="H94" s="62"/>
      <c r="I94" s="63"/>
      <c r="J94" s="64" t="s">
        <v>111</v>
      </c>
      <c r="K94" s="64"/>
      <c r="L94" s="64"/>
      <c r="M94" s="64"/>
      <c r="N94" s="64"/>
      <c r="O94" s="61" t="s">
        <v>105</v>
      </c>
      <c r="P94" s="62"/>
      <c r="Q94" s="62"/>
      <c r="R94" s="62"/>
      <c r="S94" s="62"/>
      <c r="T94" s="62"/>
      <c r="U94" s="62"/>
      <c r="V94" s="62"/>
      <c r="W94" s="62"/>
      <c r="X94" s="63"/>
      <c r="Y94" s="86">
        <v>939</v>
      </c>
      <c r="Z94" s="86"/>
      <c r="AA94" s="86"/>
      <c r="AB94" s="86"/>
      <c r="AC94" s="86"/>
      <c r="AD94" s="86">
        <v>0</v>
      </c>
      <c r="AE94" s="86"/>
      <c r="AF94" s="86"/>
      <c r="AG94" s="86"/>
      <c r="AH94" s="86"/>
      <c r="AI94" s="86">
        <v>939</v>
      </c>
      <c r="AJ94" s="86"/>
      <c r="AK94" s="86"/>
      <c r="AL94" s="86"/>
      <c r="AM94" s="86"/>
      <c r="AN94" s="86">
        <v>939</v>
      </c>
      <c r="AO94" s="86"/>
      <c r="AP94" s="86"/>
      <c r="AQ94" s="86"/>
      <c r="AR94" s="86"/>
      <c r="AS94" s="86">
        <v>0</v>
      </c>
      <c r="AT94" s="86"/>
      <c r="AU94" s="86"/>
      <c r="AV94" s="86"/>
      <c r="AW94" s="86"/>
      <c r="AX94" s="86">
        <f t="shared" si="8"/>
        <v>939</v>
      </c>
      <c r="AY94" s="86"/>
      <c r="AZ94" s="86"/>
      <c r="BA94" s="86"/>
      <c r="BB94" s="86"/>
      <c r="BC94" s="86">
        <f t="shared" si="9"/>
        <v>0</v>
      </c>
      <c r="BD94" s="86"/>
      <c r="BE94" s="86"/>
      <c r="BF94" s="86"/>
      <c r="BG94" s="86"/>
      <c r="BH94" s="86">
        <f t="shared" si="10"/>
        <v>0</v>
      </c>
      <c r="BI94" s="86"/>
      <c r="BJ94" s="86"/>
      <c r="BK94" s="86"/>
      <c r="BL94" s="86"/>
      <c r="BM94" s="86">
        <f t="shared" si="11"/>
        <v>0</v>
      </c>
      <c r="BN94" s="86"/>
      <c r="BO94" s="86"/>
      <c r="BP94" s="86"/>
      <c r="BQ94" s="86"/>
      <c r="BR94" s="34"/>
      <c r="BS94" s="34"/>
      <c r="BT94" s="34"/>
      <c r="BU94" s="34"/>
      <c r="BV94" s="34"/>
      <c r="BW94" s="34"/>
      <c r="BX94" s="34"/>
      <c r="BY94" s="34"/>
      <c r="BZ94" s="30"/>
    </row>
    <row r="95" spans="1:78" ht="27.2" customHeight="1" x14ac:dyDescent="0.2">
      <c r="A95" s="60">
        <v>4</v>
      </c>
      <c r="B95" s="60"/>
      <c r="C95" s="61" t="s">
        <v>124</v>
      </c>
      <c r="D95" s="62"/>
      <c r="E95" s="62"/>
      <c r="F95" s="62"/>
      <c r="G95" s="62"/>
      <c r="H95" s="62"/>
      <c r="I95" s="63"/>
      <c r="J95" s="64" t="s">
        <v>107</v>
      </c>
      <c r="K95" s="64"/>
      <c r="L95" s="64"/>
      <c r="M95" s="64"/>
      <c r="N95" s="64"/>
      <c r="O95" s="61" t="s">
        <v>105</v>
      </c>
      <c r="P95" s="62"/>
      <c r="Q95" s="62"/>
      <c r="R95" s="62"/>
      <c r="S95" s="62"/>
      <c r="T95" s="62"/>
      <c r="U95" s="62"/>
      <c r="V95" s="62"/>
      <c r="W95" s="62"/>
      <c r="X95" s="63"/>
      <c r="Y95" s="86">
        <v>250000</v>
      </c>
      <c r="Z95" s="86"/>
      <c r="AA95" s="86"/>
      <c r="AB95" s="86"/>
      <c r="AC95" s="86"/>
      <c r="AD95" s="86">
        <v>0</v>
      </c>
      <c r="AE95" s="86"/>
      <c r="AF95" s="86"/>
      <c r="AG95" s="86"/>
      <c r="AH95" s="86"/>
      <c r="AI95" s="86">
        <v>250000</v>
      </c>
      <c r="AJ95" s="86"/>
      <c r="AK95" s="86"/>
      <c r="AL95" s="86"/>
      <c r="AM95" s="86"/>
      <c r="AN95" s="86">
        <v>89000</v>
      </c>
      <c r="AO95" s="86"/>
      <c r="AP95" s="86"/>
      <c r="AQ95" s="86"/>
      <c r="AR95" s="86"/>
      <c r="AS95" s="86">
        <v>0</v>
      </c>
      <c r="AT95" s="86"/>
      <c r="AU95" s="86"/>
      <c r="AV95" s="86"/>
      <c r="AW95" s="86"/>
      <c r="AX95" s="86">
        <f t="shared" si="8"/>
        <v>89000</v>
      </c>
      <c r="AY95" s="86"/>
      <c r="AZ95" s="86"/>
      <c r="BA95" s="86"/>
      <c r="BB95" s="86"/>
      <c r="BC95" s="86">
        <f t="shared" si="9"/>
        <v>-161000</v>
      </c>
      <c r="BD95" s="86"/>
      <c r="BE95" s="86"/>
      <c r="BF95" s="86"/>
      <c r="BG95" s="86"/>
      <c r="BH95" s="86">
        <f t="shared" si="10"/>
        <v>0</v>
      </c>
      <c r="BI95" s="86"/>
      <c r="BJ95" s="86"/>
      <c r="BK95" s="86"/>
      <c r="BL95" s="86"/>
      <c r="BM95" s="86">
        <f t="shared" si="11"/>
        <v>-161000</v>
      </c>
      <c r="BN95" s="86"/>
      <c r="BO95" s="86"/>
      <c r="BP95" s="86"/>
      <c r="BQ95" s="86"/>
      <c r="BR95" s="34"/>
      <c r="BS95" s="34"/>
      <c r="BT95" s="34"/>
      <c r="BU95" s="34"/>
      <c r="BV95" s="34"/>
      <c r="BW95" s="34"/>
      <c r="BX95" s="34"/>
      <c r="BY95" s="34"/>
      <c r="BZ95" s="30"/>
    </row>
    <row r="96" spans="1:78" ht="40.700000000000003" customHeight="1" x14ac:dyDescent="0.2">
      <c r="A96" s="60">
        <v>5</v>
      </c>
      <c r="B96" s="60"/>
      <c r="C96" s="61" t="s">
        <v>125</v>
      </c>
      <c r="D96" s="62"/>
      <c r="E96" s="62"/>
      <c r="F96" s="62"/>
      <c r="G96" s="62"/>
      <c r="H96" s="62"/>
      <c r="I96" s="63"/>
      <c r="J96" s="64" t="s">
        <v>107</v>
      </c>
      <c r="K96" s="64"/>
      <c r="L96" s="64"/>
      <c r="M96" s="64"/>
      <c r="N96" s="64"/>
      <c r="O96" s="61" t="s">
        <v>105</v>
      </c>
      <c r="P96" s="62"/>
      <c r="Q96" s="62"/>
      <c r="R96" s="62"/>
      <c r="S96" s="62"/>
      <c r="T96" s="62"/>
      <c r="U96" s="62"/>
      <c r="V96" s="62"/>
      <c r="W96" s="62"/>
      <c r="X96" s="63"/>
      <c r="Y96" s="86">
        <v>0</v>
      </c>
      <c r="Z96" s="86"/>
      <c r="AA96" s="86"/>
      <c r="AB96" s="86"/>
      <c r="AC96" s="86"/>
      <c r="AD96" s="86">
        <v>10674352.6</v>
      </c>
      <c r="AE96" s="86"/>
      <c r="AF96" s="86"/>
      <c r="AG96" s="86"/>
      <c r="AH96" s="86"/>
      <c r="AI96" s="86">
        <v>10674352.6</v>
      </c>
      <c r="AJ96" s="86"/>
      <c r="AK96" s="86"/>
      <c r="AL96" s="86"/>
      <c r="AM96" s="86"/>
      <c r="AN96" s="86">
        <v>0</v>
      </c>
      <c r="AO96" s="86"/>
      <c r="AP96" s="86"/>
      <c r="AQ96" s="86"/>
      <c r="AR96" s="86"/>
      <c r="AS96" s="86">
        <v>10670213.82</v>
      </c>
      <c r="AT96" s="86"/>
      <c r="AU96" s="86"/>
      <c r="AV96" s="86"/>
      <c r="AW96" s="86"/>
      <c r="AX96" s="86">
        <f t="shared" si="8"/>
        <v>10670213.82</v>
      </c>
      <c r="AY96" s="86"/>
      <c r="AZ96" s="86"/>
      <c r="BA96" s="86"/>
      <c r="BB96" s="86"/>
      <c r="BC96" s="86">
        <f t="shared" si="9"/>
        <v>0</v>
      </c>
      <c r="BD96" s="86"/>
      <c r="BE96" s="86"/>
      <c r="BF96" s="86"/>
      <c r="BG96" s="86"/>
      <c r="BH96" s="86">
        <f t="shared" si="10"/>
        <v>-4138.7799999993294</v>
      </c>
      <c r="BI96" s="86"/>
      <c r="BJ96" s="86"/>
      <c r="BK96" s="86"/>
      <c r="BL96" s="86"/>
      <c r="BM96" s="86">
        <f t="shared" si="11"/>
        <v>-4138.7799999993294</v>
      </c>
      <c r="BN96" s="86"/>
      <c r="BO96" s="86"/>
      <c r="BP96" s="86"/>
      <c r="BQ96" s="86"/>
      <c r="BR96" s="34"/>
      <c r="BS96" s="34"/>
      <c r="BT96" s="34"/>
      <c r="BU96" s="34"/>
      <c r="BV96" s="34"/>
      <c r="BW96" s="34"/>
      <c r="BX96" s="34"/>
      <c r="BY96" s="34"/>
      <c r="BZ96" s="30"/>
    </row>
    <row r="97" spans="1:79" ht="54.2" customHeight="1" x14ac:dyDescent="0.2">
      <c r="A97" s="60">
        <v>6</v>
      </c>
      <c r="B97" s="60"/>
      <c r="C97" s="61" t="s">
        <v>126</v>
      </c>
      <c r="D97" s="62"/>
      <c r="E97" s="62"/>
      <c r="F97" s="62"/>
      <c r="G97" s="62"/>
      <c r="H97" s="62"/>
      <c r="I97" s="63"/>
      <c r="J97" s="64" t="s">
        <v>107</v>
      </c>
      <c r="K97" s="64"/>
      <c r="L97" s="64"/>
      <c r="M97" s="64"/>
      <c r="N97" s="64"/>
      <c r="O97" s="61" t="s">
        <v>105</v>
      </c>
      <c r="P97" s="62"/>
      <c r="Q97" s="62"/>
      <c r="R97" s="62"/>
      <c r="S97" s="62"/>
      <c r="T97" s="62"/>
      <c r="U97" s="62"/>
      <c r="V97" s="62"/>
      <c r="W97" s="62"/>
      <c r="X97" s="63"/>
      <c r="Y97" s="86">
        <v>673884.15</v>
      </c>
      <c r="Z97" s="86"/>
      <c r="AA97" s="86"/>
      <c r="AB97" s="86"/>
      <c r="AC97" s="86"/>
      <c r="AD97" s="86">
        <v>0</v>
      </c>
      <c r="AE97" s="86"/>
      <c r="AF97" s="86"/>
      <c r="AG97" s="86"/>
      <c r="AH97" s="86"/>
      <c r="AI97" s="86">
        <v>673884.15</v>
      </c>
      <c r="AJ97" s="86"/>
      <c r="AK97" s="86"/>
      <c r="AL97" s="86"/>
      <c r="AM97" s="86"/>
      <c r="AN97" s="86">
        <v>670471.06999999995</v>
      </c>
      <c r="AO97" s="86"/>
      <c r="AP97" s="86"/>
      <c r="AQ97" s="86"/>
      <c r="AR97" s="86"/>
      <c r="AS97" s="86">
        <v>0</v>
      </c>
      <c r="AT97" s="86"/>
      <c r="AU97" s="86"/>
      <c r="AV97" s="86"/>
      <c r="AW97" s="86"/>
      <c r="AX97" s="86">
        <f>AN97+AS97</f>
        <v>670471.06999999995</v>
      </c>
      <c r="AY97" s="86"/>
      <c r="AZ97" s="86"/>
      <c r="BA97" s="86"/>
      <c r="BB97" s="86"/>
      <c r="BC97" s="86">
        <f t="shared" si="9"/>
        <v>-3413.0800000000745</v>
      </c>
      <c r="BD97" s="86"/>
      <c r="BE97" s="86"/>
      <c r="BF97" s="86"/>
      <c r="BG97" s="86"/>
      <c r="BH97" s="86">
        <f t="shared" si="10"/>
        <v>0</v>
      </c>
      <c r="BI97" s="86"/>
      <c r="BJ97" s="86"/>
      <c r="BK97" s="86"/>
      <c r="BL97" s="86"/>
      <c r="BM97" s="86">
        <f t="shared" si="11"/>
        <v>-3413.0800000000745</v>
      </c>
      <c r="BN97" s="86"/>
      <c r="BO97" s="86"/>
      <c r="BP97" s="86"/>
      <c r="BQ97" s="86"/>
      <c r="BR97" s="34"/>
      <c r="BS97" s="34"/>
      <c r="BT97" s="34"/>
      <c r="BU97" s="34"/>
      <c r="BV97" s="34"/>
      <c r="BW97" s="34"/>
      <c r="BX97" s="34"/>
      <c r="BY97" s="34"/>
      <c r="BZ97" s="30"/>
    </row>
    <row r="98" spans="1:79" s="23" customFormat="1" ht="15.75" x14ac:dyDescent="0.2">
      <c r="A98" s="94">
        <v>0</v>
      </c>
      <c r="B98" s="94"/>
      <c r="C98" s="95" t="s">
        <v>127</v>
      </c>
      <c r="D98" s="96"/>
      <c r="E98" s="96"/>
      <c r="F98" s="96"/>
      <c r="G98" s="96"/>
      <c r="H98" s="96"/>
      <c r="I98" s="97"/>
      <c r="J98" s="98" t="s">
        <v>94</v>
      </c>
      <c r="K98" s="98"/>
      <c r="L98" s="98"/>
      <c r="M98" s="98"/>
      <c r="N98" s="98"/>
      <c r="O98" s="95" t="s">
        <v>94</v>
      </c>
      <c r="P98" s="96"/>
      <c r="Q98" s="96"/>
      <c r="R98" s="96"/>
      <c r="S98" s="96"/>
      <c r="T98" s="96"/>
      <c r="U98" s="96"/>
      <c r="V98" s="96"/>
      <c r="W98" s="96"/>
      <c r="X98" s="97"/>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32"/>
      <c r="BS98" s="32"/>
      <c r="BT98" s="32"/>
      <c r="BU98" s="32"/>
      <c r="BV98" s="32"/>
      <c r="BW98" s="32"/>
      <c r="BX98" s="32"/>
      <c r="BY98" s="32"/>
      <c r="BZ98" s="33"/>
    </row>
    <row r="99" spans="1:79" ht="38.85" customHeight="1" x14ac:dyDescent="0.2">
      <c r="A99" s="60">
        <v>1</v>
      </c>
      <c r="B99" s="60"/>
      <c r="C99" s="61" t="s">
        <v>128</v>
      </c>
      <c r="D99" s="62"/>
      <c r="E99" s="62"/>
      <c r="F99" s="62"/>
      <c r="G99" s="62"/>
      <c r="H99" s="62"/>
      <c r="I99" s="63"/>
      <c r="J99" s="64" t="s">
        <v>129</v>
      </c>
      <c r="K99" s="64"/>
      <c r="L99" s="64"/>
      <c r="M99" s="64"/>
      <c r="N99" s="64"/>
      <c r="O99" s="61" t="s">
        <v>105</v>
      </c>
      <c r="P99" s="62"/>
      <c r="Q99" s="62"/>
      <c r="R99" s="62"/>
      <c r="S99" s="62"/>
      <c r="T99" s="62"/>
      <c r="U99" s="62"/>
      <c r="V99" s="62"/>
      <c r="W99" s="62"/>
      <c r="X99" s="63"/>
      <c r="Y99" s="86">
        <v>10</v>
      </c>
      <c r="Z99" s="86"/>
      <c r="AA99" s="86"/>
      <c r="AB99" s="86"/>
      <c r="AC99" s="86"/>
      <c r="AD99" s="86">
        <v>0</v>
      </c>
      <c r="AE99" s="86"/>
      <c r="AF99" s="86"/>
      <c r="AG99" s="86"/>
      <c r="AH99" s="86"/>
      <c r="AI99" s="86">
        <v>10</v>
      </c>
      <c r="AJ99" s="86"/>
      <c r="AK99" s="86"/>
      <c r="AL99" s="86"/>
      <c r="AM99" s="86"/>
      <c r="AN99" s="86">
        <v>10</v>
      </c>
      <c r="AO99" s="86"/>
      <c r="AP99" s="86"/>
      <c r="AQ99" s="86"/>
      <c r="AR99" s="86"/>
      <c r="AS99" s="86">
        <v>0</v>
      </c>
      <c r="AT99" s="86"/>
      <c r="AU99" s="86"/>
      <c r="AV99" s="86"/>
      <c r="AW99" s="86"/>
      <c r="AX99" s="86">
        <f t="shared" ref="AX99:AX103" si="12">AN99+AS99</f>
        <v>10</v>
      </c>
      <c r="AY99" s="86"/>
      <c r="AZ99" s="86"/>
      <c r="BA99" s="86"/>
      <c r="BB99" s="86"/>
      <c r="BC99" s="86">
        <f>AN99-Y99</f>
        <v>0</v>
      </c>
      <c r="BD99" s="86"/>
      <c r="BE99" s="86"/>
      <c r="BF99" s="86"/>
      <c r="BG99" s="86"/>
      <c r="BH99" s="86">
        <f>AS99-AD99</f>
        <v>0</v>
      </c>
      <c r="BI99" s="86"/>
      <c r="BJ99" s="86"/>
      <c r="BK99" s="86"/>
      <c r="BL99" s="86"/>
      <c r="BM99" s="86">
        <f t="shared" ref="BM99:BM103" si="13">BC99+BH99</f>
        <v>0</v>
      </c>
      <c r="BN99" s="86"/>
      <c r="BO99" s="86"/>
      <c r="BP99" s="86"/>
      <c r="BQ99" s="86"/>
      <c r="BR99" s="34"/>
      <c r="BS99" s="34"/>
      <c r="BT99" s="34"/>
      <c r="BU99" s="34"/>
      <c r="BV99" s="34"/>
      <c r="BW99" s="34"/>
      <c r="BX99" s="34"/>
      <c r="BY99" s="34"/>
      <c r="BZ99" s="30"/>
    </row>
    <row r="100" spans="1:79" ht="40.700000000000003" customHeight="1" x14ac:dyDescent="0.2">
      <c r="A100" s="60">
        <v>2</v>
      </c>
      <c r="B100" s="60"/>
      <c r="C100" s="61" t="s">
        <v>130</v>
      </c>
      <c r="D100" s="62"/>
      <c r="E100" s="62"/>
      <c r="F100" s="62"/>
      <c r="G100" s="62"/>
      <c r="H100" s="62"/>
      <c r="I100" s="63"/>
      <c r="J100" s="64" t="s">
        <v>129</v>
      </c>
      <c r="K100" s="64"/>
      <c r="L100" s="64"/>
      <c r="M100" s="64"/>
      <c r="N100" s="64"/>
      <c r="O100" s="61" t="s">
        <v>105</v>
      </c>
      <c r="P100" s="62"/>
      <c r="Q100" s="62"/>
      <c r="R100" s="62"/>
      <c r="S100" s="62"/>
      <c r="T100" s="62"/>
      <c r="U100" s="62"/>
      <c r="V100" s="62"/>
      <c r="W100" s="62"/>
      <c r="X100" s="63"/>
      <c r="Y100" s="86">
        <v>0</v>
      </c>
      <c r="Z100" s="86"/>
      <c r="AA100" s="86"/>
      <c r="AB100" s="86"/>
      <c r="AC100" s="86"/>
      <c r="AD100" s="86">
        <v>134.30000000000001</v>
      </c>
      <c r="AE100" s="86"/>
      <c r="AF100" s="86"/>
      <c r="AG100" s="86"/>
      <c r="AH100" s="86"/>
      <c r="AI100" s="86">
        <v>134.30000000000001</v>
      </c>
      <c r="AJ100" s="86"/>
      <c r="AK100" s="86"/>
      <c r="AL100" s="86"/>
      <c r="AM100" s="86"/>
      <c r="AN100" s="86">
        <v>0</v>
      </c>
      <c r="AO100" s="86"/>
      <c r="AP100" s="86"/>
      <c r="AQ100" s="86"/>
      <c r="AR100" s="86"/>
      <c r="AS100" s="86">
        <v>129.30000000000001</v>
      </c>
      <c r="AT100" s="86"/>
      <c r="AU100" s="86"/>
      <c r="AV100" s="86"/>
      <c r="AW100" s="86"/>
      <c r="AX100" s="86">
        <f t="shared" si="12"/>
        <v>129.30000000000001</v>
      </c>
      <c r="AY100" s="86"/>
      <c r="AZ100" s="86"/>
      <c r="BA100" s="86"/>
      <c r="BB100" s="86"/>
      <c r="BC100" s="86">
        <f>AN100-Y100</f>
        <v>0</v>
      </c>
      <c r="BD100" s="86"/>
      <c r="BE100" s="86"/>
      <c r="BF100" s="86"/>
      <c r="BG100" s="86"/>
      <c r="BH100" s="86">
        <f>AS100-AD100</f>
        <v>-5</v>
      </c>
      <c r="BI100" s="86"/>
      <c r="BJ100" s="86"/>
      <c r="BK100" s="86"/>
      <c r="BL100" s="86"/>
      <c r="BM100" s="86">
        <f t="shared" si="13"/>
        <v>-5</v>
      </c>
      <c r="BN100" s="86"/>
      <c r="BO100" s="86"/>
      <c r="BP100" s="86"/>
      <c r="BQ100" s="86"/>
      <c r="BR100" s="34"/>
      <c r="BS100" s="34"/>
      <c r="BT100" s="34"/>
      <c r="BU100" s="34"/>
      <c r="BV100" s="34"/>
      <c r="BW100" s="34"/>
      <c r="BX100" s="34"/>
      <c r="BY100" s="34"/>
      <c r="BZ100" s="30"/>
    </row>
    <row r="101" spans="1:79" ht="54.2" customHeight="1" x14ac:dyDescent="0.2">
      <c r="A101" s="60">
        <v>3</v>
      </c>
      <c r="B101" s="60"/>
      <c r="C101" s="61" t="s">
        <v>131</v>
      </c>
      <c r="D101" s="62"/>
      <c r="E101" s="62"/>
      <c r="F101" s="62"/>
      <c r="G101" s="62"/>
      <c r="H101" s="62"/>
      <c r="I101" s="63"/>
      <c r="J101" s="64" t="s">
        <v>129</v>
      </c>
      <c r="K101" s="64"/>
      <c r="L101" s="64"/>
      <c r="M101" s="64"/>
      <c r="N101" s="64"/>
      <c r="O101" s="61" t="s">
        <v>105</v>
      </c>
      <c r="P101" s="62"/>
      <c r="Q101" s="62"/>
      <c r="R101" s="62"/>
      <c r="S101" s="62"/>
      <c r="T101" s="62"/>
      <c r="U101" s="62"/>
      <c r="V101" s="62"/>
      <c r="W101" s="62"/>
      <c r="X101" s="63"/>
      <c r="Y101" s="86">
        <v>100</v>
      </c>
      <c r="Z101" s="86"/>
      <c r="AA101" s="86"/>
      <c r="AB101" s="86"/>
      <c r="AC101" s="86"/>
      <c r="AD101" s="86">
        <v>0</v>
      </c>
      <c r="AE101" s="86"/>
      <c r="AF101" s="86"/>
      <c r="AG101" s="86"/>
      <c r="AH101" s="86"/>
      <c r="AI101" s="86">
        <v>100</v>
      </c>
      <c r="AJ101" s="86"/>
      <c r="AK101" s="86"/>
      <c r="AL101" s="86"/>
      <c r="AM101" s="86"/>
      <c r="AN101" s="86">
        <v>100</v>
      </c>
      <c r="AO101" s="86"/>
      <c r="AP101" s="86"/>
      <c r="AQ101" s="86"/>
      <c r="AR101" s="86"/>
      <c r="AS101" s="86">
        <v>0</v>
      </c>
      <c r="AT101" s="86"/>
      <c r="AU101" s="86"/>
      <c r="AV101" s="86"/>
      <c r="AW101" s="86"/>
      <c r="AX101" s="86">
        <f t="shared" si="12"/>
        <v>100</v>
      </c>
      <c r="AY101" s="86"/>
      <c r="AZ101" s="86"/>
      <c r="BA101" s="86"/>
      <c r="BB101" s="86"/>
      <c r="BC101" s="86">
        <f>AN101-Y101</f>
        <v>0</v>
      </c>
      <c r="BD101" s="86"/>
      <c r="BE101" s="86"/>
      <c r="BF101" s="86"/>
      <c r="BG101" s="86"/>
      <c r="BH101" s="86">
        <f>AS101-AD101</f>
        <v>0</v>
      </c>
      <c r="BI101" s="86"/>
      <c r="BJ101" s="86"/>
      <c r="BK101" s="86"/>
      <c r="BL101" s="86"/>
      <c r="BM101" s="86">
        <f t="shared" si="13"/>
        <v>0</v>
      </c>
      <c r="BN101" s="86"/>
      <c r="BO101" s="86"/>
      <c r="BP101" s="86"/>
      <c r="BQ101" s="86"/>
      <c r="BR101" s="34"/>
      <c r="BS101" s="34"/>
      <c r="BT101" s="34"/>
      <c r="BU101" s="34"/>
      <c r="BV101" s="34"/>
      <c r="BW101" s="34"/>
      <c r="BX101" s="34"/>
      <c r="BY101" s="34"/>
      <c r="BZ101" s="30"/>
    </row>
    <row r="102" spans="1:79" ht="81.75" customHeight="1" x14ac:dyDescent="0.2">
      <c r="A102" s="60">
        <v>4</v>
      </c>
      <c r="B102" s="60"/>
      <c r="C102" s="61" t="s">
        <v>132</v>
      </c>
      <c r="D102" s="62"/>
      <c r="E102" s="62"/>
      <c r="F102" s="62"/>
      <c r="G102" s="62"/>
      <c r="H102" s="62"/>
      <c r="I102" s="63"/>
      <c r="J102" s="64" t="s">
        <v>129</v>
      </c>
      <c r="K102" s="64"/>
      <c r="L102" s="64"/>
      <c r="M102" s="64"/>
      <c r="N102" s="64"/>
      <c r="O102" s="61" t="s">
        <v>105</v>
      </c>
      <c r="P102" s="62"/>
      <c r="Q102" s="62"/>
      <c r="R102" s="62"/>
      <c r="S102" s="62"/>
      <c r="T102" s="62"/>
      <c r="U102" s="62"/>
      <c r="V102" s="62"/>
      <c r="W102" s="62"/>
      <c r="X102" s="63"/>
      <c r="Y102" s="86">
        <v>0</v>
      </c>
      <c r="Z102" s="86"/>
      <c r="AA102" s="86"/>
      <c r="AB102" s="86"/>
      <c r="AC102" s="86"/>
      <c r="AD102" s="86">
        <v>86.3</v>
      </c>
      <c r="AE102" s="86"/>
      <c r="AF102" s="86"/>
      <c r="AG102" s="86"/>
      <c r="AH102" s="86"/>
      <c r="AI102" s="86">
        <v>86.3</v>
      </c>
      <c r="AJ102" s="86"/>
      <c r="AK102" s="86"/>
      <c r="AL102" s="86"/>
      <c r="AM102" s="86"/>
      <c r="AN102" s="86">
        <v>0</v>
      </c>
      <c r="AO102" s="86"/>
      <c r="AP102" s="86"/>
      <c r="AQ102" s="86"/>
      <c r="AR102" s="86"/>
      <c r="AS102" s="86">
        <v>86.3</v>
      </c>
      <c r="AT102" s="86"/>
      <c r="AU102" s="86"/>
      <c r="AV102" s="86"/>
      <c r="AW102" s="86"/>
      <c r="AX102" s="86">
        <f t="shared" si="12"/>
        <v>86.3</v>
      </c>
      <c r="AY102" s="86"/>
      <c r="AZ102" s="86"/>
      <c r="BA102" s="86"/>
      <c r="BB102" s="86"/>
      <c r="BC102" s="86">
        <f>AN102-Y102</f>
        <v>0</v>
      </c>
      <c r="BD102" s="86"/>
      <c r="BE102" s="86"/>
      <c r="BF102" s="86"/>
      <c r="BG102" s="86"/>
      <c r="BH102" s="86">
        <f>AS102-AD102</f>
        <v>0</v>
      </c>
      <c r="BI102" s="86"/>
      <c r="BJ102" s="86"/>
      <c r="BK102" s="86"/>
      <c r="BL102" s="86"/>
      <c r="BM102" s="86">
        <f t="shared" si="13"/>
        <v>0</v>
      </c>
      <c r="BN102" s="86"/>
      <c r="BO102" s="86"/>
      <c r="BP102" s="86"/>
      <c r="BQ102" s="86"/>
      <c r="BR102" s="34"/>
      <c r="BS102" s="34"/>
      <c r="BT102" s="34"/>
      <c r="BU102" s="34"/>
      <c r="BV102" s="34"/>
      <c r="BW102" s="34"/>
      <c r="BX102" s="34"/>
      <c r="BY102" s="34"/>
      <c r="BZ102" s="30"/>
    </row>
    <row r="103" spans="1:79" ht="54.2" customHeight="1" x14ac:dyDescent="0.2">
      <c r="A103" s="60">
        <v>5</v>
      </c>
      <c r="B103" s="60"/>
      <c r="C103" s="61" t="s">
        <v>133</v>
      </c>
      <c r="D103" s="62"/>
      <c r="E103" s="62"/>
      <c r="F103" s="62"/>
      <c r="G103" s="62"/>
      <c r="H103" s="62"/>
      <c r="I103" s="63"/>
      <c r="J103" s="64" t="s">
        <v>129</v>
      </c>
      <c r="K103" s="64"/>
      <c r="L103" s="64"/>
      <c r="M103" s="64"/>
      <c r="N103" s="64"/>
      <c r="O103" s="61" t="s">
        <v>105</v>
      </c>
      <c r="P103" s="62"/>
      <c r="Q103" s="62"/>
      <c r="R103" s="62"/>
      <c r="S103" s="62"/>
      <c r="T103" s="62"/>
      <c r="U103" s="62"/>
      <c r="V103" s="62"/>
      <c r="W103" s="62"/>
      <c r="X103" s="63"/>
      <c r="Y103" s="86">
        <v>89.5</v>
      </c>
      <c r="Z103" s="86"/>
      <c r="AA103" s="86"/>
      <c r="AB103" s="86"/>
      <c r="AC103" s="86"/>
      <c r="AD103" s="86">
        <v>0</v>
      </c>
      <c r="AE103" s="86"/>
      <c r="AF103" s="86"/>
      <c r="AG103" s="86"/>
      <c r="AH103" s="86"/>
      <c r="AI103" s="86">
        <v>89.5</v>
      </c>
      <c r="AJ103" s="86"/>
      <c r="AK103" s="86"/>
      <c r="AL103" s="86"/>
      <c r="AM103" s="86"/>
      <c r="AN103" s="86">
        <v>90.2</v>
      </c>
      <c r="AO103" s="86"/>
      <c r="AP103" s="86"/>
      <c r="AQ103" s="86"/>
      <c r="AR103" s="86"/>
      <c r="AS103" s="86">
        <v>0</v>
      </c>
      <c r="AT103" s="86"/>
      <c r="AU103" s="86"/>
      <c r="AV103" s="86"/>
      <c r="AW103" s="86"/>
      <c r="AX103" s="86">
        <f t="shared" si="12"/>
        <v>90.2</v>
      </c>
      <c r="AY103" s="86"/>
      <c r="AZ103" s="86"/>
      <c r="BA103" s="86"/>
      <c r="BB103" s="86"/>
      <c r="BC103" s="86">
        <f>AN103-Y103</f>
        <v>0.70000000000000284</v>
      </c>
      <c r="BD103" s="86"/>
      <c r="BE103" s="86"/>
      <c r="BF103" s="86"/>
      <c r="BG103" s="86"/>
      <c r="BH103" s="86">
        <f>AS103-AD103</f>
        <v>0</v>
      </c>
      <c r="BI103" s="86"/>
      <c r="BJ103" s="86"/>
      <c r="BK103" s="86"/>
      <c r="BL103" s="86"/>
      <c r="BM103" s="86">
        <f t="shared" si="13"/>
        <v>0.70000000000000284</v>
      </c>
      <c r="BN103" s="86"/>
      <c r="BO103" s="86"/>
      <c r="BP103" s="86"/>
      <c r="BQ103" s="86"/>
      <c r="BR103" s="34"/>
      <c r="BS103" s="34"/>
      <c r="BT103" s="34"/>
      <c r="BU103" s="34"/>
      <c r="BV103" s="34"/>
      <c r="BW103" s="34"/>
      <c r="BX103" s="34"/>
      <c r="BY103" s="34"/>
      <c r="BZ103" s="30"/>
    </row>
    <row r="104" spans="1:79" ht="15.75" x14ac:dyDescent="0.2">
      <c r="A104" s="35"/>
      <c r="B104" s="35"/>
      <c r="C104" s="36"/>
      <c r="D104" s="36"/>
      <c r="E104" s="36"/>
      <c r="F104" s="36"/>
      <c r="G104" s="36"/>
      <c r="H104" s="36"/>
      <c r="I104" s="36"/>
      <c r="J104" s="36"/>
      <c r="K104" s="36"/>
      <c r="L104" s="36"/>
      <c r="M104" s="36"/>
      <c r="N104" s="36"/>
      <c r="O104" s="36"/>
      <c r="P104" s="36"/>
      <c r="Q104" s="36"/>
      <c r="R104" s="36"/>
      <c r="S104" s="36"/>
      <c r="T104" s="36"/>
      <c r="U104" s="36"/>
      <c r="V104" s="36"/>
      <c r="W104" s="36"/>
      <c r="X104" s="36"/>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8"/>
      <c r="AY104" s="38"/>
      <c r="AZ104" s="38"/>
      <c r="BA104" s="38"/>
      <c r="BB104" s="38"/>
      <c r="BC104" s="38"/>
      <c r="BD104" s="38"/>
      <c r="BE104" s="38"/>
      <c r="BF104" s="38"/>
      <c r="BG104" s="38"/>
      <c r="BH104" s="38"/>
      <c r="BI104" s="38"/>
      <c r="BJ104" s="38"/>
      <c r="BK104" s="38"/>
      <c r="BL104" s="38"/>
      <c r="BM104" s="38"/>
      <c r="BN104" s="38"/>
      <c r="BO104" s="38"/>
      <c r="BP104" s="38"/>
      <c r="BQ104" s="38"/>
      <c r="BR104" s="34"/>
      <c r="BS104" s="34"/>
      <c r="BT104" s="34"/>
      <c r="BU104" s="34"/>
      <c r="BV104" s="34"/>
      <c r="BW104" s="34"/>
      <c r="BX104" s="34"/>
      <c r="BY104" s="34"/>
      <c r="BZ104" s="30"/>
    </row>
    <row r="105" spans="1:79" ht="15.75" customHeight="1" x14ac:dyDescent="0.2">
      <c r="A105" s="58" t="s">
        <v>134</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row>
    <row r="106" spans="1:79" ht="9" customHeight="1" x14ac:dyDescent="0.2">
      <c r="A106" s="35"/>
      <c r="B106" s="35"/>
      <c r="C106" s="36"/>
      <c r="D106" s="36"/>
      <c r="E106" s="36"/>
      <c r="F106" s="36"/>
      <c r="G106" s="36"/>
      <c r="H106" s="36"/>
      <c r="I106" s="36"/>
      <c r="J106" s="36"/>
      <c r="K106" s="36"/>
      <c r="L106" s="36"/>
      <c r="M106" s="36"/>
      <c r="N106" s="36"/>
      <c r="O106" s="36"/>
      <c r="P106" s="36"/>
      <c r="Q106" s="36"/>
      <c r="R106" s="36"/>
      <c r="S106" s="36"/>
      <c r="T106" s="36"/>
      <c r="U106" s="36"/>
      <c r="V106" s="36"/>
      <c r="W106" s="36"/>
      <c r="X106" s="36"/>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8"/>
      <c r="AY106" s="38"/>
      <c r="AZ106" s="38"/>
      <c r="BA106" s="38"/>
      <c r="BB106" s="38"/>
      <c r="BC106" s="38"/>
      <c r="BD106" s="38"/>
      <c r="BE106" s="38"/>
      <c r="BF106" s="38"/>
      <c r="BG106" s="38"/>
      <c r="BH106" s="38"/>
      <c r="BI106" s="38"/>
      <c r="BJ106" s="38"/>
      <c r="BK106" s="38"/>
      <c r="BL106" s="38"/>
      <c r="BM106" s="38"/>
      <c r="BN106" s="38"/>
      <c r="BO106" s="38"/>
      <c r="BP106" s="38"/>
      <c r="BQ106" s="38"/>
      <c r="BR106" s="34"/>
      <c r="BS106" s="34"/>
      <c r="BT106" s="34"/>
      <c r="BU106" s="34"/>
      <c r="BV106" s="34"/>
      <c r="BW106" s="34"/>
      <c r="BX106" s="34"/>
      <c r="BY106" s="34"/>
      <c r="BZ106" s="30"/>
    </row>
    <row r="107" spans="1:79" ht="45" customHeight="1" x14ac:dyDescent="0.2">
      <c r="A107" s="87" t="s">
        <v>26</v>
      </c>
      <c r="B107" s="88"/>
      <c r="C107" s="87" t="s">
        <v>81</v>
      </c>
      <c r="D107" s="89"/>
      <c r="E107" s="89"/>
      <c r="F107" s="89"/>
      <c r="G107" s="89"/>
      <c r="H107" s="89"/>
      <c r="I107" s="88"/>
      <c r="J107" s="87" t="s">
        <v>82</v>
      </c>
      <c r="K107" s="89"/>
      <c r="L107" s="89"/>
      <c r="M107" s="89"/>
      <c r="N107" s="88"/>
      <c r="O107" s="90" t="s">
        <v>135</v>
      </c>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2"/>
      <c r="BR107" s="29"/>
      <c r="BS107" s="29"/>
      <c r="BT107" s="29"/>
      <c r="BU107" s="29"/>
      <c r="BV107" s="29"/>
      <c r="BW107" s="29"/>
      <c r="BX107" s="29"/>
      <c r="BY107" s="29"/>
      <c r="BZ107" s="30"/>
    </row>
    <row r="108" spans="1:79" s="41" customFormat="1" ht="16.149999999999999" customHeight="1" x14ac:dyDescent="0.2">
      <c r="A108" s="74">
        <v>1</v>
      </c>
      <c r="B108" s="74"/>
      <c r="C108" s="74">
        <v>2</v>
      </c>
      <c r="D108" s="74"/>
      <c r="E108" s="74"/>
      <c r="F108" s="74"/>
      <c r="G108" s="74"/>
      <c r="H108" s="74"/>
      <c r="I108" s="74"/>
      <c r="J108" s="74">
        <v>3</v>
      </c>
      <c r="K108" s="74"/>
      <c r="L108" s="74"/>
      <c r="M108" s="74"/>
      <c r="N108" s="74"/>
      <c r="O108" s="75">
        <v>4</v>
      </c>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7"/>
      <c r="BR108" s="39"/>
      <c r="BS108" s="39"/>
      <c r="BT108" s="39"/>
      <c r="BU108" s="39"/>
      <c r="BV108" s="39"/>
      <c r="BW108" s="39"/>
      <c r="BX108" s="39"/>
      <c r="BY108" s="39"/>
      <c r="BZ108" s="40"/>
    </row>
    <row r="109" spans="1:79" s="41" customFormat="1" ht="12.75" hidden="1" customHeight="1" x14ac:dyDescent="0.2">
      <c r="A109" s="78" t="s">
        <v>28</v>
      </c>
      <c r="B109" s="78"/>
      <c r="C109" s="79" t="s">
        <v>29</v>
      </c>
      <c r="D109" s="80"/>
      <c r="E109" s="80"/>
      <c r="F109" s="80"/>
      <c r="G109" s="80"/>
      <c r="H109" s="80"/>
      <c r="I109" s="81"/>
      <c r="J109" s="78" t="s">
        <v>85</v>
      </c>
      <c r="K109" s="78"/>
      <c r="L109" s="78"/>
      <c r="M109" s="78"/>
      <c r="N109" s="78"/>
      <c r="O109" s="82" t="s">
        <v>136</v>
      </c>
      <c r="P109" s="83"/>
      <c r="Q109" s="83"/>
      <c r="R109" s="83"/>
      <c r="S109" s="83"/>
      <c r="T109" s="83"/>
      <c r="U109" s="83"/>
      <c r="V109" s="83"/>
      <c r="W109" s="83"/>
      <c r="X109" s="83"/>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5"/>
      <c r="BR109" s="42"/>
      <c r="BS109" s="42"/>
      <c r="BT109" s="40"/>
      <c r="BU109" s="40"/>
      <c r="BV109" s="40"/>
      <c r="BW109" s="40"/>
      <c r="BX109" s="40"/>
      <c r="BY109" s="40"/>
      <c r="BZ109" s="40"/>
      <c r="CA109" s="41" t="s">
        <v>137</v>
      </c>
    </row>
    <row r="110" spans="1:79" s="45" customFormat="1" ht="15.75" x14ac:dyDescent="0.2">
      <c r="A110" s="69">
        <v>0</v>
      </c>
      <c r="B110" s="69"/>
      <c r="C110" s="69" t="s">
        <v>93</v>
      </c>
      <c r="D110" s="69"/>
      <c r="E110" s="69"/>
      <c r="F110" s="69"/>
      <c r="G110" s="69"/>
      <c r="H110" s="69"/>
      <c r="I110" s="69"/>
      <c r="J110" s="69"/>
      <c r="K110" s="69"/>
      <c r="L110" s="69"/>
      <c r="M110" s="69"/>
      <c r="N110" s="69"/>
      <c r="O110" s="70"/>
      <c r="P110" s="71"/>
      <c r="Q110" s="71"/>
      <c r="R110" s="71"/>
      <c r="S110" s="71"/>
      <c r="T110" s="71"/>
      <c r="U110" s="71"/>
      <c r="V110" s="71"/>
      <c r="W110" s="71"/>
      <c r="X110" s="71"/>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3"/>
      <c r="BR110" s="43"/>
      <c r="BS110" s="43"/>
      <c r="BT110" s="43"/>
      <c r="BU110" s="43"/>
      <c r="BV110" s="43"/>
      <c r="BW110" s="43"/>
      <c r="BX110" s="43"/>
      <c r="BY110" s="43"/>
      <c r="BZ110" s="44"/>
      <c r="CA110" s="45" t="s">
        <v>138</v>
      </c>
    </row>
    <row r="111" spans="1:79" s="45" customFormat="1" ht="15.75" x14ac:dyDescent="0.2">
      <c r="A111" s="60">
        <v>1</v>
      </c>
      <c r="B111" s="60"/>
      <c r="C111" s="61" t="s">
        <v>96</v>
      </c>
      <c r="D111" s="62"/>
      <c r="E111" s="62"/>
      <c r="F111" s="62"/>
      <c r="G111" s="62"/>
      <c r="H111" s="62"/>
      <c r="I111" s="63"/>
      <c r="J111" s="64" t="s">
        <v>97</v>
      </c>
      <c r="K111" s="64"/>
      <c r="L111" s="64"/>
      <c r="M111" s="64"/>
      <c r="N111" s="64"/>
      <c r="O111" s="70"/>
      <c r="P111" s="71"/>
      <c r="Q111" s="71"/>
      <c r="R111" s="71"/>
      <c r="S111" s="71"/>
      <c r="T111" s="71"/>
      <c r="U111" s="71"/>
      <c r="V111" s="71"/>
      <c r="W111" s="71"/>
      <c r="X111" s="71"/>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3"/>
      <c r="BR111" s="43"/>
      <c r="BS111" s="43"/>
      <c r="BT111" s="43"/>
      <c r="BU111" s="43"/>
      <c r="BV111" s="43"/>
      <c r="BW111" s="43"/>
      <c r="BX111" s="43"/>
      <c r="BY111" s="43"/>
      <c r="BZ111" s="44"/>
    </row>
    <row r="112" spans="1:79" s="45" customFormat="1" ht="15.75" x14ac:dyDescent="0.2">
      <c r="A112" s="60">
        <v>2</v>
      </c>
      <c r="B112" s="60"/>
      <c r="C112" s="61" t="s">
        <v>99</v>
      </c>
      <c r="D112" s="62"/>
      <c r="E112" s="62"/>
      <c r="F112" s="62"/>
      <c r="G112" s="62"/>
      <c r="H112" s="62"/>
      <c r="I112" s="63"/>
      <c r="J112" s="64" t="s">
        <v>97</v>
      </c>
      <c r="K112" s="64"/>
      <c r="L112" s="64"/>
      <c r="M112" s="64"/>
      <c r="N112" s="64"/>
      <c r="O112" s="65" t="s">
        <v>139</v>
      </c>
      <c r="P112" s="66"/>
      <c r="Q112" s="66"/>
      <c r="R112" s="66"/>
      <c r="S112" s="66"/>
      <c r="T112" s="66"/>
      <c r="U112" s="66"/>
      <c r="V112" s="66"/>
      <c r="W112" s="66"/>
      <c r="X112" s="66"/>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8"/>
      <c r="BR112" s="43"/>
      <c r="BS112" s="43"/>
      <c r="BT112" s="43"/>
      <c r="BU112" s="43"/>
      <c r="BV112" s="43"/>
      <c r="BW112" s="43"/>
      <c r="BX112" s="43"/>
      <c r="BY112" s="43"/>
      <c r="BZ112" s="44"/>
    </row>
    <row r="113" spans="1:78" s="45" customFormat="1" ht="41.45" customHeight="1" x14ac:dyDescent="0.2">
      <c r="A113" s="60">
        <v>3</v>
      </c>
      <c r="B113" s="60"/>
      <c r="C113" s="61" t="s">
        <v>100</v>
      </c>
      <c r="D113" s="62"/>
      <c r="E113" s="62"/>
      <c r="F113" s="62"/>
      <c r="G113" s="62"/>
      <c r="H113" s="62"/>
      <c r="I113" s="63"/>
      <c r="J113" s="64" t="s">
        <v>97</v>
      </c>
      <c r="K113" s="64"/>
      <c r="L113" s="64"/>
      <c r="M113" s="64"/>
      <c r="N113" s="64"/>
      <c r="O113" s="65" t="s">
        <v>139</v>
      </c>
      <c r="P113" s="66"/>
      <c r="Q113" s="66"/>
      <c r="R113" s="66"/>
      <c r="S113" s="66"/>
      <c r="T113" s="66"/>
      <c r="U113" s="66"/>
      <c r="V113" s="66"/>
      <c r="W113" s="66"/>
      <c r="X113" s="66"/>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8"/>
      <c r="BR113" s="43"/>
      <c r="BS113" s="43"/>
      <c r="BT113" s="43"/>
      <c r="BU113" s="43"/>
      <c r="BV113" s="43"/>
      <c r="BW113" s="43"/>
      <c r="BX113" s="43"/>
      <c r="BY113" s="43"/>
      <c r="BZ113" s="44"/>
    </row>
    <row r="114" spans="1:78" s="45" customFormat="1" ht="16.350000000000001" customHeight="1" x14ac:dyDescent="0.2">
      <c r="A114" s="60">
        <v>4</v>
      </c>
      <c r="B114" s="60"/>
      <c r="C114" s="61" t="s">
        <v>102</v>
      </c>
      <c r="D114" s="62"/>
      <c r="E114" s="62"/>
      <c r="F114" s="62"/>
      <c r="G114" s="62"/>
      <c r="H114" s="62"/>
      <c r="I114" s="63"/>
      <c r="J114" s="64" t="s">
        <v>97</v>
      </c>
      <c r="K114" s="64"/>
      <c r="L114" s="64"/>
      <c r="M114" s="64"/>
      <c r="N114" s="64"/>
      <c r="O114" s="65" t="s">
        <v>139</v>
      </c>
      <c r="P114" s="66"/>
      <c r="Q114" s="66"/>
      <c r="R114" s="66"/>
      <c r="S114" s="66"/>
      <c r="T114" s="66"/>
      <c r="U114" s="66"/>
      <c r="V114" s="66"/>
      <c r="W114" s="66"/>
      <c r="X114" s="66"/>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8"/>
      <c r="BR114" s="43"/>
      <c r="BS114" s="43"/>
      <c r="BT114" s="43"/>
      <c r="BU114" s="43"/>
      <c r="BV114" s="43"/>
      <c r="BW114" s="43"/>
      <c r="BX114" s="43"/>
      <c r="BY114" s="43"/>
      <c r="BZ114" s="44"/>
    </row>
    <row r="115" spans="1:78" s="45" customFormat="1" ht="15.75" x14ac:dyDescent="0.2">
      <c r="A115" s="60">
        <v>5</v>
      </c>
      <c r="B115" s="60"/>
      <c r="C115" s="61" t="s">
        <v>103</v>
      </c>
      <c r="D115" s="62"/>
      <c r="E115" s="62"/>
      <c r="F115" s="62"/>
      <c r="G115" s="62"/>
      <c r="H115" s="62"/>
      <c r="I115" s="63"/>
      <c r="J115" s="64" t="s">
        <v>97</v>
      </c>
      <c r="K115" s="64"/>
      <c r="L115" s="64"/>
      <c r="M115" s="64"/>
      <c r="N115" s="64"/>
      <c r="O115" s="65" t="s">
        <v>139</v>
      </c>
      <c r="P115" s="66"/>
      <c r="Q115" s="66"/>
      <c r="R115" s="66"/>
      <c r="S115" s="66"/>
      <c r="T115" s="66"/>
      <c r="U115" s="66"/>
      <c r="V115" s="66"/>
      <c r="W115" s="66"/>
      <c r="X115" s="66"/>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8"/>
      <c r="BR115" s="43"/>
      <c r="BS115" s="43"/>
      <c r="BT115" s="43"/>
      <c r="BU115" s="43"/>
      <c r="BV115" s="43"/>
      <c r="BW115" s="43"/>
      <c r="BX115" s="43"/>
      <c r="BY115" s="43"/>
      <c r="BZ115" s="44"/>
    </row>
    <row r="116" spans="1:78" s="45" customFormat="1" ht="15.75" x14ac:dyDescent="0.2">
      <c r="A116" s="60">
        <v>6</v>
      </c>
      <c r="B116" s="60"/>
      <c r="C116" s="61" t="s">
        <v>104</v>
      </c>
      <c r="D116" s="62"/>
      <c r="E116" s="62"/>
      <c r="F116" s="62"/>
      <c r="G116" s="62"/>
      <c r="H116" s="62"/>
      <c r="I116" s="63"/>
      <c r="J116" s="64" t="s">
        <v>97</v>
      </c>
      <c r="K116" s="64"/>
      <c r="L116" s="64"/>
      <c r="M116" s="64"/>
      <c r="N116" s="64"/>
      <c r="O116" s="65" t="s">
        <v>139</v>
      </c>
      <c r="P116" s="66"/>
      <c r="Q116" s="66"/>
      <c r="R116" s="66"/>
      <c r="S116" s="66"/>
      <c r="T116" s="66"/>
      <c r="U116" s="66"/>
      <c r="V116" s="66"/>
      <c r="W116" s="66"/>
      <c r="X116" s="66"/>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8"/>
      <c r="BR116" s="43"/>
      <c r="BS116" s="43"/>
      <c r="BT116" s="43"/>
      <c r="BU116" s="43"/>
      <c r="BV116" s="43"/>
      <c r="BW116" s="43"/>
      <c r="BX116" s="43"/>
      <c r="BY116" s="43"/>
      <c r="BZ116" s="44"/>
    </row>
    <row r="117" spans="1:78" s="45" customFormat="1" ht="72" customHeight="1" x14ac:dyDescent="0.2">
      <c r="A117" s="60">
        <v>7</v>
      </c>
      <c r="B117" s="60"/>
      <c r="C117" s="61" t="s">
        <v>106</v>
      </c>
      <c r="D117" s="62"/>
      <c r="E117" s="62"/>
      <c r="F117" s="62"/>
      <c r="G117" s="62"/>
      <c r="H117" s="62"/>
      <c r="I117" s="63"/>
      <c r="J117" s="64" t="s">
        <v>107</v>
      </c>
      <c r="K117" s="64"/>
      <c r="L117" s="64"/>
      <c r="M117" s="64"/>
      <c r="N117" s="64"/>
      <c r="O117" s="65" t="s">
        <v>140</v>
      </c>
      <c r="P117" s="66"/>
      <c r="Q117" s="66"/>
      <c r="R117" s="66"/>
      <c r="S117" s="66"/>
      <c r="T117" s="66"/>
      <c r="U117" s="66"/>
      <c r="V117" s="66"/>
      <c r="W117" s="66"/>
      <c r="X117" s="66"/>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8"/>
      <c r="BR117" s="43"/>
      <c r="BS117" s="43"/>
      <c r="BT117" s="43"/>
      <c r="BU117" s="43"/>
      <c r="BV117" s="43"/>
      <c r="BW117" s="43"/>
      <c r="BX117" s="43"/>
      <c r="BY117" s="43"/>
      <c r="BZ117" s="44"/>
    </row>
    <row r="118" spans="1:78" s="45" customFormat="1" ht="15.75" x14ac:dyDescent="0.2">
      <c r="A118" s="69">
        <v>0</v>
      </c>
      <c r="B118" s="69"/>
      <c r="C118" s="69" t="s">
        <v>109</v>
      </c>
      <c r="D118" s="69"/>
      <c r="E118" s="69"/>
      <c r="F118" s="69"/>
      <c r="G118" s="69"/>
      <c r="H118" s="69"/>
      <c r="I118" s="69"/>
      <c r="J118" s="69"/>
      <c r="K118" s="69"/>
      <c r="L118" s="69"/>
      <c r="M118" s="69"/>
      <c r="N118" s="69"/>
      <c r="O118" s="70"/>
      <c r="P118" s="71"/>
      <c r="Q118" s="71"/>
      <c r="R118" s="71"/>
      <c r="S118" s="71"/>
      <c r="T118" s="71"/>
      <c r="U118" s="71"/>
      <c r="V118" s="71"/>
      <c r="W118" s="71"/>
      <c r="X118" s="71"/>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3"/>
      <c r="BR118" s="43"/>
      <c r="BS118" s="43"/>
      <c r="BT118" s="43"/>
      <c r="BU118" s="43"/>
      <c r="BV118" s="43"/>
      <c r="BW118" s="43"/>
      <c r="BX118" s="43"/>
      <c r="BY118" s="43"/>
      <c r="BZ118" s="44"/>
    </row>
    <row r="119" spans="1:78" s="45" customFormat="1" ht="46.15" customHeight="1" x14ac:dyDescent="0.2">
      <c r="A119" s="60">
        <v>1</v>
      </c>
      <c r="B119" s="60"/>
      <c r="C119" s="61" t="s">
        <v>110</v>
      </c>
      <c r="D119" s="62"/>
      <c r="E119" s="62"/>
      <c r="F119" s="62"/>
      <c r="G119" s="62"/>
      <c r="H119" s="62"/>
      <c r="I119" s="63"/>
      <c r="J119" s="64" t="s">
        <v>111</v>
      </c>
      <c r="K119" s="64"/>
      <c r="L119" s="64"/>
      <c r="M119" s="64"/>
      <c r="N119" s="64"/>
      <c r="O119" s="65" t="s">
        <v>139</v>
      </c>
      <c r="P119" s="66"/>
      <c r="Q119" s="66"/>
      <c r="R119" s="66"/>
      <c r="S119" s="66"/>
      <c r="T119" s="66"/>
      <c r="U119" s="66"/>
      <c r="V119" s="66"/>
      <c r="W119" s="66"/>
      <c r="X119" s="66"/>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8"/>
      <c r="BR119" s="43"/>
      <c r="BS119" s="43"/>
      <c r="BT119" s="43"/>
      <c r="BU119" s="43"/>
      <c r="BV119" s="43"/>
      <c r="BW119" s="43"/>
      <c r="BX119" s="43"/>
      <c r="BY119" s="43"/>
      <c r="BZ119" s="44"/>
    </row>
    <row r="120" spans="1:78" s="45" customFormat="1" ht="42.4" customHeight="1" x14ac:dyDescent="0.2">
      <c r="A120" s="60">
        <v>2</v>
      </c>
      <c r="B120" s="60"/>
      <c r="C120" s="61" t="s">
        <v>112</v>
      </c>
      <c r="D120" s="62"/>
      <c r="E120" s="62"/>
      <c r="F120" s="62"/>
      <c r="G120" s="62"/>
      <c r="H120" s="62"/>
      <c r="I120" s="63"/>
      <c r="J120" s="64" t="s">
        <v>111</v>
      </c>
      <c r="K120" s="64"/>
      <c r="L120" s="64"/>
      <c r="M120" s="64"/>
      <c r="N120" s="64"/>
      <c r="O120" s="65" t="s">
        <v>139</v>
      </c>
      <c r="P120" s="66"/>
      <c r="Q120" s="66"/>
      <c r="R120" s="66"/>
      <c r="S120" s="66"/>
      <c r="T120" s="66"/>
      <c r="U120" s="66"/>
      <c r="V120" s="66"/>
      <c r="W120" s="66"/>
      <c r="X120" s="66"/>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8"/>
      <c r="BR120" s="43"/>
      <c r="BS120" s="43"/>
      <c r="BT120" s="43"/>
      <c r="BU120" s="43"/>
      <c r="BV120" s="43"/>
      <c r="BW120" s="43"/>
      <c r="BX120" s="43"/>
      <c r="BY120" s="43"/>
      <c r="BZ120" s="44"/>
    </row>
    <row r="121" spans="1:78" s="45" customFormat="1" ht="44.85" customHeight="1" x14ac:dyDescent="0.2">
      <c r="A121" s="60">
        <v>3</v>
      </c>
      <c r="B121" s="60"/>
      <c r="C121" s="61" t="s">
        <v>113</v>
      </c>
      <c r="D121" s="62"/>
      <c r="E121" s="62"/>
      <c r="F121" s="62"/>
      <c r="G121" s="62"/>
      <c r="H121" s="62"/>
      <c r="I121" s="63"/>
      <c r="J121" s="64" t="s">
        <v>111</v>
      </c>
      <c r="K121" s="64"/>
      <c r="L121" s="64"/>
      <c r="M121" s="64"/>
      <c r="N121" s="64"/>
      <c r="O121" s="65" t="s">
        <v>139</v>
      </c>
      <c r="P121" s="66"/>
      <c r="Q121" s="66"/>
      <c r="R121" s="66"/>
      <c r="S121" s="66"/>
      <c r="T121" s="66"/>
      <c r="U121" s="66"/>
      <c r="V121" s="66"/>
      <c r="W121" s="66"/>
      <c r="X121" s="66"/>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8"/>
      <c r="BR121" s="43"/>
      <c r="BS121" s="43"/>
      <c r="BT121" s="43"/>
      <c r="BU121" s="43"/>
      <c r="BV121" s="43"/>
      <c r="BW121" s="43"/>
      <c r="BX121" s="43"/>
      <c r="BY121" s="43"/>
      <c r="BZ121" s="44"/>
    </row>
    <row r="122" spans="1:78" s="45" customFormat="1" ht="29.25" customHeight="1" x14ac:dyDescent="0.2">
      <c r="A122" s="60">
        <v>4</v>
      </c>
      <c r="B122" s="60"/>
      <c r="C122" s="61" t="s">
        <v>114</v>
      </c>
      <c r="D122" s="62"/>
      <c r="E122" s="62"/>
      <c r="F122" s="62"/>
      <c r="G122" s="62"/>
      <c r="H122" s="62"/>
      <c r="I122" s="63"/>
      <c r="J122" s="64" t="s">
        <v>97</v>
      </c>
      <c r="K122" s="64"/>
      <c r="L122" s="64"/>
      <c r="M122" s="64"/>
      <c r="N122" s="64"/>
      <c r="O122" s="65" t="s">
        <v>139</v>
      </c>
      <c r="P122" s="66"/>
      <c r="Q122" s="66"/>
      <c r="R122" s="66"/>
      <c r="S122" s="66"/>
      <c r="T122" s="66"/>
      <c r="U122" s="66"/>
      <c r="V122" s="66"/>
      <c r="W122" s="66"/>
      <c r="X122" s="66"/>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8"/>
      <c r="BR122" s="43"/>
      <c r="BS122" s="43"/>
      <c r="BT122" s="43"/>
      <c r="BU122" s="43"/>
      <c r="BV122" s="43"/>
      <c r="BW122" s="43"/>
      <c r="BX122" s="43"/>
      <c r="BY122" s="43"/>
      <c r="BZ122" s="44"/>
    </row>
    <row r="123" spans="1:78" s="45" customFormat="1" ht="82.15" customHeight="1" x14ac:dyDescent="0.2">
      <c r="A123" s="60">
        <v>5</v>
      </c>
      <c r="B123" s="60"/>
      <c r="C123" s="61" t="s">
        <v>116</v>
      </c>
      <c r="D123" s="62"/>
      <c r="E123" s="62"/>
      <c r="F123" s="62"/>
      <c r="G123" s="62"/>
      <c r="H123" s="62"/>
      <c r="I123" s="63"/>
      <c r="J123" s="64" t="s">
        <v>117</v>
      </c>
      <c r="K123" s="64"/>
      <c r="L123" s="64"/>
      <c r="M123" s="64"/>
      <c r="N123" s="64"/>
      <c r="O123" s="65" t="s">
        <v>141</v>
      </c>
      <c r="P123" s="66"/>
      <c r="Q123" s="66"/>
      <c r="R123" s="66"/>
      <c r="S123" s="66"/>
      <c r="T123" s="66"/>
      <c r="U123" s="66"/>
      <c r="V123" s="66"/>
      <c r="W123" s="66"/>
      <c r="X123" s="66"/>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8"/>
      <c r="BR123" s="43"/>
      <c r="BS123" s="43"/>
      <c r="BT123" s="43"/>
      <c r="BU123" s="43"/>
      <c r="BV123" s="43"/>
      <c r="BW123" s="43"/>
      <c r="BX123" s="43"/>
      <c r="BY123" s="43"/>
      <c r="BZ123" s="44"/>
    </row>
    <row r="124" spans="1:78" s="45" customFormat="1" ht="48.2" customHeight="1" x14ac:dyDescent="0.2">
      <c r="A124" s="60">
        <v>6</v>
      </c>
      <c r="B124" s="60"/>
      <c r="C124" s="61" t="s">
        <v>118</v>
      </c>
      <c r="D124" s="62"/>
      <c r="E124" s="62"/>
      <c r="F124" s="62"/>
      <c r="G124" s="62"/>
      <c r="H124" s="62"/>
      <c r="I124" s="63"/>
      <c r="J124" s="64" t="s">
        <v>97</v>
      </c>
      <c r="K124" s="64"/>
      <c r="L124" s="64"/>
      <c r="M124" s="64"/>
      <c r="N124" s="64"/>
      <c r="O124" s="65" t="s">
        <v>139</v>
      </c>
      <c r="P124" s="66"/>
      <c r="Q124" s="66"/>
      <c r="R124" s="66"/>
      <c r="S124" s="66"/>
      <c r="T124" s="66"/>
      <c r="U124" s="66"/>
      <c r="V124" s="66"/>
      <c r="W124" s="66"/>
      <c r="X124" s="66"/>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8"/>
      <c r="BR124" s="43"/>
      <c r="BS124" s="43"/>
      <c r="BT124" s="43"/>
      <c r="BU124" s="43"/>
      <c r="BV124" s="43"/>
      <c r="BW124" s="43"/>
      <c r="BX124" s="43"/>
      <c r="BY124" s="43"/>
      <c r="BZ124" s="44"/>
    </row>
    <row r="125" spans="1:78" s="45" customFormat="1" ht="48.2" customHeight="1" x14ac:dyDescent="0.2">
      <c r="A125" s="60">
        <v>7</v>
      </c>
      <c r="B125" s="60"/>
      <c r="C125" s="61" t="s">
        <v>119</v>
      </c>
      <c r="D125" s="62"/>
      <c r="E125" s="62"/>
      <c r="F125" s="62"/>
      <c r="G125" s="62"/>
      <c r="H125" s="62"/>
      <c r="I125" s="63"/>
      <c r="J125" s="64" t="s">
        <v>97</v>
      </c>
      <c r="K125" s="64"/>
      <c r="L125" s="64"/>
      <c r="M125" s="64"/>
      <c r="N125" s="64"/>
      <c r="O125" s="65" t="s">
        <v>139</v>
      </c>
      <c r="P125" s="66"/>
      <c r="Q125" s="66"/>
      <c r="R125" s="66"/>
      <c r="S125" s="66"/>
      <c r="T125" s="66"/>
      <c r="U125" s="66"/>
      <c r="V125" s="66"/>
      <c r="W125" s="66"/>
      <c r="X125" s="66"/>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8"/>
      <c r="BR125" s="43"/>
      <c r="BS125" s="43"/>
      <c r="BT125" s="43"/>
      <c r="BU125" s="43"/>
      <c r="BV125" s="43"/>
      <c r="BW125" s="43"/>
      <c r="BX125" s="43"/>
      <c r="BY125" s="43"/>
      <c r="BZ125" s="44"/>
    </row>
    <row r="126" spans="1:78" s="45" customFormat="1" ht="15.75" x14ac:dyDescent="0.2">
      <c r="A126" s="69">
        <v>0</v>
      </c>
      <c r="B126" s="69"/>
      <c r="C126" s="69" t="s">
        <v>120</v>
      </c>
      <c r="D126" s="69"/>
      <c r="E126" s="69"/>
      <c r="F126" s="69"/>
      <c r="G126" s="69"/>
      <c r="H126" s="69"/>
      <c r="I126" s="69"/>
      <c r="J126" s="69"/>
      <c r="K126" s="69"/>
      <c r="L126" s="69"/>
      <c r="M126" s="69"/>
      <c r="N126" s="69"/>
      <c r="O126" s="70"/>
      <c r="P126" s="71"/>
      <c r="Q126" s="71"/>
      <c r="R126" s="71"/>
      <c r="S126" s="71"/>
      <c r="T126" s="71"/>
      <c r="U126" s="71"/>
      <c r="V126" s="71"/>
      <c r="W126" s="71"/>
      <c r="X126" s="71"/>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3"/>
      <c r="BR126" s="43"/>
      <c r="BS126" s="43"/>
      <c r="BT126" s="43"/>
      <c r="BU126" s="43"/>
      <c r="BV126" s="43"/>
      <c r="BW126" s="43"/>
      <c r="BX126" s="43"/>
      <c r="BY126" s="43"/>
      <c r="BZ126" s="44"/>
    </row>
    <row r="127" spans="1:78" s="45" customFormat="1" ht="43.5" customHeight="1" x14ac:dyDescent="0.2">
      <c r="A127" s="60">
        <v>1</v>
      </c>
      <c r="B127" s="60"/>
      <c r="C127" s="61" t="s">
        <v>121</v>
      </c>
      <c r="D127" s="62"/>
      <c r="E127" s="62"/>
      <c r="F127" s="62"/>
      <c r="G127" s="62"/>
      <c r="H127" s="62"/>
      <c r="I127" s="63"/>
      <c r="J127" s="64" t="s">
        <v>107</v>
      </c>
      <c r="K127" s="64"/>
      <c r="L127" s="64"/>
      <c r="M127" s="64"/>
      <c r="N127" s="64"/>
      <c r="O127" s="65" t="s">
        <v>142</v>
      </c>
      <c r="P127" s="66"/>
      <c r="Q127" s="66"/>
      <c r="R127" s="66"/>
      <c r="S127" s="66"/>
      <c r="T127" s="66"/>
      <c r="U127" s="66"/>
      <c r="V127" s="66"/>
      <c r="W127" s="66"/>
      <c r="X127" s="66"/>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8"/>
      <c r="BR127" s="43"/>
      <c r="BS127" s="43"/>
      <c r="BT127" s="43"/>
      <c r="BU127" s="43"/>
      <c r="BV127" s="43"/>
      <c r="BW127" s="43"/>
      <c r="BX127" s="43"/>
      <c r="BY127" s="43"/>
      <c r="BZ127" s="44"/>
    </row>
    <row r="128" spans="1:78" s="45" customFormat="1" ht="34.9" customHeight="1" x14ac:dyDescent="0.2">
      <c r="A128" s="60">
        <v>2</v>
      </c>
      <c r="B128" s="60"/>
      <c r="C128" s="61" t="s">
        <v>122</v>
      </c>
      <c r="D128" s="62"/>
      <c r="E128" s="62"/>
      <c r="F128" s="62"/>
      <c r="G128" s="62"/>
      <c r="H128" s="62"/>
      <c r="I128" s="63"/>
      <c r="J128" s="64" t="s">
        <v>111</v>
      </c>
      <c r="K128" s="64"/>
      <c r="L128" s="64"/>
      <c r="M128" s="64"/>
      <c r="N128" s="64"/>
      <c r="O128" s="65" t="s">
        <v>139</v>
      </c>
      <c r="P128" s="66"/>
      <c r="Q128" s="66"/>
      <c r="R128" s="66"/>
      <c r="S128" s="66"/>
      <c r="T128" s="66"/>
      <c r="U128" s="66"/>
      <c r="V128" s="66"/>
      <c r="W128" s="66"/>
      <c r="X128" s="66"/>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8"/>
      <c r="BR128" s="43"/>
      <c r="BS128" s="43"/>
      <c r="BT128" s="43"/>
      <c r="BU128" s="43"/>
      <c r="BV128" s="43"/>
      <c r="BW128" s="43"/>
      <c r="BX128" s="43"/>
      <c r="BY128" s="43"/>
      <c r="BZ128" s="44"/>
    </row>
    <row r="129" spans="1:78" s="45" customFormat="1" ht="45.75" customHeight="1" x14ac:dyDescent="0.2">
      <c r="A129" s="60">
        <v>3</v>
      </c>
      <c r="B129" s="60"/>
      <c r="C129" s="61" t="s">
        <v>123</v>
      </c>
      <c r="D129" s="62"/>
      <c r="E129" s="62"/>
      <c r="F129" s="62"/>
      <c r="G129" s="62"/>
      <c r="H129" s="62"/>
      <c r="I129" s="63"/>
      <c r="J129" s="64" t="s">
        <v>111</v>
      </c>
      <c r="K129" s="64"/>
      <c r="L129" s="64"/>
      <c r="M129" s="64"/>
      <c r="N129" s="64"/>
      <c r="O129" s="65" t="s">
        <v>139</v>
      </c>
      <c r="P129" s="66"/>
      <c r="Q129" s="66"/>
      <c r="R129" s="66"/>
      <c r="S129" s="66"/>
      <c r="T129" s="66"/>
      <c r="U129" s="66"/>
      <c r="V129" s="66"/>
      <c r="W129" s="66"/>
      <c r="X129" s="66"/>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8"/>
      <c r="BR129" s="43"/>
      <c r="BS129" s="43"/>
      <c r="BT129" s="43"/>
      <c r="BU129" s="43"/>
      <c r="BV129" s="43"/>
      <c r="BW129" s="43"/>
      <c r="BX129" s="43"/>
      <c r="BY129" s="43"/>
      <c r="BZ129" s="44"/>
    </row>
    <row r="130" spans="1:78" s="45" customFormat="1" ht="34.9" customHeight="1" x14ac:dyDescent="0.2">
      <c r="A130" s="60">
        <v>4</v>
      </c>
      <c r="B130" s="60"/>
      <c r="C130" s="61" t="s">
        <v>124</v>
      </c>
      <c r="D130" s="62"/>
      <c r="E130" s="62"/>
      <c r="F130" s="62"/>
      <c r="G130" s="62"/>
      <c r="H130" s="62"/>
      <c r="I130" s="63"/>
      <c r="J130" s="64" t="s">
        <v>107</v>
      </c>
      <c r="K130" s="64"/>
      <c r="L130" s="64"/>
      <c r="M130" s="64"/>
      <c r="N130" s="64"/>
      <c r="O130" s="65" t="s">
        <v>143</v>
      </c>
      <c r="P130" s="66"/>
      <c r="Q130" s="66"/>
      <c r="R130" s="66"/>
      <c r="S130" s="66"/>
      <c r="T130" s="66"/>
      <c r="U130" s="66"/>
      <c r="V130" s="66"/>
      <c r="W130" s="66"/>
      <c r="X130" s="66"/>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8"/>
      <c r="BR130" s="43"/>
      <c r="BS130" s="43"/>
      <c r="BT130" s="43"/>
      <c r="BU130" s="43"/>
      <c r="BV130" s="43"/>
      <c r="BW130" s="43"/>
      <c r="BX130" s="43"/>
      <c r="BY130" s="43"/>
      <c r="BZ130" s="44"/>
    </row>
    <row r="131" spans="1:78" s="45" customFormat="1" ht="42.75" customHeight="1" x14ac:dyDescent="0.2">
      <c r="A131" s="60">
        <v>5</v>
      </c>
      <c r="B131" s="60"/>
      <c r="C131" s="61" t="s">
        <v>125</v>
      </c>
      <c r="D131" s="62"/>
      <c r="E131" s="62"/>
      <c r="F131" s="62"/>
      <c r="G131" s="62"/>
      <c r="H131" s="62"/>
      <c r="I131" s="63"/>
      <c r="J131" s="64" t="s">
        <v>107</v>
      </c>
      <c r="K131" s="64"/>
      <c r="L131" s="64"/>
      <c r="M131" s="64"/>
      <c r="N131" s="64"/>
      <c r="O131" s="65" t="s">
        <v>144</v>
      </c>
      <c r="P131" s="66"/>
      <c r="Q131" s="66"/>
      <c r="R131" s="66"/>
      <c r="S131" s="66"/>
      <c r="T131" s="66"/>
      <c r="U131" s="66"/>
      <c r="V131" s="66"/>
      <c r="W131" s="66"/>
      <c r="X131" s="66"/>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8"/>
      <c r="BR131" s="43"/>
      <c r="BS131" s="43"/>
      <c r="BT131" s="43"/>
      <c r="BU131" s="43"/>
      <c r="BV131" s="43"/>
      <c r="BW131" s="43"/>
      <c r="BX131" s="43"/>
      <c r="BY131" s="43"/>
      <c r="BZ131" s="44"/>
    </row>
    <row r="132" spans="1:78" s="45" customFormat="1" ht="42.75" customHeight="1" x14ac:dyDescent="0.2">
      <c r="A132" s="60">
        <v>6</v>
      </c>
      <c r="B132" s="60"/>
      <c r="C132" s="61" t="s">
        <v>126</v>
      </c>
      <c r="D132" s="62"/>
      <c r="E132" s="62"/>
      <c r="F132" s="62"/>
      <c r="G132" s="62"/>
      <c r="H132" s="62"/>
      <c r="I132" s="63"/>
      <c r="J132" s="64" t="s">
        <v>107</v>
      </c>
      <c r="K132" s="64"/>
      <c r="L132" s="64"/>
      <c r="M132" s="64"/>
      <c r="N132" s="64"/>
      <c r="O132" s="65" t="s">
        <v>145</v>
      </c>
      <c r="P132" s="66"/>
      <c r="Q132" s="66"/>
      <c r="R132" s="66"/>
      <c r="S132" s="66"/>
      <c r="T132" s="66"/>
      <c r="U132" s="66"/>
      <c r="V132" s="66"/>
      <c r="W132" s="66"/>
      <c r="X132" s="66"/>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8"/>
      <c r="BR132" s="43"/>
      <c r="BS132" s="43"/>
      <c r="BT132" s="43"/>
      <c r="BU132" s="43"/>
      <c r="BV132" s="43"/>
      <c r="BW132" s="43"/>
      <c r="BX132" s="43"/>
      <c r="BY132" s="43"/>
      <c r="BZ132" s="44"/>
    </row>
    <row r="133" spans="1:78" s="45" customFormat="1" ht="15.75" x14ac:dyDescent="0.2">
      <c r="A133" s="69">
        <v>0</v>
      </c>
      <c r="B133" s="69"/>
      <c r="C133" s="69" t="s">
        <v>127</v>
      </c>
      <c r="D133" s="69"/>
      <c r="E133" s="69"/>
      <c r="F133" s="69"/>
      <c r="G133" s="69"/>
      <c r="H133" s="69"/>
      <c r="I133" s="69"/>
      <c r="J133" s="69"/>
      <c r="K133" s="69"/>
      <c r="L133" s="69"/>
      <c r="M133" s="69"/>
      <c r="N133" s="69"/>
      <c r="O133" s="70"/>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3"/>
      <c r="BR133" s="43"/>
      <c r="BS133" s="43"/>
      <c r="BT133" s="43"/>
      <c r="BU133" s="43"/>
      <c r="BV133" s="43"/>
      <c r="BW133" s="43"/>
      <c r="BX133" s="43"/>
      <c r="BY133" s="43"/>
      <c r="BZ133" s="44"/>
    </row>
    <row r="134" spans="1:78" s="45" customFormat="1" ht="44.1" customHeight="1" x14ac:dyDescent="0.2">
      <c r="A134" s="60">
        <v>1</v>
      </c>
      <c r="B134" s="60"/>
      <c r="C134" s="61" t="s">
        <v>128</v>
      </c>
      <c r="D134" s="62"/>
      <c r="E134" s="62"/>
      <c r="F134" s="62"/>
      <c r="G134" s="62"/>
      <c r="H134" s="62"/>
      <c r="I134" s="63"/>
      <c r="J134" s="64" t="s">
        <v>129</v>
      </c>
      <c r="K134" s="64"/>
      <c r="L134" s="64"/>
      <c r="M134" s="64"/>
      <c r="N134" s="64"/>
      <c r="O134" s="65" t="s">
        <v>139</v>
      </c>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8"/>
      <c r="BR134" s="43"/>
      <c r="BS134" s="43"/>
      <c r="BT134" s="43"/>
      <c r="BU134" s="43"/>
      <c r="BV134" s="43"/>
      <c r="BW134" s="43"/>
      <c r="BX134" s="43"/>
      <c r="BY134" s="43"/>
      <c r="BZ134" s="44"/>
    </row>
    <row r="135" spans="1:78" s="45" customFormat="1" ht="43.5" customHeight="1" x14ac:dyDescent="0.2">
      <c r="A135" s="60">
        <v>2</v>
      </c>
      <c r="B135" s="60"/>
      <c r="C135" s="61" t="s">
        <v>130</v>
      </c>
      <c r="D135" s="62"/>
      <c r="E135" s="62"/>
      <c r="F135" s="62"/>
      <c r="G135" s="62"/>
      <c r="H135" s="62"/>
      <c r="I135" s="63"/>
      <c r="J135" s="64" t="s">
        <v>129</v>
      </c>
      <c r="K135" s="64"/>
      <c r="L135" s="64"/>
      <c r="M135" s="64"/>
      <c r="N135" s="64"/>
      <c r="O135" s="65" t="s">
        <v>146</v>
      </c>
      <c r="P135" s="66"/>
      <c r="Q135" s="66"/>
      <c r="R135" s="66"/>
      <c r="S135" s="66"/>
      <c r="T135" s="66"/>
      <c r="U135" s="66"/>
      <c r="V135" s="66"/>
      <c r="W135" s="66"/>
      <c r="X135" s="66"/>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8"/>
      <c r="BR135" s="43"/>
      <c r="BS135" s="43"/>
      <c r="BT135" s="43"/>
      <c r="BU135" s="43"/>
      <c r="BV135" s="43"/>
      <c r="BW135" s="43"/>
      <c r="BX135" s="43"/>
      <c r="BY135" s="43"/>
      <c r="BZ135" s="44"/>
    </row>
    <row r="136" spans="1:78" s="45" customFormat="1" ht="58.9" customHeight="1" x14ac:dyDescent="0.2">
      <c r="A136" s="60">
        <v>3</v>
      </c>
      <c r="B136" s="60"/>
      <c r="C136" s="61" t="s">
        <v>131</v>
      </c>
      <c r="D136" s="62"/>
      <c r="E136" s="62"/>
      <c r="F136" s="62"/>
      <c r="G136" s="62"/>
      <c r="H136" s="62"/>
      <c r="I136" s="63"/>
      <c r="J136" s="64" t="s">
        <v>129</v>
      </c>
      <c r="K136" s="64"/>
      <c r="L136" s="64"/>
      <c r="M136" s="64"/>
      <c r="N136" s="64"/>
      <c r="O136" s="65" t="s">
        <v>139</v>
      </c>
      <c r="P136" s="66"/>
      <c r="Q136" s="66"/>
      <c r="R136" s="66"/>
      <c r="S136" s="66"/>
      <c r="T136" s="66"/>
      <c r="U136" s="66"/>
      <c r="V136" s="66"/>
      <c r="W136" s="66"/>
      <c r="X136" s="66"/>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8"/>
      <c r="BR136" s="43"/>
      <c r="BS136" s="43"/>
      <c r="BT136" s="43"/>
      <c r="BU136" s="43"/>
      <c r="BV136" s="43"/>
      <c r="BW136" s="43"/>
      <c r="BX136" s="43"/>
      <c r="BY136" s="43"/>
      <c r="BZ136" s="44"/>
    </row>
    <row r="137" spans="1:78" s="45" customFormat="1" ht="44.85" customHeight="1" x14ac:dyDescent="0.2">
      <c r="A137" s="60">
        <v>4</v>
      </c>
      <c r="B137" s="60"/>
      <c r="C137" s="61" t="s">
        <v>132</v>
      </c>
      <c r="D137" s="62"/>
      <c r="E137" s="62"/>
      <c r="F137" s="62"/>
      <c r="G137" s="62"/>
      <c r="H137" s="62"/>
      <c r="I137" s="63"/>
      <c r="J137" s="64" t="s">
        <v>129</v>
      </c>
      <c r="K137" s="64"/>
      <c r="L137" s="64"/>
      <c r="M137" s="64"/>
      <c r="N137" s="64"/>
      <c r="O137" s="65" t="s">
        <v>139</v>
      </c>
      <c r="P137" s="66"/>
      <c r="Q137" s="66"/>
      <c r="R137" s="66"/>
      <c r="S137" s="66"/>
      <c r="T137" s="66"/>
      <c r="U137" s="66"/>
      <c r="V137" s="66"/>
      <c r="W137" s="66"/>
      <c r="X137" s="66"/>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8"/>
      <c r="BR137" s="43"/>
      <c r="BS137" s="43"/>
      <c r="BT137" s="43"/>
      <c r="BU137" s="43"/>
      <c r="BV137" s="43"/>
      <c r="BW137" s="43"/>
      <c r="BX137" s="43"/>
      <c r="BY137" s="43"/>
      <c r="BZ137" s="44"/>
    </row>
    <row r="138" spans="1:78" s="45" customFormat="1" ht="44.85" customHeight="1" x14ac:dyDescent="0.2">
      <c r="A138" s="60">
        <v>5</v>
      </c>
      <c r="B138" s="60"/>
      <c r="C138" s="61" t="s">
        <v>133</v>
      </c>
      <c r="D138" s="62"/>
      <c r="E138" s="62"/>
      <c r="F138" s="62"/>
      <c r="G138" s="62"/>
      <c r="H138" s="62"/>
      <c r="I138" s="63"/>
      <c r="J138" s="64" t="s">
        <v>129</v>
      </c>
      <c r="K138" s="64"/>
      <c r="L138" s="64"/>
      <c r="M138" s="64"/>
      <c r="N138" s="64"/>
      <c r="O138" s="65" t="s">
        <v>144</v>
      </c>
      <c r="P138" s="66"/>
      <c r="Q138" s="66"/>
      <c r="R138" s="66"/>
      <c r="S138" s="66"/>
      <c r="T138" s="66"/>
      <c r="U138" s="66"/>
      <c r="V138" s="66"/>
      <c r="W138" s="66"/>
      <c r="X138" s="66"/>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8"/>
      <c r="BR138" s="43"/>
      <c r="BS138" s="43"/>
      <c r="BT138" s="43"/>
      <c r="BU138" s="43"/>
      <c r="BV138" s="43"/>
      <c r="BW138" s="43"/>
      <c r="BX138" s="43"/>
      <c r="BY138" s="43"/>
      <c r="BZ138" s="44"/>
    </row>
    <row r="139" spans="1:78" ht="15.75" x14ac:dyDescent="0.2">
      <c r="A139" s="35"/>
      <c r="B139" s="35"/>
      <c r="C139" s="36"/>
      <c r="D139" s="36"/>
      <c r="E139" s="36"/>
      <c r="F139" s="36"/>
      <c r="G139" s="36"/>
      <c r="H139" s="36"/>
      <c r="I139" s="36"/>
      <c r="J139" s="36"/>
      <c r="K139" s="36"/>
      <c r="L139" s="36"/>
      <c r="M139" s="36"/>
      <c r="N139" s="36"/>
      <c r="O139" s="36"/>
      <c r="P139" s="36"/>
      <c r="Q139" s="36"/>
      <c r="R139" s="36"/>
      <c r="S139" s="36"/>
      <c r="T139" s="36"/>
      <c r="U139" s="36"/>
      <c r="V139" s="36"/>
      <c r="W139" s="36"/>
      <c r="X139" s="36"/>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8"/>
      <c r="AY139" s="38"/>
      <c r="AZ139" s="38"/>
      <c r="BA139" s="38"/>
      <c r="BB139" s="38"/>
      <c r="BC139" s="38"/>
      <c r="BD139" s="38"/>
      <c r="BE139" s="38"/>
      <c r="BF139" s="38"/>
      <c r="BG139" s="38"/>
      <c r="BH139" s="38"/>
      <c r="BI139" s="38"/>
      <c r="BJ139" s="38"/>
      <c r="BK139" s="38"/>
      <c r="BL139" s="38"/>
      <c r="BM139" s="38"/>
      <c r="BN139" s="38"/>
      <c r="BO139" s="38"/>
      <c r="BP139" s="38"/>
      <c r="BQ139" s="38"/>
      <c r="BR139" s="34"/>
      <c r="BS139" s="34"/>
      <c r="BT139" s="34"/>
      <c r="BU139" s="34"/>
      <c r="BV139" s="34"/>
      <c r="BW139" s="34"/>
      <c r="BX139" s="34"/>
      <c r="BY139" s="34"/>
      <c r="BZ139" s="30"/>
    </row>
    <row r="140" spans="1:78" ht="16.149999999999999" customHeight="1" x14ac:dyDescent="0.2">
      <c r="A140" s="58" t="s">
        <v>147</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row>
    <row r="141" spans="1:78" ht="176.65" customHeight="1" x14ac:dyDescent="0.2">
      <c r="A141" s="59" t="s">
        <v>148</v>
      </c>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row>
    <row r="142" spans="1:78" ht="15.75" x14ac:dyDescent="0.2">
      <c r="A142" s="35"/>
      <c r="B142" s="35"/>
      <c r="C142" s="36"/>
      <c r="D142" s="36"/>
      <c r="E142" s="36"/>
      <c r="F142" s="36"/>
      <c r="G142" s="36"/>
      <c r="H142" s="36"/>
      <c r="I142" s="36"/>
      <c r="J142" s="36"/>
      <c r="K142" s="36"/>
      <c r="L142" s="36"/>
      <c r="M142" s="36"/>
      <c r="N142" s="36"/>
      <c r="O142" s="36"/>
      <c r="P142" s="36"/>
      <c r="Q142" s="36"/>
      <c r="R142" s="36"/>
      <c r="S142" s="36"/>
      <c r="T142" s="36"/>
      <c r="U142" s="36"/>
      <c r="V142" s="36"/>
      <c r="W142" s="36"/>
      <c r="X142" s="36"/>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8"/>
      <c r="AY142" s="38"/>
      <c r="AZ142" s="38"/>
      <c r="BA142" s="38"/>
      <c r="BB142" s="38"/>
      <c r="BC142" s="38"/>
      <c r="BD142" s="38"/>
      <c r="BE142" s="38"/>
      <c r="BF142" s="38"/>
      <c r="BG142" s="38"/>
      <c r="BH142" s="38"/>
      <c r="BI142" s="38"/>
      <c r="BJ142" s="38"/>
      <c r="BK142" s="38"/>
      <c r="BL142" s="38"/>
      <c r="BM142" s="38"/>
      <c r="BN142" s="38"/>
      <c r="BO142" s="38"/>
      <c r="BP142" s="38"/>
      <c r="BQ142" s="38"/>
      <c r="BR142" s="34"/>
      <c r="BS142" s="34"/>
      <c r="BT142" s="34"/>
      <c r="BU142" s="34"/>
      <c r="BV142" s="34"/>
      <c r="BW142" s="34"/>
      <c r="BX142" s="34"/>
      <c r="BY142" s="34"/>
      <c r="BZ142" s="30"/>
    </row>
    <row r="143" spans="1:78" ht="16.149999999999999" customHeight="1" x14ac:dyDescent="0.2">
      <c r="A143" s="58" t="s">
        <v>149</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row>
    <row r="144" spans="1:78" ht="122.25" customHeight="1" x14ac:dyDescent="0.2">
      <c r="A144" s="59" t="s">
        <v>150</v>
      </c>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row>
    <row r="145" spans="1:64" ht="16.149999999999999" customHeight="1" x14ac:dyDescent="0.2">
      <c r="A145" s="46"/>
      <c r="B145" s="46"/>
      <c r="C145" s="46"/>
      <c r="D145" s="46"/>
      <c r="E145" s="46"/>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ht="12.2" customHeight="1" x14ac:dyDescent="0.2">
      <c r="A146" s="47" t="s">
        <v>151</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ht="12.2" customHeight="1" x14ac:dyDescent="0.2">
      <c r="A147" s="47" t="s">
        <v>152</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47" customFormat="1" ht="12.2" customHeight="1" x14ac:dyDescent="0.2">
      <c r="A148" s="47" t="s">
        <v>153</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64" ht="16.149999999999999" customHeight="1" x14ac:dyDescent="0.25">
      <c r="A149" s="49"/>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ht="42" customHeight="1" x14ac:dyDescent="0.25">
      <c r="A150" s="52" t="s">
        <v>154</v>
      </c>
      <c r="B150" s="53"/>
      <c r="C150" s="53"/>
      <c r="D150" s="53"/>
      <c r="E150" s="53"/>
      <c r="F150" s="53"/>
      <c r="G150" s="53"/>
      <c r="H150" s="53"/>
      <c r="I150" s="53"/>
      <c r="J150" s="53"/>
      <c r="K150" s="53"/>
      <c r="L150" s="53"/>
      <c r="M150" s="53"/>
      <c r="N150" s="53"/>
      <c r="O150" s="53"/>
      <c r="P150" s="53"/>
      <c r="Q150" s="53"/>
      <c r="R150" s="53"/>
      <c r="S150" s="53"/>
      <c r="T150" s="53"/>
      <c r="U150" s="53"/>
      <c r="V150" s="53"/>
      <c r="W150" s="54"/>
      <c r="X150" s="54"/>
      <c r="Y150" s="54"/>
      <c r="Z150" s="54"/>
      <c r="AA150" s="54"/>
      <c r="AB150" s="54"/>
      <c r="AC150" s="54"/>
      <c r="AD150" s="54"/>
      <c r="AE150" s="54"/>
      <c r="AF150" s="54"/>
      <c r="AG150" s="54"/>
      <c r="AH150" s="54"/>
      <c r="AI150" s="54"/>
      <c r="AJ150" s="54"/>
      <c r="AK150" s="54"/>
      <c r="AL150" s="54"/>
      <c r="AM150" s="54"/>
      <c r="AN150" s="50"/>
      <c r="AO150" s="50"/>
      <c r="AP150" s="55" t="s">
        <v>155</v>
      </c>
      <c r="AQ150" s="56"/>
      <c r="AR150" s="56"/>
      <c r="AS150" s="56"/>
      <c r="AT150" s="56"/>
      <c r="AU150" s="56"/>
      <c r="AV150" s="56"/>
      <c r="AW150" s="56"/>
      <c r="AX150" s="56"/>
      <c r="AY150" s="56"/>
      <c r="AZ150" s="56"/>
      <c r="BA150" s="56"/>
      <c r="BB150" s="56"/>
      <c r="BC150" s="56"/>
      <c r="BD150" s="56"/>
      <c r="BE150" s="56"/>
      <c r="BF150" s="56"/>
      <c r="BG150" s="56"/>
      <c r="BH150" s="56"/>
    </row>
    <row r="151" spans="1:64" x14ac:dyDescent="0.2">
      <c r="W151" s="57" t="s">
        <v>156</v>
      </c>
      <c r="X151" s="57"/>
      <c r="Y151" s="57"/>
      <c r="Z151" s="57"/>
      <c r="AA151" s="57"/>
      <c r="AB151" s="57"/>
      <c r="AC151" s="57"/>
      <c r="AD151" s="57"/>
      <c r="AE151" s="57"/>
      <c r="AF151" s="57"/>
      <c r="AG151" s="57"/>
      <c r="AH151" s="57"/>
      <c r="AI151" s="57"/>
      <c r="AJ151" s="57"/>
      <c r="AK151" s="57"/>
      <c r="AL151" s="57"/>
      <c r="AM151" s="57"/>
      <c r="AN151" s="51"/>
      <c r="AO151" s="51"/>
      <c r="AP151" s="57" t="s">
        <v>157</v>
      </c>
      <c r="AQ151" s="57"/>
      <c r="AR151" s="57"/>
      <c r="AS151" s="57"/>
      <c r="AT151" s="57"/>
      <c r="AU151" s="57"/>
      <c r="AV151" s="57"/>
      <c r="AW151" s="57"/>
      <c r="AX151" s="57"/>
      <c r="AY151" s="57"/>
      <c r="AZ151" s="57"/>
      <c r="BA151" s="57"/>
      <c r="BB151" s="57"/>
      <c r="BC151" s="57"/>
      <c r="BD151" s="57"/>
      <c r="BE151" s="57"/>
      <c r="BF151" s="57"/>
      <c r="BG151" s="57"/>
      <c r="BH151" s="57"/>
    </row>
    <row r="154" spans="1:64" ht="47.1" customHeight="1" x14ac:dyDescent="0.25">
      <c r="A154" s="52" t="s">
        <v>158</v>
      </c>
      <c r="B154" s="53"/>
      <c r="C154" s="53"/>
      <c r="D154" s="53"/>
      <c r="E154" s="53"/>
      <c r="F154" s="53"/>
      <c r="G154" s="53"/>
      <c r="H154" s="53"/>
      <c r="I154" s="53"/>
      <c r="J154" s="53"/>
      <c r="K154" s="53"/>
      <c r="L154" s="53"/>
      <c r="M154" s="53"/>
      <c r="N154" s="53"/>
      <c r="O154" s="53"/>
      <c r="P154" s="53"/>
      <c r="Q154" s="53"/>
      <c r="R154" s="53"/>
      <c r="S154" s="53"/>
      <c r="T154" s="53"/>
      <c r="U154" s="53"/>
      <c r="V154" s="53"/>
      <c r="W154" s="54"/>
      <c r="X154" s="54"/>
      <c r="Y154" s="54"/>
      <c r="Z154" s="54"/>
      <c r="AA154" s="54"/>
      <c r="AB154" s="54"/>
      <c r="AC154" s="54"/>
      <c r="AD154" s="54"/>
      <c r="AE154" s="54"/>
      <c r="AF154" s="54"/>
      <c r="AG154" s="54"/>
      <c r="AH154" s="54"/>
      <c r="AI154" s="54"/>
      <c r="AJ154" s="54"/>
      <c r="AK154" s="54"/>
      <c r="AL154" s="54"/>
      <c r="AM154" s="54"/>
      <c r="AN154" s="50"/>
      <c r="AO154" s="50"/>
      <c r="AP154" s="55" t="s">
        <v>159</v>
      </c>
      <c r="AQ154" s="56"/>
      <c r="AR154" s="56"/>
      <c r="AS154" s="56"/>
      <c r="AT154" s="56"/>
      <c r="AU154" s="56"/>
      <c r="AV154" s="56"/>
      <c r="AW154" s="56"/>
      <c r="AX154" s="56"/>
      <c r="AY154" s="56"/>
      <c r="AZ154" s="56"/>
      <c r="BA154" s="56"/>
      <c r="BB154" s="56"/>
      <c r="BC154" s="56"/>
      <c r="BD154" s="56"/>
      <c r="BE154" s="56"/>
      <c r="BF154" s="56"/>
      <c r="BG154" s="56"/>
      <c r="BH154" s="56"/>
    </row>
    <row r="155" spans="1:64" x14ac:dyDescent="0.2">
      <c r="W155" s="57" t="s">
        <v>156</v>
      </c>
      <c r="X155" s="57"/>
      <c r="Y155" s="57"/>
      <c r="Z155" s="57"/>
      <c r="AA155" s="57"/>
      <c r="AB155" s="57"/>
      <c r="AC155" s="57"/>
      <c r="AD155" s="57"/>
      <c r="AE155" s="57"/>
      <c r="AF155" s="57"/>
      <c r="AG155" s="57"/>
      <c r="AH155" s="57"/>
      <c r="AI155" s="57"/>
      <c r="AJ155" s="57"/>
      <c r="AK155" s="57"/>
      <c r="AL155" s="57"/>
      <c r="AM155" s="57"/>
      <c r="AN155" s="51"/>
      <c r="AO155" s="51"/>
      <c r="AP155" s="57" t="s">
        <v>157</v>
      </c>
      <c r="AQ155" s="57"/>
      <c r="AR155" s="57"/>
      <c r="AS155" s="57"/>
      <c r="AT155" s="57"/>
      <c r="AU155" s="57"/>
      <c r="AV155" s="57"/>
      <c r="AW155" s="57"/>
      <c r="AX155" s="57"/>
      <c r="AY155" s="57"/>
      <c r="AZ155" s="57"/>
      <c r="BA155" s="57"/>
      <c r="BB155" s="57"/>
      <c r="BC155" s="57"/>
      <c r="BD155" s="57"/>
      <c r="BE155" s="57"/>
      <c r="BF155" s="57"/>
      <c r="BG155" s="57"/>
      <c r="BH155" s="57"/>
    </row>
  </sheetData>
  <mergeCells count="78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47:B47"/>
    <mergeCell ref="C47:Z47"/>
    <mergeCell ref="AA47:AE47"/>
    <mergeCell ref="AF47:AJ47"/>
    <mergeCell ref="AK47:AO47"/>
    <mergeCell ref="A46:B46"/>
    <mergeCell ref="C46:Z46"/>
    <mergeCell ref="AA46:AE46"/>
    <mergeCell ref="AF46:AJ46"/>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54:B54"/>
    <mergeCell ref="C54:BQ54"/>
    <mergeCell ref="A55:B55"/>
    <mergeCell ref="C55:BQ55"/>
    <mergeCell ref="A56:B56"/>
    <mergeCell ref="C56:BQ56"/>
    <mergeCell ref="A49:BQ49"/>
    <mergeCell ref="A51:B51"/>
    <mergeCell ref="C51:BQ51"/>
    <mergeCell ref="A52:B52"/>
    <mergeCell ref="C52:BQ52"/>
    <mergeCell ref="A53:B53"/>
    <mergeCell ref="C53:BQ53"/>
    <mergeCell ref="AI61:AM61"/>
    <mergeCell ref="AN61:AR61"/>
    <mergeCell ref="AS61:AX61"/>
    <mergeCell ref="AY61:BC61"/>
    <mergeCell ref="BD61:BH61"/>
    <mergeCell ref="BI61:BN61"/>
    <mergeCell ref="A58:BN58"/>
    <mergeCell ref="A59:BN59"/>
    <mergeCell ref="A60:B61"/>
    <mergeCell ref="C60:R61"/>
    <mergeCell ref="S60:AH60"/>
    <mergeCell ref="AI60:AX60"/>
    <mergeCell ref="AY60:BN60"/>
    <mergeCell ref="S61:W61"/>
    <mergeCell ref="X61:AB61"/>
    <mergeCell ref="AC61:AH61"/>
    <mergeCell ref="A63:B63"/>
    <mergeCell ref="C63:R63"/>
    <mergeCell ref="S63:W63"/>
    <mergeCell ref="X63:AB63"/>
    <mergeCell ref="AC63:AH63"/>
    <mergeCell ref="A62:B62"/>
    <mergeCell ref="C62:R62"/>
    <mergeCell ref="S62:W62"/>
    <mergeCell ref="X62:AB62"/>
    <mergeCell ref="AC62:AH62"/>
    <mergeCell ref="AI63:AM63"/>
    <mergeCell ref="AN63:AR63"/>
    <mergeCell ref="AS63:AX63"/>
    <mergeCell ref="AY63:BC63"/>
    <mergeCell ref="BD63:BH63"/>
    <mergeCell ref="BI63:BN63"/>
    <mergeCell ref="AN62:AR62"/>
    <mergeCell ref="AS62:AX62"/>
    <mergeCell ref="AY62:BC62"/>
    <mergeCell ref="BD62:BH62"/>
    <mergeCell ref="BI62:BN62"/>
    <mergeCell ref="AI62:AM62"/>
    <mergeCell ref="A65:B65"/>
    <mergeCell ref="C65:R65"/>
    <mergeCell ref="S65:W65"/>
    <mergeCell ref="X65:AB65"/>
    <mergeCell ref="AC65:AH65"/>
    <mergeCell ref="A64:B64"/>
    <mergeCell ref="C64:R64"/>
    <mergeCell ref="S64:W64"/>
    <mergeCell ref="X64:AB64"/>
    <mergeCell ref="AC64:AH64"/>
    <mergeCell ref="AI65:AM65"/>
    <mergeCell ref="AN65:AR65"/>
    <mergeCell ref="AS65:AX65"/>
    <mergeCell ref="AY65:BC65"/>
    <mergeCell ref="BD65:BH65"/>
    <mergeCell ref="BI65:BN65"/>
    <mergeCell ref="AN64:AR64"/>
    <mergeCell ref="AS64:AX64"/>
    <mergeCell ref="AY64:BC64"/>
    <mergeCell ref="BD64:BH64"/>
    <mergeCell ref="BI64:BN64"/>
    <mergeCell ref="AI64:AM64"/>
    <mergeCell ref="AN66:AR66"/>
    <mergeCell ref="AS66:AX66"/>
    <mergeCell ref="AY66:BC66"/>
    <mergeCell ref="BD66:BH66"/>
    <mergeCell ref="BI66:BN66"/>
    <mergeCell ref="A68:BQ68"/>
    <mergeCell ref="A66:B66"/>
    <mergeCell ref="C66:R66"/>
    <mergeCell ref="S66:W66"/>
    <mergeCell ref="X66:AB66"/>
    <mergeCell ref="AC66:AH66"/>
    <mergeCell ref="AI66:AM66"/>
    <mergeCell ref="A69:BQ69"/>
    <mergeCell ref="A71:B72"/>
    <mergeCell ref="C71:I72"/>
    <mergeCell ref="J71:N72"/>
    <mergeCell ref="O71:X72"/>
    <mergeCell ref="Y71:AM71"/>
    <mergeCell ref="AN71:BB71"/>
    <mergeCell ref="BC71:BQ71"/>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H87:BL87"/>
    <mergeCell ref="BM87:BQ87"/>
    <mergeCell ref="A88:B88"/>
    <mergeCell ref="C88:I88"/>
    <mergeCell ref="J88:N88"/>
    <mergeCell ref="O88:X88"/>
    <mergeCell ref="Y88:AC88"/>
    <mergeCell ref="AD88:AH88"/>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9:BB89"/>
    <mergeCell ref="BC89:BG89"/>
    <mergeCell ref="BH89:BL89"/>
    <mergeCell ref="BM89:BQ89"/>
    <mergeCell ref="A90:B90"/>
    <mergeCell ref="C90:I90"/>
    <mergeCell ref="J90:N90"/>
    <mergeCell ref="O90:X90"/>
    <mergeCell ref="Y90:AC90"/>
    <mergeCell ref="AD90:AH90"/>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91:BB91"/>
    <mergeCell ref="BC91:BG91"/>
    <mergeCell ref="BH91:BL91"/>
    <mergeCell ref="BM91:BQ91"/>
    <mergeCell ref="A92:B92"/>
    <mergeCell ref="C92:I92"/>
    <mergeCell ref="J92:N92"/>
    <mergeCell ref="O92:X92"/>
    <mergeCell ref="Y92:AC92"/>
    <mergeCell ref="AD92:AH92"/>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3:BB93"/>
    <mergeCell ref="BC93:BG93"/>
    <mergeCell ref="BH93:BL93"/>
    <mergeCell ref="BM93:BQ93"/>
    <mergeCell ref="A94:B94"/>
    <mergeCell ref="C94:I94"/>
    <mergeCell ref="J94:N94"/>
    <mergeCell ref="O94:X94"/>
    <mergeCell ref="Y94:AC94"/>
    <mergeCell ref="AD94:AH94"/>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5:BB95"/>
    <mergeCell ref="BC95:BG95"/>
    <mergeCell ref="BH95:BL95"/>
    <mergeCell ref="BM95:BQ95"/>
    <mergeCell ref="A96:B96"/>
    <mergeCell ref="C96:I96"/>
    <mergeCell ref="J96:N96"/>
    <mergeCell ref="O96:X96"/>
    <mergeCell ref="Y96:AC96"/>
    <mergeCell ref="AD96:AH96"/>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7:BB97"/>
    <mergeCell ref="BC97:BG97"/>
    <mergeCell ref="BH97:BL97"/>
    <mergeCell ref="BM97:BQ97"/>
    <mergeCell ref="A98:B98"/>
    <mergeCell ref="C98:I98"/>
    <mergeCell ref="J98:N98"/>
    <mergeCell ref="O98:X98"/>
    <mergeCell ref="Y98:AC98"/>
    <mergeCell ref="AD98:AH98"/>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9:BB99"/>
    <mergeCell ref="BC99:BG99"/>
    <mergeCell ref="BH99:BL99"/>
    <mergeCell ref="BM99:BQ99"/>
    <mergeCell ref="A100:B100"/>
    <mergeCell ref="C100:I100"/>
    <mergeCell ref="J100:N100"/>
    <mergeCell ref="O100:X100"/>
    <mergeCell ref="Y100:AC100"/>
    <mergeCell ref="AD100:AH100"/>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101:BB101"/>
    <mergeCell ref="BC101:BG101"/>
    <mergeCell ref="BH101:BL101"/>
    <mergeCell ref="BM101:BQ101"/>
    <mergeCell ref="A102:B102"/>
    <mergeCell ref="C102:I102"/>
    <mergeCell ref="J102:N102"/>
    <mergeCell ref="O102:X102"/>
    <mergeCell ref="Y102:AC102"/>
    <mergeCell ref="AD102:AH102"/>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3:BB103"/>
    <mergeCell ref="BC103:BG103"/>
    <mergeCell ref="BH103:BL103"/>
    <mergeCell ref="BM103:BQ103"/>
    <mergeCell ref="A105:BQ105"/>
    <mergeCell ref="A107:B107"/>
    <mergeCell ref="C107:I107"/>
    <mergeCell ref="J107:N107"/>
    <mergeCell ref="O107:BQ107"/>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34:B134"/>
    <mergeCell ref="C134:I134"/>
    <mergeCell ref="J134:N134"/>
    <mergeCell ref="O134:BQ134"/>
    <mergeCell ref="A135:B135"/>
    <mergeCell ref="C135:I135"/>
    <mergeCell ref="J135:N135"/>
    <mergeCell ref="O135:BQ135"/>
    <mergeCell ref="A132:B132"/>
    <mergeCell ref="C132:I132"/>
    <mergeCell ref="J132:N132"/>
    <mergeCell ref="O132:BQ132"/>
    <mergeCell ref="A133:B133"/>
    <mergeCell ref="C133:I133"/>
    <mergeCell ref="J133:N133"/>
    <mergeCell ref="O133:BQ133"/>
    <mergeCell ref="A138:B138"/>
    <mergeCell ref="C138:I138"/>
    <mergeCell ref="J138:N138"/>
    <mergeCell ref="O138:BQ138"/>
    <mergeCell ref="A140:BL140"/>
    <mergeCell ref="A141:BQ141"/>
    <mergeCell ref="A136:B136"/>
    <mergeCell ref="C136:I136"/>
    <mergeCell ref="J136:N136"/>
    <mergeCell ref="O136:BQ136"/>
    <mergeCell ref="A137:B137"/>
    <mergeCell ref="C137:I137"/>
    <mergeCell ref="J137:N137"/>
    <mergeCell ref="O137:BQ137"/>
    <mergeCell ref="A154:V154"/>
    <mergeCell ref="W154:AM154"/>
    <mergeCell ref="AP154:BH154"/>
    <mergeCell ref="W155:AM155"/>
    <mergeCell ref="AP155:BH155"/>
    <mergeCell ref="A143:BL143"/>
    <mergeCell ref="A144:BQ144"/>
    <mergeCell ref="A150:V150"/>
    <mergeCell ref="W150:AM150"/>
    <mergeCell ref="AP150:BH150"/>
    <mergeCell ref="W151:AM151"/>
    <mergeCell ref="AP151:BH151"/>
  </mergeCells>
  <conditionalFormatting sqref="C106 C142 C75 C110">
    <cfRule type="cellIs" dxfId="117" priority="115" stopIfTrue="1" operator="equal">
      <formula>$C74</formula>
    </cfRule>
  </conditionalFormatting>
  <conditionalFormatting sqref="A75:B75 A106:B106 A110:B110 A142:B142 A64:B64 A104:B104 A139:B139">
    <cfRule type="cellIs" dxfId="116" priority="116" stopIfTrue="1" operator="equal">
      <formula>0</formula>
    </cfRule>
  </conditionalFormatting>
  <conditionalFormatting sqref="A65:B65">
    <cfRule type="cellIs" dxfId="115" priority="114" stopIfTrue="1" operator="equal">
      <formula>0</formula>
    </cfRule>
  </conditionalFormatting>
  <conditionalFormatting sqref="A66:B66">
    <cfRule type="cellIs" dxfId="114" priority="113" stopIfTrue="1" operator="equal">
      <formula>0</formula>
    </cfRule>
  </conditionalFormatting>
  <conditionalFormatting sqref="C104">
    <cfRule type="cellIs" dxfId="113" priority="117" stopIfTrue="1" operator="equal">
      <formula>$C75</formula>
    </cfRule>
  </conditionalFormatting>
  <conditionalFormatting sqref="C76">
    <cfRule type="cellIs" dxfId="112" priority="111" stopIfTrue="1" operator="equal">
      <formula>$C75</formula>
    </cfRule>
  </conditionalFormatting>
  <conditionalFormatting sqref="A76:B76">
    <cfRule type="cellIs" dxfId="111" priority="112" stopIfTrue="1" operator="equal">
      <formula>0</formula>
    </cfRule>
  </conditionalFormatting>
  <conditionalFormatting sqref="C77">
    <cfRule type="cellIs" dxfId="110" priority="109" stopIfTrue="1" operator="equal">
      <formula>$C76</formula>
    </cfRule>
  </conditionalFormatting>
  <conditionalFormatting sqref="A77:B77">
    <cfRule type="cellIs" dxfId="109" priority="110" stopIfTrue="1" operator="equal">
      <formula>0</formula>
    </cfRule>
  </conditionalFormatting>
  <conditionalFormatting sqref="C78">
    <cfRule type="cellIs" dxfId="108" priority="107" stopIfTrue="1" operator="equal">
      <formula>$C77</formula>
    </cfRule>
  </conditionalFormatting>
  <conditionalFormatting sqref="A78:B78">
    <cfRule type="cellIs" dxfId="107" priority="108" stopIfTrue="1" operator="equal">
      <formula>0</formula>
    </cfRule>
  </conditionalFormatting>
  <conditionalFormatting sqref="C79">
    <cfRule type="cellIs" dxfId="106" priority="105" stopIfTrue="1" operator="equal">
      <formula>$C78</formula>
    </cfRule>
  </conditionalFormatting>
  <conditionalFormatting sqref="A79:B79">
    <cfRule type="cellIs" dxfId="105" priority="106" stopIfTrue="1" operator="equal">
      <formula>0</formula>
    </cfRule>
  </conditionalFormatting>
  <conditionalFormatting sqref="C80">
    <cfRule type="cellIs" dxfId="104" priority="103" stopIfTrue="1" operator="equal">
      <formula>$C79</formula>
    </cfRule>
  </conditionalFormatting>
  <conditionalFormatting sqref="A80:B80">
    <cfRule type="cellIs" dxfId="103" priority="104" stopIfTrue="1" operator="equal">
      <formula>0</formula>
    </cfRule>
  </conditionalFormatting>
  <conditionalFormatting sqref="C81">
    <cfRule type="cellIs" dxfId="102" priority="101" stopIfTrue="1" operator="equal">
      <formula>$C80</formula>
    </cfRule>
  </conditionalFormatting>
  <conditionalFormatting sqref="A81:B81">
    <cfRule type="cellIs" dxfId="101" priority="102" stopIfTrue="1" operator="equal">
      <formula>0</formula>
    </cfRule>
  </conditionalFormatting>
  <conditionalFormatting sqref="C82">
    <cfRule type="cellIs" dxfId="100" priority="99" stopIfTrue="1" operator="equal">
      <formula>$C81</formula>
    </cfRule>
  </conditionalFormatting>
  <conditionalFormatting sqref="A82:B82">
    <cfRule type="cellIs" dxfId="99" priority="100" stopIfTrue="1" operator="equal">
      <formula>0</formula>
    </cfRule>
  </conditionalFormatting>
  <conditionalFormatting sqref="C83">
    <cfRule type="cellIs" dxfId="98" priority="97" stopIfTrue="1" operator="equal">
      <formula>$C82</formula>
    </cfRule>
  </conditionalFormatting>
  <conditionalFormatting sqref="A83:B83">
    <cfRule type="cellIs" dxfId="97" priority="98" stopIfTrue="1" operator="equal">
      <formula>0</formula>
    </cfRule>
  </conditionalFormatting>
  <conditionalFormatting sqref="C84">
    <cfRule type="cellIs" dxfId="96" priority="95" stopIfTrue="1" operator="equal">
      <formula>$C83</formula>
    </cfRule>
  </conditionalFormatting>
  <conditionalFormatting sqref="A84:B84">
    <cfRule type="cellIs" dxfId="95" priority="96" stopIfTrue="1" operator="equal">
      <formula>0</formula>
    </cfRule>
  </conditionalFormatting>
  <conditionalFormatting sqref="C85">
    <cfRule type="cellIs" dxfId="94" priority="93" stopIfTrue="1" operator="equal">
      <formula>$C84</formula>
    </cfRule>
  </conditionalFormatting>
  <conditionalFormatting sqref="A85:B85">
    <cfRule type="cellIs" dxfId="93" priority="94" stopIfTrue="1" operator="equal">
      <formula>0</formula>
    </cfRule>
  </conditionalFormatting>
  <conditionalFormatting sqref="C86">
    <cfRule type="cellIs" dxfId="92" priority="91" stopIfTrue="1" operator="equal">
      <formula>$C85</formula>
    </cfRule>
  </conditionalFormatting>
  <conditionalFormatting sqref="A86:B86">
    <cfRule type="cellIs" dxfId="91" priority="92" stopIfTrue="1" operator="equal">
      <formula>0</formula>
    </cfRule>
  </conditionalFormatting>
  <conditionalFormatting sqref="C87">
    <cfRule type="cellIs" dxfId="90" priority="89" stopIfTrue="1" operator="equal">
      <formula>$C86</formula>
    </cfRule>
  </conditionalFormatting>
  <conditionalFormatting sqref="A87:B87">
    <cfRule type="cellIs" dxfId="89" priority="90" stopIfTrue="1" operator="equal">
      <formula>0</formula>
    </cfRule>
  </conditionalFormatting>
  <conditionalFormatting sqref="C88">
    <cfRule type="cellIs" dxfId="88" priority="87" stopIfTrue="1" operator="equal">
      <formula>$C87</formula>
    </cfRule>
  </conditionalFormatting>
  <conditionalFormatting sqref="A88:B88">
    <cfRule type="cellIs" dxfId="87" priority="88" stopIfTrue="1" operator="equal">
      <formula>0</formula>
    </cfRule>
  </conditionalFormatting>
  <conditionalFormatting sqref="C89">
    <cfRule type="cellIs" dxfId="86" priority="85" stopIfTrue="1" operator="equal">
      <formula>$C88</formula>
    </cfRule>
  </conditionalFormatting>
  <conditionalFormatting sqref="A89:B89">
    <cfRule type="cellIs" dxfId="85" priority="86" stopIfTrue="1" operator="equal">
      <formula>0</formula>
    </cfRule>
  </conditionalFormatting>
  <conditionalFormatting sqref="C90">
    <cfRule type="cellIs" dxfId="84" priority="83" stopIfTrue="1" operator="equal">
      <formula>$C89</formula>
    </cfRule>
  </conditionalFormatting>
  <conditionalFormatting sqref="A90:B90">
    <cfRule type="cellIs" dxfId="83" priority="84" stopIfTrue="1" operator="equal">
      <formula>0</formula>
    </cfRule>
  </conditionalFormatting>
  <conditionalFormatting sqref="C91">
    <cfRule type="cellIs" dxfId="82" priority="81" stopIfTrue="1" operator="equal">
      <formula>$C90</formula>
    </cfRule>
  </conditionalFormatting>
  <conditionalFormatting sqref="A91:B91">
    <cfRule type="cellIs" dxfId="81" priority="82" stopIfTrue="1" operator="equal">
      <formula>0</formula>
    </cfRule>
  </conditionalFormatting>
  <conditionalFormatting sqref="C92">
    <cfRule type="cellIs" dxfId="80" priority="79" stopIfTrue="1" operator="equal">
      <formula>$C91</formula>
    </cfRule>
  </conditionalFormatting>
  <conditionalFormatting sqref="A92:B92">
    <cfRule type="cellIs" dxfId="79" priority="80" stopIfTrue="1" operator="equal">
      <formula>0</formula>
    </cfRule>
  </conditionalFormatting>
  <conditionalFormatting sqref="C93">
    <cfRule type="cellIs" dxfId="78" priority="77" stopIfTrue="1" operator="equal">
      <formula>$C92</formula>
    </cfRule>
  </conditionalFormatting>
  <conditionalFormatting sqref="A93:B93">
    <cfRule type="cellIs" dxfId="77" priority="78" stopIfTrue="1" operator="equal">
      <formula>0</formula>
    </cfRule>
  </conditionalFormatting>
  <conditionalFormatting sqref="C94">
    <cfRule type="cellIs" dxfId="76" priority="75" stopIfTrue="1" operator="equal">
      <formula>$C93</formula>
    </cfRule>
  </conditionalFormatting>
  <conditionalFormatting sqref="A94:B94">
    <cfRule type="cellIs" dxfId="75" priority="76" stopIfTrue="1" operator="equal">
      <formula>0</formula>
    </cfRule>
  </conditionalFormatting>
  <conditionalFormatting sqref="C95">
    <cfRule type="cellIs" dxfId="74" priority="73" stopIfTrue="1" operator="equal">
      <formula>$C94</formula>
    </cfRule>
  </conditionalFormatting>
  <conditionalFormatting sqref="A95:B95">
    <cfRule type="cellIs" dxfId="73" priority="74" stopIfTrue="1" operator="equal">
      <formula>0</formula>
    </cfRule>
  </conditionalFormatting>
  <conditionalFormatting sqref="C96">
    <cfRule type="cellIs" dxfId="72" priority="71" stopIfTrue="1" operator="equal">
      <formula>$C95</formula>
    </cfRule>
  </conditionalFormatting>
  <conditionalFormatting sqref="A96:B96">
    <cfRule type="cellIs" dxfId="71" priority="72" stopIfTrue="1" operator="equal">
      <formula>0</formula>
    </cfRule>
  </conditionalFormatting>
  <conditionalFormatting sqref="C97">
    <cfRule type="cellIs" dxfId="70" priority="69" stopIfTrue="1" operator="equal">
      <formula>$C96</formula>
    </cfRule>
  </conditionalFormatting>
  <conditionalFormatting sqref="A97:B97">
    <cfRule type="cellIs" dxfId="69" priority="70" stopIfTrue="1" operator="equal">
      <formula>0</formula>
    </cfRule>
  </conditionalFormatting>
  <conditionalFormatting sqref="C98">
    <cfRule type="cellIs" dxfId="68" priority="67" stopIfTrue="1" operator="equal">
      <formula>$C97</formula>
    </cfRule>
  </conditionalFormatting>
  <conditionalFormatting sqref="A98:B98">
    <cfRule type="cellIs" dxfId="67" priority="68" stopIfTrue="1" operator="equal">
      <formula>0</formula>
    </cfRule>
  </conditionalFormatting>
  <conditionalFormatting sqref="C99">
    <cfRule type="cellIs" dxfId="66" priority="65" stopIfTrue="1" operator="equal">
      <formula>$C98</formula>
    </cfRule>
  </conditionalFormatting>
  <conditionalFormatting sqref="A99:B99">
    <cfRule type="cellIs" dxfId="65" priority="66" stopIfTrue="1" operator="equal">
      <formula>0</formula>
    </cfRule>
  </conditionalFormatting>
  <conditionalFormatting sqref="C100">
    <cfRule type="cellIs" dxfId="64" priority="63" stopIfTrue="1" operator="equal">
      <formula>$C99</formula>
    </cfRule>
  </conditionalFormatting>
  <conditionalFormatting sqref="A100:B100">
    <cfRule type="cellIs" dxfId="63" priority="64" stopIfTrue="1" operator="equal">
      <formula>0</formula>
    </cfRule>
  </conditionalFormatting>
  <conditionalFormatting sqref="C101">
    <cfRule type="cellIs" dxfId="62" priority="61" stopIfTrue="1" operator="equal">
      <formula>$C100</formula>
    </cfRule>
  </conditionalFormatting>
  <conditionalFormatting sqref="A101:B101">
    <cfRule type="cellIs" dxfId="61" priority="62" stopIfTrue="1" operator="equal">
      <formula>0</formula>
    </cfRule>
  </conditionalFormatting>
  <conditionalFormatting sqref="C102">
    <cfRule type="cellIs" dxfId="60" priority="59" stopIfTrue="1" operator="equal">
      <formula>$C101</formula>
    </cfRule>
  </conditionalFormatting>
  <conditionalFormatting sqref="A102:B102">
    <cfRule type="cellIs" dxfId="59" priority="60" stopIfTrue="1" operator="equal">
      <formula>0</formula>
    </cfRule>
  </conditionalFormatting>
  <conditionalFormatting sqref="C103">
    <cfRule type="cellIs" dxfId="58" priority="57" stopIfTrue="1" operator="equal">
      <formula>$C102</formula>
    </cfRule>
  </conditionalFormatting>
  <conditionalFormatting sqref="A103:B103">
    <cfRule type="cellIs" dxfId="57" priority="58" stopIfTrue="1" operator="equal">
      <formula>0</formula>
    </cfRule>
  </conditionalFormatting>
  <conditionalFormatting sqref="C139">
    <cfRule type="cellIs" dxfId="56" priority="118" stopIfTrue="1" operator="equal">
      <formula>$C110</formula>
    </cfRule>
  </conditionalFormatting>
  <conditionalFormatting sqref="A117:B117">
    <cfRule type="cellIs" dxfId="55" priority="38" stopIfTrue="1" operator="equal">
      <formula>0</formula>
    </cfRule>
  </conditionalFormatting>
  <conditionalFormatting sqref="C118">
    <cfRule type="cellIs" dxfId="54" priority="55" stopIfTrue="1" operator="equal">
      <formula>#REF!</formula>
    </cfRule>
  </conditionalFormatting>
  <conditionalFormatting sqref="A118:B118">
    <cfRule type="cellIs" dxfId="53" priority="56" stopIfTrue="1" operator="equal">
      <formula>0</formula>
    </cfRule>
  </conditionalFormatting>
  <conditionalFormatting sqref="A111:B111">
    <cfRule type="cellIs" dxfId="52" priority="50" stopIfTrue="1" operator="equal">
      <formula>0</formula>
    </cfRule>
  </conditionalFormatting>
  <conditionalFormatting sqref="C126">
    <cfRule type="cellIs" dxfId="51" priority="53" stopIfTrue="1" operator="equal">
      <formula>$C125</formula>
    </cfRule>
  </conditionalFormatting>
  <conditionalFormatting sqref="A126:B126">
    <cfRule type="cellIs" dxfId="50" priority="54" stopIfTrue="1" operator="equal">
      <formula>0</formula>
    </cfRule>
  </conditionalFormatting>
  <conditionalFormatting sqref="A112:B112">
    <cfRule type="cellIs" dxfId="49" priority="48" stopIfTrue="1" operator="equal">
      <formula>0</formula>
    </cfRule>
  </conditionalFormatting>
  <conditionalFormatting sqref="C133">
    <cfRule type="cellIs" dxfId="48" priority="51" stopIfTrue="1" operator="equal">
      <formula>$C132</formula>
    </cfRule>
  </conditionalFormatting>
  <conditionalFormatting sqref="A133:B133">
    <cfRule type="cellIs" dxfId="47" priority="52" stopIfTrue="1" operator="equal">
      <formula>0</formula>
    </cfRule>
  </conditionalFormatting>
  <conditionalFormatting sqref="A113:B113">
    <cfRule type="cellIs" dxfId="46" priority="46" stopIfTrue="1" operator="equal">
      <formula>0</formula>
    </cfRule>
  </conditionalFormatting>
  <conditionalFormatting sqref="A123:B123">
    <cfRule type="cellIs" dxfId="45" priority="28" stopIfTrue="1" operator="equal">
      <formula>0</formula>
    </cfRule>
  </conditionalFormatting>
  <conditionalFormatting sqref="C111">
    <cfRule type="cellIs" dxfId="44" priority="49" stopIfTrue="1" operator="equal">
      <formula>$C110</formula>
    </cfRule>
  </conditionalFormatting>
  <conditionalFormatting sqref="A124:B124">
    <cfRule type="cellIs" dxfId="43" priority="26" stopIfTrue="1" operator="equal">
      <formula>0</formula>
    </cfRule>
  </conditionalFormatting>
  <conditionalFormatting sqref="C112">
    <cfRule type="cellIs" dxfId="42" priority="47" stopIfTrue="1" operator="equal">
      <formula>$C111</formula>
    </cfRule>
  </conditionalFormatting>
  <conditionalFormatting sqref="C113">
    <cfRule type="cellIs" dxfId="41" priority="45" stopIfTrue="1" operator="equal">
      <formula>$C112</formula>
    </cfRule>
  </conditionalFormatting>
  <conditionalFormatting sqref="C114">
    <cfRule type="cellIs" dxfId="40" priority="43" stopIfTrue="1" operator="equal">
      <formula>$C113</formula>
    </cfRule>
  </conditionalFormatting>
  <conditionalFormatting sqref="A114:B114">
    <cfRule type="cellIs" dxfId="39" priority="44" stopIfTrue="1" operator="equal">
      <formula>0</formula>
    </cfRule>
  </conditionalFormatting>
  <conditionalFormatting sqref="C115">
    <cfRule type="cellIs" dxfId="38" priority="41" stopIfTrue="1" operator="equal">
      <formula>$C114</formula>
    </cfRule>
  </conditionalFormatting>
  <conditionalFormatting sqref="A115:B115">
    <cfRule type="cellIs" dxfId="37" priority="42" stopIfTrue="1" operator="equal">
      <formula>0</formula>
    </cfRule>
  </conditionalFormatting>
  <conditionalFormatting sqref="C116">
    <cfRule type="cellIs" dxfId="36" priority="39" stopIfTrue="1" operator="equal">
      <formula>$C115</formula>
    </cfRule>
  </conditionalFormatting>
  <conditionalFormatting sqref="A116:B116">
    <cfRule type="cellIs" dxfId="35" priority="40" stopIfTrue="1" operator="equal">
      <formula>0</formula>
    </cfRule>
  </conditionalFormatting>
  <conditionalFormatting sqref="C117">
    <cfRule type="cellIs" dxfId="34" priority="37" stopIfTrue="1" operator="equal">
      <formula>$C116</formula>
    </cfRule>
  </conditionalFormatting>
  <conditionalFormatting sqref="A125:B125">
    <cfRule type="cellIs" dxfId="33" priority="24" stopIfTrue="1" operator="equal">
      <formula>0</formula>
    </cfRule>
  </conditionalFormatting>
  <conditionalFormatting sqref="A132:B132">
    <cfRule type="cellIs" dxfId="32" priority="12" stopIfTrue="1" operator="equal">
      <formula>0</formula>
    </cfRule>
  </conditionalFormatting>
  <conditionalFormatting sqref="C119">
    <cfRule type="cellIs" dxfId="31" priority="35" stopIfTrue="1" operator="equal">
      <formula>$C118</formula>
    </cfRule>
  </conditionalFormatting>
  <conditionalFormatting sqref="A119:B119">
    <cfRule type="cellIs" dxfId="30" priority="36" stopIfTrue="1" operator="equal">
      <formula>0</formula>
    </cfRule>
  </conditionalFormatting>
  <conditionalFormatting sqref="C120">
    <cfRule type="cellIs" dxfId="29" priority="33" stopIfTrue="1" operator="equal">
      <formula>$C119</formula>
    </cfRule>
  </conditionalFormatting>
  <conditionalFormatting sqref="A120:B120">
    <cfRule type="cellIs" dxfId="28" priority="34" stopIfTrue="1" operator="equal">
      <formula>0</formula>
    </cfRule>
  </conditionalFormatting>
  <conditionalFormatting sqref="C121">
    <cfRule type="cellIs" dxfId="27" priority="31" stopIfTrue="1" operator="equal">
      <formula>$C120</formula>
    </cfRule>
  </conditionalFormatting>
  <conditionalFormatting sqref="A121:B121">
    <cfRule type="cellIs" dxfId="26" priority="32" stopIfTrue="1" operator="equal">
      <formula>0</formula>
    </cfRule>
  </conditionalFormatting>
  <conditionalFormatting sqref="C122">
    <cfRule type="cellIs" dxfId="25" priority="29" stopIfTrue="1" operator="equal">
      <formula>$C121</formula>
    </cfRule>
  </conditionalFormatting>
  <conditionalFormatting sqref="A122:B122">
    <cfRule type="cellIs" dxfId="24" priority="30" stopIfTrue="1" operator="equal">
      <formula>0</formula>
    </cfRule>
  </conditionalFormatting>
  <conditionalFormatting sqref="C123">
    <cfRule type="cellIs" dxfId="23" priority="27" stopIfTrue="1" operator="equal">
      <formula>$C122</formula>
    </cfRule>
  </conditionalFormatting>
  <conditionalFormatting sqref="C124">
    <cfRule type="cellIs" dxfId="22" priority="25" stopIfTrue="1" operator="equal">
      <formula>$C123</formula>
    </cfRule>
  </conditionalFormatting>
  <conditionalFormatting sqref="C125">
    <cfRule type="cellIs" dxfId="21" priority="23" stopIfTrue="1" operator="equal">
      <formula>$C124</formula>
    </cfRule>
  </conditionalFormatting>
  <conditionalFormatting sqref="A138:B138">
    <cfRule type="cellIs" dxfId="20" priority="2" stopIfTrue="1" operator="equal">
      <formula>0</formula>
    </cfRule>
  </conditionalFormatting>
  <conditionalFormatting sqref="C127">
    <cfRule type="cellIs" dxfId="19" priority="21" stopIfTrue="1" operator="equal">
      <formula>$C126</formula>
    </cfRule>
  </conditionalFormatting>
  <conditionalFormatting sqref="A127:B127">
    <cfRule type="cellIs" dxfId="18" priority="22" stopIfTrue="1" operator="equal">
      <formula>0</formula>
    </cfRule>
  </conditionalFormatting>
  <conditionalFormatting sqref="C128">
    <cfRule type="cellIs" dxfId="17" priority="19" stopIfTrue="1" operator="equal">
      <formula>$C127</formula>
    </cfRule>
  </conditionalFormatting>
  <conditionalFormatting sqref="A128:B128">
    <cfRule type="cellIs" dxfId="16" priority="20" stopIfTrue="1" operator="equal">
      <formula>0</formula>
    </cfRule>
  </conditionalFormatting>
  <conditionalFormatting sqref="C129">
    <cfRule type="cellIs" dxfId="15" priority="17" stopIfTrue="1" operator="equal">
      <formula>$C128</formula>
    </cfRule>
  </conditionalFormatting>
  <conditionalFormatting sqref="A129:B129">
    <cfRule type="cellIs" dxfId="14" priority="18" stopIfTrue="1" operator="equal">
      <formula>0</formula>
    </cfRule>
  </conditionalFormatting>
  <conditionalFormatting sqref="C130">
    <cfRule type="cellIs" dxfId="13" priority="15" stopIfTrue="1" operator="equal">
      <formula>$C129</formula>
    </cfRule>
  </conditionalFormatting>
  <conditionalFormatting sqref="A130:B130">
    <cfRule type="cellIs" dxfId="12" priority="16" stopIfTrue="1" operator="equal">
      <formula>0</formula>
    </cfRule>
  </conditionalFormatting>
  <conditionalFormatting sqref="C131">
    <cfRule type="cellIs" dxfId="11" priority="13" stopIfTrue="1" operator="equal">
      <formula>$C130</formula>
    </cfRule>
  </conditionalFormatting>
  <conditionalFormatting sqref="A131:B131">
    <cfRule type="cellIs" dxfId="10" priority="14" stopIfTrue="1" operator="equal">
      <formula>0</formula>
    </cfRule>
  </conditionalFormatting>
  <conditionalFormatting sqref="C132">
    <cfRule type="cellIs" dxfId="9" priority="11" stopIfTrue="1" operator="equal">
      <formula>$C131</formula>
    </cfRule>
  </conditionalFormatting>
  <conditionalFormatting sqref="C134">
    <cfRule type="cellIs" dxfId="8" priority="9" stopIfTrue="1" operator="equal">
      <formula>$C133</formula>
    </cfRule>
  </conditionalFormatting>
  <conditionalFormatting sqref="A134:B134">
    <cfRule type="cellIs" dxfId="7" priority="10" stopIfTrue="1" operator="equal">
      <formula>0</formula>
    </cfRule>
  </conditionalFormatting>
  <conditionalFormatting sqref="C135">
    <cfRule type="cellIs" dxfId="6" priority="7" stopIfTrue="1" operator="equal">
      <formula>$C134</formula>
    </cfRule>
  </conditionalFormatting>
  <conditionalFormatting sqref="A135:B135">
    <cfRule type="cellIs" dxfId="5" priority="8" stopIfTrue="1" operator="equal">
      <formula>0</formula>
    </cfRule>
  </conditionalFormatting>
  <conditionalFormatting sqref="C136">
    <cfRule type="cellIs" dxfId="4" priority="5" stopIfTrue="1" operator="equal">
      <formula>$C135</formula>
    </cfRule>
  </conditionalFormatting>
  <conditionalFormatting sqref="A136:B136">
    <cfRule type="cellIs" dxfId="3" priority="6" stopIfTrue="1" operator="equal">
      <formula>0</formula>
    </cfRule>
  </conditionalFormatting>
  <conditionalFormatting sqref="C137">
    <cfRule type="cellIs" dxfId="2" priority="3" stopIfTrue="1" operator="equal">
      <formula>$C136</formula>
    </cfRule>
  </conditionalFormatting>
  <conditionalFormatting sqref="A137:B137">
    <cfRule type="cellIs" dxfId="1" priority="4" stopIfTrue="1" operator="equal">
      <formula>0</formula>
    </cfRule>
  </conditionalFormatting>
  <conditionalFormatting sqref="C138">
    <cfRule type="cellIs" dxfId="0" priority="1" stopIfTrue="1" operator="equal">
      <formula>$C137</formula>
    </cfRule>
  </conditionalFormatting>
  <pageMargins left="0.31496062992125984" right="0.31496062992125984" top="0.39370078740157483" bottom="0.39370078740157483" header="0" footer="0"/>
  <pageSetup paperSize="9" scale="59" fitToHeight="5" orientation="landscape" r:id="rId1"/>
  <headerFooter alignWithMargins="0"/>
  <rowBreaks count="1" manualBreakCount="1">
    <brk id="53"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0611070</vt:lpstr>
      <vt:lpstr>'0611070'!Область_друку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2024-03-12T06:22:38Z</dcterms:created>
  <dcterms:modified xsi:type="dcterms:W3CDTF">2024-03-12T09:44:58Z</dcterms:modified>
</cp:coreProperties>
</file>