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090" sheetId="2" r:id="rId1"/>
  </sheets>
  <definedNames>
    <definedName name="_xlnm.Print_Area" localSheetId="0">КПК0611090!$A$1:$BQ$108</definedName>
  </definedNames>
  <calcPr calcId="152511"/>
</workbook>
</file>

<file path=xl/calcChain.xml><?xml version="1.0" encoding="utf-8"?>
<calcChain xmlns="http://schemas.openxmlformats.org/spreadsheetml/2006/main">
  <c r="AX87" i="2" l="1"/>
  <c r="BM86" i="2"/>
  <c r="BH86" i="2"/>
  <c r="BC86" i="2"/>
  <c r="AX75" i="2"/>
  <c r="BC75" i="2"/>
  <c r="BM74" i="2"/>
  <c r="BC74" i="2"/>
  <c r="AQ59" i="2"/>
  <c r="AQ58" i="2"/>
  <c r="AQ57" i="2"/>
  <c r="AL59" i="2"/>
  <c r="AG59" i="2"/>
  <c r="AZ47" i="2"/>
  <c r="AZ46" i="2"/>
  <c r="AZ45" i="2"/>
  <c r="AZ44" i="2"/>
  <c r="BH94" i="2" l="1"/>
  <c r="BC94" i="2"/>
  <c r="BH83" i="2" l="1"/>
  <c r="BC83" i="2"/>
  <c r="AX83" i="2"/>
  <c r="AI83" i="2"/>
  <c r="BH82" i="2"/>
  <c r="BC82" i="2"/>
  <c r="BH77" i="2"/>
  <c r="BC77" i="2"/>
  <c r="AX77" i="2"/>
  <c r="AI77" i="2"/>
  <c r="BH76" i="2"/>
  <c r="BC76" i="2"/>
  <c r="AX76" i="2"/>
  <c r="AI76" i="2"/>
  <c r="BH75" i="2"/>
  <c r="AI75" i="2"/>
  <c r="BH73" i="2"/>
  <c r="AI73" i="2"/>
  <c r="BH78" i="2"/>
  <c r="BC78" i="2"/>
  <c r="AI78" i="2"/>
  <c r="AU48" i="2"/>
  <c r="AP48" i="2"/>
  <c r="AF48" i="2"/>
  <c r="AA48" i="2"/>
  <c r="BI47" i="2"/>
  <c r="BD47" i="2"/>
  <c r="AK47" i="2"/>
  <c r="AI92" i="2"/>
  <c r="BM76" i="2" l="1"/>
  <c r="BM77" i="2"/>
  <c r="BM82" i="2"/>
  <c r="BM83" i="2"/>
  <c r="BM75" i="2"/>
  <c r="BM73" i="2"/>
  <c r="BM78" i="2"/>
  <c r="BN47" i="2"/>
  <c r="BH92" i="2"/>
  <c r="BC92" i="2"/>
  <c r="BH91" i="2"/>
  <c r="BC91" i="2"/>
  <c r="AX91" i="2"/>
  <c r="AI91" i="2"/>
  <c r="BH88" i="2"/>
  <c r="BC88" i="2"/>
  <c r="AX88" i="2"/>
  <c r="AI88" i="2"/>
  <c r="BM88" i="2" l="1"/>
  <c r="BM91" i="2"/>
  <c r="V59" i="2"/>
  <c r="Q59" i="2"/>
  <c r="BB58" i="2"/>
  <c r="AW58" i="2"/>
  <c r="AA58" i="2"/>
  <c r="BI46" i="2"/>
  <c r="BN46" i="2" s="1"/>
  <c r="AK46" i="2"/>
  <c r="BC93" i="2"/>
  <c r="BH93" i="2"/>
  <c r="AI87" i="2"/>
  <c r="BC87" i="2"/>
  <c r="BH87" i="2"/>
  <c r="BH81" i="2"/>
  <c r="BC81" i="2"/>
  <c r="AX81" i="2"/>
  <c r="AI81" i="2"/>
  <c r="BC69" i="2"/>
  <c r="BH69" i="2"/>
  <c r="BC70" i="2"/>
  <c r="BH70" i="2"/>
  <c r="BC71" i="2"/>
  <c r="BH71" i="2"/>
  <c r="BC72" i="2"/>
  <c r="BH72" i="2"/>
  <c r="BH68" i="2"/>
  <c r="BC68" i="2"/>
  <c r="AX70" i="2"/>
  <c r="AX71" i="2"/>
  <c r="AX72" i="2"/>
  <c r="AX68" i="2"/>
  <c r="AI69" i="2"/>
  <c r="AI70" i="2"/>
  <c r="AI71" i="2"/>
  <c r="AI72" i="2"/>
  <c r="AI68" i="2"/>
  <c r="BB57" i="2"/>
  <c r="AW57" i="2"/>
  <c r="AA57" i="2"/>
  <c r="BD45" i="2"/>
  <c r="BI45" i="2"/>
  <c r="BI44" i="2"/>
  <c r="BD44" i="2"/>
  <c r="AK45" i="2"/>
  <c r="AK44" i="2"/>
  <c r="BI48" i="2"/>
  <c r="BG58" i="2" l="1"/>
  <c r="BM68" i="2"/>
  <c r="BM81" i="2"/>
  <c r="BM72" i="2"/>
  <c r="BM71" i="2"/>
  <c r="BM70" i="2"/>
  <c r="BM69" i="2"/>
  <c r="BN44" i="2"/>
  <c r="BB59" i="2"/>
  <c r="AA59" i="2"/>
  <c r="AW59" i="2"/>
  <c r="BG57" i="2"/>
  <c r="BN45" i="2"/>
  <c r="BM87" i="2"/>
  <c r="BD48" i="2"/>
  <c r="BN48" i="2" s="1"/>
  <c r="AZ48" i="2"/>
  <c r="AK48" i="2"/>
  <c r="BG59" i="2" l="1"/>
</calcChain>
</file>

<file path=xl/sharedStrings.xml><?xml version="1.0" encoding="utf-8"?>
<sst xmlns="http://schemas.openxmlformats.org/spreadsheetml/2006/main" count="256" uniqueCount="132">
  <si>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</si>
  <si>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</si>
  <si>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</si>
  <si>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</si>
  <si>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</si>
  <si>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</si>
  <si>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</si>
  <si>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</si>
  <si>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</si>
  <si>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</si>
  <si>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</si>
  <si>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</si>
  <si>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</si>
  <si>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</si>
  <si>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</si>
  <si>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</si>
  <si>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</si>
  <si>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</si>
  <si>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</si>
  <si>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</si>
  <si>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</si>
  <si>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</si>
  <si>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</si>
  <si>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</si>
  <si>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</si>
  <si>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</si>
  <si>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</si>
  <si>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</si>
  <si>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</si>
  <si>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</si>
  <si>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</si>
  <si>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</si>
  <si>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</si>
  <si>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</si>
  <si>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</si>
  <si>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</si>
  <si>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</si>
  <si>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</si>
  <si>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</si>
  <si>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</si>
  <si>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</si>
  <si>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</si>
  <si>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</si>
  <si>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</si>
  <si>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</si>
  <si>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</si>
  <si>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</si>
  <si>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</si>
  <si>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</si>
  <si>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</si>
  <si>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</si>
  <si>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</si>
  <si>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</si>
  <si>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</si>
  <si>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</si>
  <si>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</si>
  <si>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</si>
  <si>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</si>
  <si>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</si>
  <si>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</si>
  <si>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</si>
  <si>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</si>
  <si>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</si>
  <si>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</si>
  <si>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</si>
  <si>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</si>
  <si>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</si>
  <si>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4.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</si>
  <si>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</si>
  <si>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</si>
  <si>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</si>
  <si>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</si>
  <si>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Штатний розпис, тарифікація</t>
  </si>
  <si>
    <t>затрат</t>
  </si>
  <si>
    <t>продукту</t>
  </si>
  <si>
    <t>осіб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</si>
  <si>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</si>
  <si>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</si>
  <si>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</si>
  <si>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</si>
  <si>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</si>
  <si>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</si>
  <si>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</si>
  <si>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</si>
  <si>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</si>
  <si>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</si>
  <si>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</si>
  <si>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Проведення капітальних ремонтів</t>
  </si>
  <si>
    <t>Придбання предметів та обладнання довгострокового користування</t>
  </si>
  <si>
    <t>Кількість закладів</t>
  </si>
  <si>
    <t>Відсоток захищених статей видатків в
загальному обсязі</t>
  </si>
  <si>
    <t>0611090</t>
  </si>
  <si>
    <t>0960</t>
  </si>
  <si>
    <t>Надання позашкільної освіти позашкільними закладами освіти,заходи із позашкільної роботи з дітьми</t>
  </si>
  <si>
    <t>Забезпечення   залучення   дітей  та  надання  належних  умов  виховання  та  рівних  можливостей  дівчатам  та  хлопцям  у  сфері отримання позашкільної освіти.</t>
  </si>
  <si>
    <t>Залучення та забезпечення надання належних умов виховання дітей в умовах позашкільної освіти.</t>
  </si>
  <si>
    <t>Забезпечити залучення та надання належних умов виховання дітей в умовах позашкільної освіти.</t>
  </si>
  <si>
    <t>Забезпечення належного функціонування закладів позашкільної освіти</t>
  </si>
  <si>
    <t>Створенння належних умов для діяльності працівників закладів позашкільної освіти</t>
  </si>
  <si>
    <t>Програма бюджетування за участі громадськості (Бюджет участі ) м.Хмельницького на 2017 – 2019 роки (із змінами та доповненнями)</t>
  </si>
  <si>
    <t>Мережа шкіл,звіт
ПЗ -1</t>
  </si>
  <si>
    <t>Кількість класів (гуртків)</t>
  </si>
  <si>
    <t>Середньорічна  кількість педагогічних працівників в закладах позашкільної освіти</t>
  </si>
  <si>
    <t>Середньорічна кількісь педагогічних працівників в ПДЗ  ОВ
«Чайка»</t>
  </si>
  <si>
    <t>Всього-середньорічне число ставок (штатних
одиниць)</t>
  </si>
  <si>
    <t>Відхилення між досягнутими показниками та затвердженими викликане економією матеріальних витрат</t>
  </si>
  <si>
    <t>Кількість дітей, які отримують позашкільну
освіту</t>
  </si>
  <si>
    <t>Мережа, звіт ПЗ - 1</t>
  </si>
  <si>
    <t>Кількість дітей на
1 педагогічну ставку</t>
  </si>
  <si>
    <t>Розбіжності між затвердженими та досягнутими показниками відсутні</t>
  </si>
  <si>
    <t>Середня наповнюваність
гуртків</t>
  </si>
  <si>
    <t>Середні витрати на 1  дитину, яка отримає позашкільну
освіту</t>
  </si>
  <si>
    <t>Відсоток охоплення учнів позашкільною
освітою</t>
  </si>
  <si>
    <t>Динаміка кількості дітей, які отримують
позашкільну освіту</t>
  </si>
  <si>
    <t>Забезпечено  виконання результативних показників.</t>
  </si>
  <si>
    <r>
      <t>Забезпечено  залучення та надання належних умов виховання дітей в умовах позашкільної освіти.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</si>
  <si>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</si>
  <si>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</si>
  <si>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  БАЛАБУСТ</t>
  </si>
  <si>
    <t>Обсяг видатків на капітальний ремонт утеплення фасаду та сходового майданчика перед палацом творчості дітей та
юнацтва, та приміщення для облаштування студії робототехніки</t>
  </si>
  <si>
    <t>Рішення сесії ХМР від 11.12.2019 р. № 6, Рішення сесії ХМР від 17.06.2020 р. № 6, Рішеня сесії ХМР від 08.12.2020 р. № 23</t>
  </si>
  <si>
    <t xml:space="preserve"> Рішення сесії ХМР від 17.06.2020 р. № 6</t>
  </si>
  <si>
    <t xml:space="preserve">Обсяг видатків на проведення навчальних семінарів для студії робототехніки  Палацу творчості дітей та юнацтва </t>
  </si>
  <si>
    <t>Обсяг видатків на проведення оплати послуг з поточного ремонту ( очищення ) каналізації в Позаміському дитячому закладі оздоровлення та відпочинку "Чайка"</t>
  </si>
  <si>
    <t>Рішення сесії ХМР від 17.06.2020 року № 6</t>
  </si>
  <si>
    <t>Обсяг видатків на придбання обладнання в студію робототехніки Палацу творчості дітей та юнацтва</t>
  </si>
  <si>
    <t xml:space="preserve"> Рішення сесії ХМР від 17.06.2020 р. № 6, Рішення сесії ХМР від 08.12.2020 р. № 23</t>
  </si>
  <si>
    <t>Обсяг видатків на придбання 2-х човнів для спортсменів з веслування дитячої юнацької спортивної школи та одного човна (байдарки-двійки)</t>
  </si>
  <si>
    <t>Обсяг видатків на придбання туристичного спорядження (льодоколи, взуття-кігті і намети) для Хмельницького міського центру туризму, краєзнавства та екскурсій учнівської молоді</t>
  </si>
  <si>
    <t xml:space="preserve"> Рішення сесії ХМР від 08.12.2020 р. № 23</t>
  </si>
  <si>
    <t>Кількість путівок, яку планується реалізувати, в тому числі забезпечити дітей
пільгових категорій</t>
  </si>
  <si>
    <t>Середні витрати на 1 дитину,яку планується оздоровити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</si>
</sst>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7"/>
  <sheetViews>
    <sheetView tabSelected="1" view="pageBreakPreview" topLeftCell="A91" zoomScale="85" zoomScaleNormal="85" zoomScaleSheetLayoutView="85" workbookViewId="0">
      <selection activeCell="AS94" sqref="AS94:AW94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3" width="2.85546875" style="1" customWidth="1"/>
    <col min="14" max="14" width="1" style="1" customWidth="1"/>
    <col min="15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4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9" t="s">
        <v>56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64" ht="9" customHeight="1" x14ac:dyDescent="0.2"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64" ht="15.75" customHeight="1" x14ac:dyDescent="0.2"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</row>
    <row r="7" spans="1:64" ht="9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</row>
    <row r="8" spans="1:64" ht="9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</row>
    <row r="9" spans="1:64" ht="8.2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64" ht="15.75" x14ac:dyDescent="0.2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 x14ac:dyDescent="0.2">
      <c r="A11" s="117" t="s">
        <v>42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 x14ac:dyDescent="0.2">
      <c r="A12" s="117" t="s">
        <v>116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02" t="s">
        <v>11</v>
      </c>
      <c r="B14" s="102"/>
      <c r="C14" s="14"/>
      <c r="D14" s="103" t="s">
        <v>63</v>
      </c>
      <c r="E14" s="104"/>
      <c r="F14" s="104"/>
      <c r="G14" s="104"/>
      <c r="H14" s="104"/>
      <c r="I14" s="104"/>
      <c r="J14" s="104"/>
      <c r="K14" s="14"/>
      <c r="L14" s="116" t="s">
        <v>65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4" ht="15.95" customHeight="1" x14ac:dyDescent="0.2">
      <c r="A15" s="12"/>
      <c r="B15" s="12"/>
      <c r="C15" s="12"/>
      <c r="D15" s="118" t="s">
        <v>39</v>
      </c>
      <c r="E15" s="118"/>
      <c r="F15" s="118"/>
      <c r="G15" s="118"/>
      <c r="H15" s="118"/>
      <c r="I15" s="118"/>
      <c r="J15" s="118"/>
      <c r="K15" s="12"/>
      <c r="L15" s="112" t="s">
        <v>0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102" t="s">
        <v>40</v>
      </c>
      <c r="B17" s="102"/>
      <c r="C17" s="14"/>
      <c r="D17" s="103" t="s">
        <v>64</v>
      </c>
      <c r="E17" s="104"/>
      <c r="F17" s="104"/>
      <c r="G17" s="104"/>
      <c r="H17" s="104"/>
      <c r="I17" s="104"/>
      <c r="J17" s="104"/>
      <c r="K17" s="14"/>
      <c r="L17" s="116" t="s">
        <v>65</v>
      </c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</row>
    <row r="18" spans="1:79" ht="15.95" customHeight="1" x14ac:dyDescent="0.2">
      <c r="A18" s="12"/>
      <c r="B18" s="12"/>
      <c r="C18" s="12"/>
      <c r="D18" s="118" t="s">
        <v>39</v>
      </c>
      <c r="E18" s="118"/>
      <c r="F18" s="118"/>
      <c r="G18" s="118"/>
      <c r="H18" s="118"/>
      <c r="I18" s="118"/>
      <c r="J18" s="118"/>
      <c r="K18" s="12"/>
      <c r="L18" s="112" t="s">
        <v>1</v>
      </c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102" t="s">
        <v>41</v>
      </c>
      <c r="B20" s="102"/>
      <c r="C20" s="14"/>
      <c r="D20" s="103" t="s">
        <v>91</v>
      </c>
      <c r="E20" s="104"/>
      <c r="F20" s="104"/>
      <c r="G20" s="104"/>
      <c r="H20" s="104"/>
      <c r="I20" s="104"/>
      <c r="J20" s="104"/>
      <c r="K20" s="14"/>
      <c r="L20" s="103" t="s">
        <v>92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5" t="s">
        <v>93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20.100000000000001" customHeight="1" x14ac:dyDescent="0.2">
      <c r="A21" s="12"/>
      <c r="B21" s="12"/>
      <c r="C21" s="12"/>
      <c r="D21" s="77" t="s">
        <v>39</v>
      </c>
      <c r="E21" s="77"/>
      <c r="F21" s="77"/>
      <c r="G21" s="77"/>
      <c r="H21" s="77"/>
      <c r="I21" s="77"/>
      <c r="J21" s="77"/>
      <c r="K21" s="12"/>
      <c r="L21" s="112" t="s">
        <v>38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 t="s">
        <v>2</v>
      </c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</row>
    <row r="23" spans="1:79" ht="15.75" customHeight="1" x14ac:dyDescent="0.2">
      <c r="A23" s="52" t="s">
        <v>47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45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72">
        <v>1</v>
      </c>
      <c r="B25" s="72"/>
      <c r="C25" s="72"/>
      <c r="D25" s="72"/>
      <c r="E25" s="72"/>
      <c r="F25" s="72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67" t="s">
        <v>43</v>
      </c>
      <c r="B26" s="67"/>
      <c r="C26" s="67"/>
      <c r="D26" s="67"/>
      <c r="E26" s="67"/>
      <c r="F26" s="67"/>
      <c r="G26" s="68" t="s">
        <v>18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1" t="s">
        <v>59</v>
      </c>
    </row>
    <row r="27" spans="1:79" ht="43.5" customHeight="1" x14ac:dyDescent="0.2">
      <c r="A27" s="72" t="s">
        <v>11</v>
      </c>
      <c r="B27" s="72"/>
      <c r="C27" s="72"/>
      <c r="D27" s="72"/>
      <c r="E27" s="72"/>
      <c r="F27" s="72"/>
      <c r="G27" s="109" t="s">
        <v>94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2" t="s">
        <v>48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22.5" customHeight="1" x14ac:dyDescent="0.2">
      <c r="A30" s="116" t="s">
        <v>95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2" t="s">
        <v>49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46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72">
        <v>1</v>
      </c>
      <c r="B34" s="72"/>
      <c r="C34" s="72"/>
      <c r="D34" s="72"/>
      <c r="E34" s="72"/>
      <c r="F34" s="72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67" t="s">
        <v>17</v>
      </c>
      <c r="B35" s="67"/>
      <c r="C35" s="67"/>
      <c r="D35" s="67"/>
      <c r="E35" s="67"/>
      <c r="F35" s="67"/>
      <c r="G35" s="68" t="s">
        <v>18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CA35" s="1" t="s">
        <v>60</v>
      </c>
    </row>
    <row r="36" spans="1:79" ht="23.25" customHeight="1" x14ac:dyDescent="0.2">
      <c r="A36" s="72" t="s">
        <v>11</v>
      </c>
      <c r="B36" s="72"/>
      <c r="C36" s="72"/>
      <c r="D36" s="72"/>
      <c r="E36" s="72"/>
      <c r="F36" s="72"/>
      <c r="G36" s="109" t="s">
        <v>96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5"/>
      <c r="CA36" s="1" t="s">
        <v>58</v>
      </c>
    </row>
    <row r="38" spans="1:79" ht="15.75" customHeight="1" x14ac:dyDescent="0.2">
      <c r="A38" s="52" t="s">
        <v>50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98" t="s">
        <v>66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72" t="s">
        <v>6</v>
      </c>
      <c r="B40" s="72"/>
      <c r="C40" s="72" t="s">
        <v>32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29</v>
      </c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 t="s">
        <v>53</v>
      </c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 t="s">
        <v>3</v>
      </c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39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 t="s">
        <v>5</v>
      </c>
      <c r="AB41" s="72"/>
      <c r="AC41" s="72"/>
      <c r="AD41" s="72"/>
      <c r="AE41" s="72"/>
      <c r="AF41" s="72" t="s">
        <v>4</v>
      </c>
      <c r="AG41" s="72"/>
      <c r="AH41" s="72"/>
      <c r="AI41" s="72"/>
      <c r="AJ41" s="72"/>
      <c r="AK41" s="72" t="s">
        <v>30</v>
      </c>
      <c r="AL41" s="72"/>
      <c r="AM41" s="72"/>
      <c r="AN41" s="72"/>
      <c r="AO41" s="72"/>
      <c r="AP41" s="72" t="s">
        <v>5</v>
      </c>
      <c r="AQ41" s="72"/>
      <c r="AR41" s="72"/>
      <c r="AS41" s="72"/>
      <c r="AT41" s="72"/>
      <c r="AU41" s="72" t="s">
        <v>4</v>
      </c>
      <c r="AV41" s="72"/>
      <c r="AW41" s="72"/>
      <c r="AX41" s="72"/>
      <c r="AY41" s="72"/>
      <c r="AZ41" s="72" t="s">
        <v>30</v>
      </c>
      <c r="BA41" s="72"/>
      <c r="BB41" s="72"/>
      <c r="BC41" s="72"/>
      <c r="BD41" s="72" t="s">
        <v>5</v>
      </c>
      <c r="BE41" s="72"/>
      <c r="BF41" s="72"/>
      <c r="BG41" s="72"/>
      <c r="BH41" s="72"/>
      <c r="BI41" s="72" t="s">
        <v>4</v>
      </c>
      <c r="BJ41" s="72"/>
      <c r="BK41" s="72"/>
      <c r="BL41" s="72"/>
      <c r="BM41" s="72"/>
      <c r="BN41" s="72" t="s">
        <v>31</v>
      </c>
      <c r="BO41" s="72"/>
      <c r="BP41" s="72"/>
      <c r="BQ41" s="72"/>
    </row>
    <row r="42" spans="1:79" ht="15.95" customHeight="1" x14ac:dyDescent="0.2">
      <c r="A42" s="50">
        <v>1</v>
      </c>
      <c r="B42" s="50"/>
      <c r="C42" s="50">
        <v>2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92">
        <v>3</v>
      </c>
      <c r="AB42" s="93"/>
      <c r="AC42" s="93"/>
      <c r="AD42" s="93"/>
      <c r="AE42" s="94"/>
      <c r="AF42" s="92">
        <v>4</v>
      </c>
      <c r="AG42" s="93"/>
      <c r="AH42" s="93"/>
      <c r="AI42" s="93"/>
      <c r="AJ42" s="94"/>
      <c r="AK42" s="92">
        <v>5</v>
      </c>
      <c r="AL42" s="93"/>
      <c r="AM42" s="93"/>
      <c r="AN42" s="93"/>
      <c r="AO42" s="94"/>
      <c r="AP42" s="92">
        <v>6</v>
      </c>
      <c r="AQ42" s="93"/>
      <c r="AR42" s="93"/>
      <c r="AS42" s="93"/>
      <c r="AT42" s="94"/>
      <c r="AU42" s="92">
        <v>7</v>
      </c>
      <c r="AV42" s="93"/>
      <c r="AW42" s="93"/>
      <c r="AX42" s="93"/>
      <c r="AY42" s="94"/>
      <c r="AZ42" s="92">
        <v>8</v>
      </c>
      <c r="BA42" s="93"/>
      <c r="BB42" s="93"/>
      <c r="BC42" s="94"/>
      <c r="BD42" s="92">
        <v>9</v>
      </c>
      <c r="BE42" s="93"/>
      <c r="BF42" s="93"/>
      <c r="BG42" s="93"/>
      <c r="BH42" s="94"/>
      <c r="BI42" s="50">
        <v>10</v>
      </c>
      <c r="BJ42" s="50"/>
      <c r="BK42" s="50"/>
      <c r="BL42" s="50"/>
      <c r="BM42" s="50"/>
      <c r="BN42" s="50">
        <v>11</v>
      </c>
      <c r="BO42" s="50"/>
      <c r="BP42" s="50"/>
      <c r="BQ42" s="50"/>
    </row>
    <row r="43" spans="1:79" ht="15.75" hidden="1" customHeight="1" x14ac:dyDescent="0.2">
      <c r="A43" s="67" t="s">
        <v>17</v>
      </c>
      <c r="B43" s="67"/>
      <c r="C43" s="99" t="s">
        <v>18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  <c r="AA43" s="55" t="s">
        <v>14</v>
      </c>
      <c r="AB43" s="55"/>
      <c r="AC43" s="55"/>
      <c r="AD43" s="55"/>
      <c r="AE43" s="55"/>
      <c r="AF43" s="55" t="s">
        <v>13</v>
      </c>
      <c r="AG43" s="55"/>
      <c r="AH43" s="55"/>
      <c r="AI43" s="55"/>
      <c r="AJ43" s="55"/>
      <c r="AK43" s="87" t="s">
        <v>20</v>
      </c>
      <c r="AL43" s="87"/>
      <c r="AM43" s="87"/>
      <c r="AN43" s="87"/>
      <c r="AO43" s="87"/>
      <c r="AP43" s="55" t="s">
        <v>15</v>
      </c>
      <c r="AQ43" s="55"/>
      <c r="AR43" s="55"/>
      <c r="AS43" s="55"/>
      <c r="AT43" s="55"/>
      <c r="AU43" s="55" t="s">
        <v>16</v>
      </c>
      <c r="AV43" s="55"/>
      <c r="AW43" s="55"/>
      <c r="AX43" s="55"/>
      <c r="AY43" s="55"/>
      <c r="AZ43" s="87" t="s">
        <v>20</v>
      </c>
      <c r="BA43" s="87"/>
      <c r="BB43" s="87"/>
      <c r="BC43" s="87"/>
      <c r="BD43" s="101" t="s">
        <v>36</v>
      </c>
      <c r="BE43" s="101"/>
      <c r="BF43" s="101"/>
      <c r="BG43" s="101"/>
      <c r="BH43" s="101"/>
      <c r="BI43" s="101" t="s">
        <v>36</v>
      </c>
      <c r="BJ43" s="101"/>
      <c r="BK43" s="101"/>
      <c r="BL43" s="101"/>
      <c r="BM43" s="101"/>
      <c r="BN43" s="88" t="s">
        <v>20</v>
      </c>
      <c r="BO43" s="88"/>
      <c r="BP43" s="88"/>
      <c r="BQ43" s="88"/>
      <c r="CA43" s="1" t="s">
        <v>23</v>
      </c>
    </row>
    <row r="44" spans="1:79" ht="36.75" customHeight="1" x14ac:dyDescent="0.2">
      <c r="A44" s="50" t="s">
        <v>11</v>
      </c>
      <c r="B44" s="50"/>
      <c r="C44" s="51" t="s">
        <v>97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46">
        <v>3950118</v>
      </c>
      <c r="AB44" s="47"/>
      <c r="AC44" s="47"/>
      <c r="AD44" s="47"/>
      <c r="AE44" s="48"/>
      <c r="AF44" s="46">
        <v>4340680</v>
      </c>
      <c r="AG44" s="47"/>
      <c r="AH44" s="47"/>
      <c r="AI44" s="47"/>
      <c r="AJ44" s="48"/>
      <c r="AK44" s="46">
        <f>SUM(AA44:AJ44)</f>
        <v>8290798</v>
      </c>
      <c r="AL44" s="47"/>
      <c r="AM44" s="47"/>
      <c r="AN44" s="47"/>
      <c r="AO44" s="48"/>
      <c r="AP44" s="46">
        <v>3901926.56</v>
      </c>
      <c r="AQ44" s="47"/>
      <c r="AR44" s="47"/>
      <c r="AS44" s="47"/>
      <c r="AT44" s="48"/>
      <c r="AU44" s="46"/>
      <c r="AV44" s="47"/>
      <c r="AW44" s="47"/>
      <c r="AX44" s="47"/>
      <c r="AY44" s="48"/>
      <c r="AZ44" s="46">
        <f>AP44+AU44</f>
        <v>3901926.56</v>
      </c>
      <c r="BA44" s="47"/>
      <c r="BB44" s="47"/>
      <c r="BC44" s="48"/>
      <c r="BD44" s="46">
        <f>AP44-AA44</f>
        <v>-48191.439999999944</v>
      </c>
      <c r="BE44" s="47"/>
      <c r="BF44" s="47"/>
      <c r="BG44" s="47"/>
      <c r="BH44" s="48"/>
      <c r="BI44" s="49">
        <f>AU44-AF44</f>
        <v>-4340680</v>
      </c>
      <c r="BJ44" s="49"/>
      <c r="BK44" s="49"/>
      <c r="BL44" s="49"/>
      <c r="BM44" s="49"/>
      <c r="BN44" s="49">
        <f>SUM(BD44:BM44)</f>
        <v>-4388871.4399999995</v>
      </c>
      <c r="BO44" s="49"/>
      <c r="BP44" s="49"/>
      <c r="BQ44" s="49"/>
    </row>
    <row r="45" spans="1:79" ht="36.75" customHeight="1" x14ac:dyDescent="0.2">
      <c r="A45" s="50" t="s">
        <v>40</v>
      </c>
      <c r="B45" s="50"/>
      <c r="C45" s="51" t="s">
        <v>98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46">
        <v>30338830</v>
      </c>
      <c r="AB45" s="47"/>
      <c r="AC45" s="47"/>
      <c r="AD45" s="47"/>
      <c r="AE45" s="48"/>
      <c r="AF45" s="46">
        <v>2776630</v>
      </c>
      <c r="AG45" s="47"/>
      <c r="AH45" s="47"/>
      <c r="AI45" s="47"/>
      <c r="AJ45" s="48"/>
      <c r="AK45" s="46">
        <f t="shared" ref="AK45" si="0">SUM(AA45:AJ45)</f>
        <v>33115460</v>
      </c>
      <c r="AL45" s="47"/>
      <c r="AM45" s="47"/>
      <c r="AN45" s="47"/>
      <c r="AO45" s="48"/>
      <c r="AP45" s="46">
        <v>29970623.25</v>
      </c>
      <c r="AQ45" s="47"/>
      <c r="AR45" s="47"/>
      <c r="AS45" s="47"/>
      <c r="AT45" s="48"/>
      <c r="AU45" s="46"/>
      <c r="AV45" s="47"/>
      <c r="AW45" s="47"/>
      <c r="AX45" s="47"/>
      <c r="AY45" s="48"/>
      <c r="AZ45" s="46">
        <f t="shared" ref="AZ45:AZ47" si="1">AP45+AU45</f>
        <v>29970623.25</v>
      </c>
      <c r="BA45" s="47"/>
      <c r="BB45" s="47"/>
      <c r="BC45" s="48"/>
      <c r="BD45" s="46">
        <f>AP45-AA45</f>
        <v>-368206.75</v>
      </c>
      <c r="BE45" s="47"/>
      <c r="BF45" s="47"/>
      <c r="BG45" s="47"/>
      <c r="BH45" s="48"/>
      <c r="BI45" s="49">
        <f>AU45-AF45</f>
        <v>-2776630</v>
      </c>
      <c r="BJ45" s="49"/>
      <c r="BK45" s="49"/>
      <c r="BL45" s="49"/>
      <c r="BM45" s="49"/>
      <c r="BN45" s="49">
        <f t="shared" ref="BN45" si="2">SUM(BD45:BM45)</f>
        <v>-3144836.75</v>
      </c>
      <c r="BO45" s="49"/>
      <c r="BP45" s="49"/>
      <c r="BQ45" s="49"/>
    </row>
    <row r="46" spans="1:79" ht="34.5" customHeight="1" x14ac:dyDescent="0.2">
      <c r="A46" s="50" t="s">
        <v>41</v>
      </c>
      <c r="B46" s="50"/>
      <c r="C46" s="51" t="s">
        <v>87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46"/>
      <c r="AB46" s="47"/>
      <c r="AC46" s="47"/>
      <c r="AD46" s="47"/>
      <c r="AE46" s="48"/>
      <c r="AF46" s="46">
        <v>4948447</v>
      </c>
      <c r="AG46" s="47"/>
      <c r="AH46" s="47"/>
      <c r="AI46" s="47"/>
      <c r="AJ46" s="48"/>
      <c r="AK46" s="46">
        <f t="shared" ref="AK46:AK47" si="3">SUM(AA46:AJ46)</f>
        <v>4948447</v>
      </c>
      <c r="AL46" s="47"/>
      <c r="AM46" s="47"/>
      <c r="AN46" s="47"/>
      <c r="AO46" s="48"/>
      <c r="AP46" s="46"/>
      <c r="AQ46" s="47"/>
      <c r="AR46" s="47"/>
      <c r="AS46" s="47"/>
      <c r="AT46" s="48"/>
      <c r="AU46" s="46">
        <v>4946361.76</v>
      </c>
      <c r="AV46" s="47"/>
      <c r="AW46" s="47"/>
      <c r="AX46" s="47"/>
      <c r="AY46" s="48"/>
      <c r="AZ46" s="46">
        <f t="shared" si="1"/>
        <v>4946361.76</v>
      </c>
      <c r="BA46" s="47"/>
      <c r="BB46" s="47"/>
      <c r="BC46" s="48"/>
      <c r="BD46" s="46"/>
      <c r="BE46" s="47"/>
      <c r="BF46" s="47"/>
      <c r="BG46" s="47"/>
      <c r="BH46" s="48"/>
      <c r="BI46" s="49">
        <f t="shared" ref="BI46" si="4">AU46-AF46</f>
        <v>-2085.2400000002235</v>
      </c>
      <c r="BJ46" s="49"/>
      <c r="BK46" s="49"/>
      <c r="BL46" s="49"/>
      <c r="BM46" s="49"/>
      <c r="BN46" s="49">
        <f t="shared" ref="BN46:BN47" si="5">SUM(BD46:BM46)</f>
        <v>-2085.2400000002235</v>
      </c>
      <c r="BO46" s="49"/>
      <c r="BP46" s="49"/>
      <c r="BQ46" s="49"/>
    </row>
    <row r="47" spans="1:79" ht="36.75" customHeight="1" x14ac:dyDescent="0.2">
      <c r="A47" s="50" t="s">
        <v>67</v>
      </c>
      <c r="B47" s="50"/>
      <c r="C47" s="51" t="s">
        <v>88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46"/>
      <c r="AB47" s="47"/>
      <c r="AC47" s="47"/>
      <c r="AD47" s="47"/>
      <c r="AE47" s="48"/>
      <c r="AF47" s="46">
        <v>796579</v>
      </c>
      <c r="AG47" s="47"/>
      <c r="AH47" s="47"/>
      <c r="AI47" s="47"/>
      <c r="AJ47" s="48"/>
      <c r="AK47" s="46">
        <f t="shared" si="3"/>
        <v>796579</v>
      </c>
      <c r="AL47" s="47"/>
      <c r="AM47" s="47"/>
      <c r="AN47" s="47"/>
      <c r="AO47" s="48"/>
      <c r="AP47" s="46"/>
      <c r="AQ47" s="47"/>
      <c r="AR47" s="47"/>
      <c r="AS47" s="47"/>
      <c r="AT47" s="48"/>
      <c r="AU47" s="46">
        <v>680659</v>
      </c>
      <c r="AV47" s="47"/>
      <c r="AW47" s="47"/>
      <c r="AX47" s="47"/>
      <c r="AY47" s="48"/>
      <c r="AZ47" s="46">
        <f t="shared" si="1"/>
        <v>680659</v>
      </c>
      <c r="BA47" s="47"/>
      <c r="BB47" s="47"/>
      <c r="BC47" s="48"/>
      <c r="BD47" s="46">
        <f>AP47-AA47</f>
        <v>0</v>
      </c>
      <c r="BE47" s="47"/>
      <c r="BF47" s="47"/>
      <c r="BG47" s="47"/>
      <c r="BH47" s="48"/>
      <c r="BI47" s="49">
        <f>AU47-AF47</f>
        <v>-115920</v>
      </c>
      <c r="BJ47" s="49"/>
      <c r="BK47" s="49"/>
      <c r="BL47" s="49"/>
      <c r="BM47" s="49"/>
      <c r="BN47" s="49">
        <f t="shared" si="5"/>
        <v>-115920</v>
      </c>
      <c r="BO47" s="49"/>
      <c r="BP47" s="49"/>
      <c r="BQ47" s="49"/>
    </row>
    <row r="48" spans="1:79" s="20" customFormat="1" ht="15.75" x14ac:dyDescent="0.25">
      <c r="A48" s="95"/>
      <c r="B48" s="95"/>
      <c r="C48" s="96" t="s">
        <v>61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7"/>
      <c r="AA48" s="81">
        <f>SUM(AA44:AE47)</f>
        <v>34288948</v>
      </c>
      <c r="AB48" s="81"/>
      <c r="AC48" s="81"/>
      <c r="AD48" s="81"/>
      <c r="AE48" s="81"/>
      <c r="AF48" s="81">
        <f>SUM(AF44:AJ47)</f>
        <v>12862336</v>
      </c>
      <c r="AG48" s="81"/>
      <c r="AH48" s="81"/>
      <c r="AI48" s="81"/>
      <c r="AJ48" s="81"/>
      <c r="AK48" s="81">
        <f>AA48+AF48</f>
        <v>47151284</v>
      </c>
      <c r="AL48" s="81"/>
      <c r="AM48" s="81"/>
      <c r="AN48" s="81"/>
      <c r="AO48" s="81"/>
      <c r="AP48" s="81">
        <f>SUM(AP44:AT47)</f>
        <v>33872549.810000002</v>
      </c>
      <c r="AQ48" s="81"/>
      <c r="AR48" s="81"/>
      <c r="AS48" s="81"/>
      <c r="AT48" s="81"/>
      <c r="AU48" s="81">
        <f>SUM(AU44:AY47)</f>
        <v>5627020.7599999998</v>
      </c>
      <c r="AV48" s="81"/>
      <c r="AW48" s="81"/>
      <c r="AX48" s="81"/>
      <c r="AY48" s="81"/>
      <c r="AZ48" s="81">
        <f>AP48+AU48</f>
        <v>39499570.57</v>
      </c>
      <c r="BA48" s="81"/>
      <c r="BB48" s="81"/>
      <c r="BC48" s="81"/>
      <c r="BD48" s="81">
        <f>AP48-AA48</f>
        <v>-416398.18999999762</v>
      </c>
      <c r="BE48" s="81"/>
      <c r="BF48" s="81"/>
      <c r="BG48" s="81"/>
      <c r="BH48" s="81"/>
      <c r="BI48" s="81">
        <f>AU48-AF48</f>
        <v>-7235315.2400000002</v>
      </c>
      <c r="BJ48" s="81"/>
      <c r="BK48" s="81"/>
      <c r="BL48" s="81"/>
      <c r="BM48" s="81"/>
      <c r="BN48" s="81">
        <f>BD48+BI48</f>
        <v>-7651713.4299999978</v>
      </c>
      <c r="BO48" s="81"/>
      <c r="BP48" s="81"/>
      <c r="BQ48" s="81"/>
      <c r="CA48" s="20" t="s">
        <v>24</v>
      </c>
    </row>
    <row r="49" spans="1:79" s="19" customFormat="1" ht="15.75" x14ac:dyDescent="0.2">
      <c r="A49" s="26" t="s">
        <v>68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27"/>
      <c r="CA49" s="19" t="s">
        <v>24</v>
      </c>
    </row>
    <row r="51" spans="1:79" ht="15.75" customHeight="1" x14ac:dyDescent="0.2">
      <c r="A51" s="52" t="s">
        <v>51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79" ht="15" customHeight="1" x14ac:dyDescent="0.2">
      <c r="A52" s="98" t="s">
        <v>66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28.5" customHeight="1" x14ac:dyDescent="0.2">
      <c r="A53" s="72" t="s">
        <v>33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 t="s">
        <v>29</v>
      </c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 t="s">
        <v>53</v>
      </c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 t="s">
        <v>3</v>
      </c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2"/>
      <c r="BN53" s="2"/>
      <c r="BO53" s="2"/>
      <c r="BP53" s="2"/>
      <c r="BQ53" s="2"/>
    </row>
    <row r="54" spans="1:79" ht="41.25" customHeigh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 t="s">
        <v>5</v>
      </c>
      <c r="R54" s="72"/>
      <c r="S54" s="72"/>
      <c r="T54" s="72"/>
      <c r="U54" s="72"/>
      <c r="V54" s="72" t="s">
        <v>4</v>
      </c>
      <c r="W54" s="72"/>
      <c r="X54" s="72"/>
      <c r="Y54" s="72"/>
      <c r="Z54" s="72"/>
      <c r="AA54" s="72" t="s">
        <v>30</v>
      </c>
      <c r="AB54" s="72"/>
      <c r="AC54" s="72"/>
      <c r="AD54" s="72"/>
      <c r="AE54" s="72"/>
      <c r="AF54" s="72"/>
      <c r="AG54" s="72" t="s">
        <v>5</v>
      </c>
      <c r="AH54" s="72"/>
      <c r="AI54" s="72"/>
      <c r="AJ54" s="72"/>
      <c r="AK54" s="72"/>
      <c r="AL54" s="72" t="s">
        <v>4</v>
      </c>
      <c r="AM54" s="72"/>
      <c r="AN54" s="72"/>
      <c r="AO54" s="72"/>
      <c r="AP54" s="72"/>
      <c r="AQ54" s="72" t="s">
        <v>30</v>
      </c>
      <c r="AR54" s="72"/>
      <c r="AS54" s="72"/>
      <c r="AT54" s="72"/>
      <c r="AU54" s="72"/>
      <c r="AV54" s="72"/>
      <c r="AW54" s="26" t="s">
        <v>5</v>
      </c>
      <c r="AX54" s="66"/>
      <c r="AY54" s="66"/>
      <c r="AZ54" s="66"/>
      <c r="BA54" s="27"/>
      <c r="BB54" s="26" t="s">
        <v>4</v>
      </c>
      <c r="BC54" s="66"/>
      <c r="BD54" s="66"/>
      <c r="BE54" s="66"/>
      <c r="BF54" s="27"/>
      <c r="BG54" s="72" t="s">
        <v>30</v>
      </c>
      <c r="BH54" s="72"/>
      <c r="BI54" s="72"/>
      <c r="BJ54" s="72"/>
      <c r="BK54" s="72"/>
      <c r="BL54" s="72"/>
      <c r="BM54" s="2"/>
      <c r="BN54" s="2"/>
      <c r="BO54" s="2"/>
      <c r="BP54" s="2"/>
      <c r="BQ54" s="2"/>
    </row>
    <row r="55" spans="1:79" ht="15.95" customHeight="1" x14ac:dyDescent="0.25">
      <c r="A55" s="72">
        <v>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>
        <v>2</v>
      </c>
      <c r="R55" s="72"/>
      <c r="S55" s="72"/>
      <c r="T55" s="72"/>
      <c r="U55" s="72"/>
      <c r="V55" s="72">
        <v>3</v>
      </c>
      <c r="W55" s="72"/>
      <c r="X55" s="72"/>
      <c r="Y55" s="72"/>
      <c r="Z55" s="72"/>
      <c r="AA55" s="72">
        <v>4</v>
      </c>
      <c r="AB55" s="72"/>
      <c r="AC55" s="72"/>
      <c r="AD55" s="72"/>
      <c r="AE55" s="72"/>
      <c r="AF55" s="72"/>
      <c r="AG55" s="72">
        <v>5</v>
      </c>
      <c r="AH55" s="72"/>
      <c r="AI55" s="72"/>
      <c r="AJ55" s="72"/>
      <c r="AK55" s="72"/>
      <c r="AL55" s="72">
        <v>6</v>
      </c>
      <c r="AM55" s="72"/>
      <c r="AN55" s="72"/>
      <c r="AO55" s="72"/>
      <c r="AP55" s="72"/>
      <c r="AQ55" s="72">
        <v>7</v>
      </c>
      <c r="AR55" s="72"/>
      <c r="AS55" s="72"/>
      <c r="AT55" s="72"/>
      <c r="AU55" s="72"/>
      <c r="AV55" s="72"/>
      <c r="AW55" s="72">
        <v>8</v>
      </c>
      <c r="AX55" s="72"/>
      <c r="AY55" s="72"/>
      <c r="AZ55" s="72"/>
      <c r="BA55" s="72"/>
      <c r="BB55" s="86">
        <v>9</v>
      </c>
      <c r="BC55" s="86"/>
      <c r="BD55" s="86"/>
      <c r="BE55" s="86"/>
      <c r="BF55" s="86"/>
      <c r="BG55" s="86">
        <v>10</v>
      </c>
      <c r="BH55" s="86"/>
      <c r="BI55" s="86"/>
      <c r="BJ55" s="86"/>
      <c r="BK55" s="86"/>
      <c r="BL55" s="86"/>
      <c r="BM55" s="6"/>
      <c r="BN55" s="6"/>
      <c r="BO55" s="6"/>
      <c r="BP55" s="6"/>
      <c r="BQ55" s="6"/>
    </row>
    <row r="56" spans="1:79" ht="18" hidden="1" customHeight="1" x14ac:dyDescent="0.2">
      <c r="A56" s="71" t="s">
        <v>18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55" t="s">
        <v>14</v>
      </c>
      <c r="R56" s="55"/>
      <c r="S56" s="55"/>
      <c r="T56" s="55"/>
      <c r="U56" s="55"/>
      <c r="V56" s="55" t="s">
        <v>13</v>
      </c>
      <c r="W56" s="55"/>
      <c r="X56" s="55"/>
      <c r="Y56" s="55"/>
      <c r="Z56" s="55"/>
      <c r="AA56" s="87" t="s">
        <v>20</v>
      </c>
      <c r="AB56" s="88"/>
      <c r="AC56" s="88"/>
      <c r="AD56" s="88"/>
      <c r="AE56" s="88"/>
      <c r="AF56" s="88"/>
      <c r="AG56" s="55" t="s">
        <v>15</v>
      </c>
      <c r="AH56" s="55"/>
      <c r="AI56" s="55"/>
      <c r="AJ56" s="55"/>
      <c r="AK56" s="55"/>
      <c r="AL56" s="55" t="s">
        <v>16</v>
      </c>
      <c r="AM56" s="55"/>
      <c r="AN56" s="55"/>
      <c r="AO56" s="55"/>
      <c r="AP56" s="55"/>
      <c r="AQ56" s="87" t="s">
        <v>20</v>
      </c>
      <c r="AR56" s="88"/>
      <c r="AS56" s="88"/>
      <c r="AT56" s="88"/>
      <c r="AU56" s="88"/>
      <c r="AV56" s="88"/>
      <c r="AW56" s="89" t="s">
        <v>21</v>
      </c>
      <c r="AX56" s="90"/>
      <c r="AY56" s="90"/>
      <c r="AZ56" s="90"/>
      <c r="BA56" s="91"/>
      <c r="BB56" s="89" t="s">
        <v>21</v>
      </c>
      <c r="BC56" s="90"/>
      <c r="BD56" s="90"/>
      <c r="BE56" s="90"/>
      <c r="BF56" s="91"/>
      <c r="BG56" s="88" t="s">
        <v>20</v>
      </c>
      <c r="BH56" s="88"/>
      <c r="BI56" s="88"/>
      <c r="BJ56" s="88"/>
      <c r="BK56" s="88"/>
      <c r="BL56" s="88"/>
      <c r="BM56" s="7"/>
      <c r="BN56" s="7"/>
      <c r="BO56" s="7"/>
      <c r="BP56" s="7"/>
      <c r="BQ56" s="7"/>
      <c r="CA56" s="1" t="s">
        <v>25</v>
      </c>
    </row>
    <row r="57" spans="1:79" ht="68.25" customHeight="1" x14ac:dyDescent="0.25">
      <c r="A57" s="82" t="s">
        <v>69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4"/>
      <c r="Q57" s="85">
        <v>34243348</v>
      </c>
      <c r="R57" s="85"/>
      <c r="S57" s="85"/>
      <c r="T57" s="85"/>
      <c r="U57" s="85"/>
      <c r="V57" s="85">
        <v>12862336</v>
      </c>
      <c r="W57" s="85"/>
      <c r="X57" s="85"/>
      <c r="Y57" s="85"/>
      <c r="Z57" s="85"/>
      <c r="AA57" s="85">
        <f>SUM(Q57:Z57)</f>
        <v>47105684</v>
      </c>
      <c r="AB57" s="85"/>
      <c r="AC57" s="85"/>
      <c r="AD57" s="85"/>
      <c r="AE57" s="85"/>
      <c r="AF57" s="85"/>
      <c r="AG57" s="85">
        <v>33826949.810000002</v>
      </c>
      <c r="AH57" s="85"/>
      <c r="AI57" s="85"/>
      <c r="AJ57" s="85"/>
      <c r="AK57" s="85"/>
      <c r="AL57" s="85">
        <v>5627020.7599999998</v>
      </c>
      <c r="AM57" s="85"/>
      <c r="AN57" s="85"/>
      <c r="AO57" s="85"/>
      <c r="AP57" s="85"/>
      <c r="AQ57" s="85">
        <f>AG57+AL57</f>
        <v>39453970.57</v>
      </c>
      <c r="AR57" s="85"/>
      <c r="AS57" s="85"/>
      <c r="AT57" s="85"/>
      <c r="AU57" s="85"/>
      <c r="AV57" s="85"/>
      <c r="AW57" s="85">
        <f>AG57-Q57</f>
        <v>-416398.18999999762</v>
      </c>
      <c r="AX57" s="85"/>
      <c r="AY57" s="85"/>
      <c r="AZ57" s="85"/>
      <c r="BA57" s="85"/>
      <c r="BB57" s="85">
        <f>AL57-V57</f>
        <v>-7235315.2400000002</v>
      </c>
      <c r="BC57" s="85"/>
      <c r="BD57" s="85"/>
      <c r="BE57" s="85"/>
      <c r="BF57" s="85"/>
      <c r="BG57" s="85">
        <f>SUM(AW57:BF57)</f>
        <v>-7651713.4299999978</v>
      </c>
      <c r="BH57" s="85"/>
      <c r="BI57" s="85"/>
      <c r="BJ57" s="85"/>
      <c r="BK57" s="85"/>
      <c r="BL57" s="85"/>
      <c r="BM57" s="6"/>
      <c r="BN57" s="6"/>
      <c r="BO57" s="6"/>
      <c r="BP57" s="6"/>
      <c r="BQ57" s="6"/>
    </row>
    <row r="58" spans="1:79" ht="68.25" customHeight="1" x14ac:dyDescent="0.25">
      <c r="A58" s="82" t="s">
        <v>99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4"/>
      <c r="Q58" s="85">
        <v>45600</v>
      </c>
      <c r="R58" s="85"/>
      <c r="S58" s="85"/>
      <c r="T58" s="85"/>
      <c r="U58" s="85"/>
      <c r="V58" s="85"/>
      <c r="W58" s="85"/>
      <c r="X58" s="85"/>
      <c r="Y58" s="85"/>
      <c r="Z58" s="85"/>
      <c r="AA58" s="85">
        <f>SUM(Q58:Z58)</f>
        <v>45600</v>
      </c>
      <c r="AB58" s="85"/>
      <c r="AC58" s="85"/>
      <c r="AD58" s="85"/>
      <c r="AE58" s="85"/>
      <c r="AF58" s="85"/>
      <c r="AG58" s="85">
        <v>45600</v>
      </c>
      <c r="AH58" s="85"/>
      <c r="AI58" s="85"/>
      <c r="AJ58" s="85"/>
      <c r="AK58" s="85"/>
      <c r="AL58" s="85"/>
      <c r="AM58" s="85"/>
      <c r="AN58" s="85"/>
      <c r="AO58" s="85"/>
      <c r="AP58" s="85"/>
      <c r="AQ58" s="85">
        <f t="shared" ref="AQ58:AQ59" si="6">AG58+AL58</f>
        <v>45600</v>
      </c>
      <c r="AR58" s="85"/>
      <c r="AS58" s="85"/>
      <c r="AT58" s="85"/>
      <c r="AU58" s="85"/>
      <c r="AV58" s="85"/>
      <c r="AW58" s="85">
        <f>AG58-Q58</f>
        <v>0</v>
      </c>
      <c r="AX58" s="85"/>
      <c r="AY58" s="85"/>
      <c r="AZ58" s="85"/>
      <c r="BA58" s="85"/>
      <c r="BB58" s="85">
        <f>AL58-V58</f>
        <v>0</v>
      </c>
      <c r="BC58" s="85"/>
      <c r="BD58" s="85"/>
      <c r="BE58" s="85"/>
      <c r="BF58" s="85"/>
      <c r="BG58" s="85">
        <f>SUM(AW58:BF58)</f>
        <v>0</v>
      </c>
      <c r="BH58" s="85"/>
      <c r="BI58" s="85"/>
      <c r="BJ58" s="85"/>
      <c r="BK58" s="85"/>
      <c r="BL58" s="85"/>
      <c r="BM58" s="6"/>
      <c r="BN58" s="6"/>
      <c r="BO58" s="6"/>
      <c r="BP58" s="6"/>
      <c r="BQ58" s="6"/>
    </row>
    <row r="59" spans="1:79" s="20" customFormat="1" ht="15.75" x14ac:dyDescent="0.25">
      <c r="A59" s="80" t="s">
        <v>62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>
        <f>SUM(Q57:U58)</f>
        <v>34288948</v>
      </c>
      <c r="R59" s="81"/>
      <c r="S59" s="81"/>
      <c r="T59" s="81"/>
      <c r="U59" s="81"/>
      <c r="V59" s="81">
        <f>SUM(V57:Z58)</f>
        <v>12862336</v>
      </c>
      <c r="W59" s="81"/>
      <c r="X59" s="81"/>
      <c r="Y59" s="81"/>
      <c r="Z59" s="81"/>
      <c r="AA59" s="81">
        <f>Q59+V59</f>
        <v>47151284</v>
      </c>
      <c r="AB59" s="81"/>
      <c r="AC59" s="81"/>
      <c r="AD59" s="81"/>
      <c r="AE59" s="81"/>
      <c r="AF59" s="81"/>
      <c r="AG59" s="81">
        <f>SUM(AG57:AK58)</f>
        <v>33872549.810000002</v>
      </c>
      <c r="AH59" s="81"/>
      <c r="AI59" s="81"/>
      <c r="AJ59" s="81"/>
      <c r="AK59" s="81"/>
      <c r="AL59" s="81">
        <f>SUM(AL57:AL58)</f>
        <v>5627020.7599999998</v>
      </c>
      <c r="AM59" s="81"/>
      <c r="AN59" s="81"/>
      <c r="AO59" s="81"/>
      <c r="AP59" s="81"/>
      <c r="AQ59" s="81">
        <f t="shared" si="6"/>
        <v>39499570.57</v>
      </c>
      <c r="AR59" s="81"/>
      <c r="AS59" s="81"/>
      <c r="AT59" s="81"/>
      <c r="AU59" s="81"/>
      <c r="AV59" s="81"/>
      <c r="AW59" s="81">
        <f>SUM(AW57:BA58)</f>
        <v>-416398.18999999762</v>
      </c>
      <c r="AX59" s="81"/>
      <c r="AY59" s="81"/>
      <c r="AZ59" s="81"/>
      <c r="BA59" s="81"/>
      <c r="BB59" s="81">
        <f>SUM(BB57:BF58)</f>
        <v>-7235315.2400000002</v>
      </c>
      <c r="BC59" s="81"/>
      <c r="BD59" s="81"/>
      <c r="BE59" s="81"/>
      <c r="BF59" s="81"/>
      <c r="BG59" s="81">
        <f>AW59+BB59</f>
        <v>-7651713.4299999978</v>
      </c>
      <c r="BH59" s="81"/>
      <c r="BI59" s="81"/>
      <c r="BJ59" s="81"/>
      <c r="BK59" s="81"/>
      <c r="BL59" s="81"/>
      <c r="BM59" s="21"/>
      <c r="BN59" s="21"/>
      <c r="BO59" s="21"/>
      <c r="BP59" s="21"/>
      <c r="BQ59" s="21"/>
      <c r="CA59" s="20" t="s">
        <v>26</v>
      </c>
    </row>
    <row r="61" spans="1:79" ht="15.75" customHeight="1" x14ac:dyDescent="0.2">
      <c r="A61" s="52" t="s">
        <v>52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3" spans="1:79" ht="45" customHeight="1" x14ac:dyDescent="0.2">
      <c r="A63" s="73" t="s">
        <v>10</v>
      </c>
      <c r="B63" s="74"/>
      <c r="C63" s="73" t="s">
        <v>9</v>
      </c>
      <c r="D63" s="77"/>
      <c r="E63" s="77"/>
      <c r="F63" s="77"/>
      <c r="G63" s="77"/>
      <c r="H63" s="77"/>
      <c r="I63" s="74"/>
      <c r="J63" s="73" t="s">
        <v>8</v>
      </c>
      <c r="K63" s="77"/>
      <c r="L63" s="77"/>
      <c r="M63" s="77"/>
      <c r="N63" s="74"/>
      <c r="O63" s="73" t="s">
        <v>7</v>
      </c>
      <c r="P63" s="77"/>
      <c r="Q63" s="77"/>
      <c r="R63" s="77"/>
      <c r="S63" s="77"/>
      <c r="T63" s="77"/>
      <c r="U63" s="77"/>
      <c r="V63" s="77"/>
      <c r="W63" s="77"/>
      <c r="X63" s="74"/>
      <c r="Y63" s="72" t="s">
        <v>29</v>
      </c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 t="s">
        <v>54</v>
      </c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9" t="s">
        <v>3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75"/>
      <c r="B64" s="76"/>
      <c r="C64" s="75"/>
      <c r="D64" s="78"/>
      <c r="E64" s="78"/>
      <c r="F64" s="78"/>
      <c r="G64" s="78"/>
      <c r="H64" s="78"/>
      <c r="I64" s="76"/>
      <c r="J64" s="75"/>
      <c r="K64" s="78"/>
      <c r="L64" s="78"/>
      <c r="M64" s="78"/>
      <c r="N64" s="76"/>
      <c r="O64" s="75"/>
      <c r="P64" s="78"/>
      <c r="Q64" s="78"/>
      <c r="R64" s="78"/>
      <c r="S64" s="78"/>
      <c r="T64" s="78"/>
      <c r="U64" s="78"/>
      <c r="V64" s="78"/>
      <c r="W64" s="78"/>
      <c r="X64" s="76"/>
      <c r="Y64" s="26" t="s">
        <v>5</v>
      </c>
      <c r="Z64" s="66"/>
      <c r="AA64" s="66"/>
      <c r="AB64" s="66"/>
      <c r="AC64" s="27"/>
      <c r="AD64" s="26" t="s">
        <v>4</v>
      </c>
      <c r="AE64" s="66"/>
      <c r="AF64" s="66"/>
      <c r="AG64" s="66"/>
      <c r="AH64" s="27"/>
      <c r="AI64" s="72" t="s">
        <v>30</v>
      </c>
      <c r="AJ64" s="72"/>
      <c r="AK64" s="72"/>
      <c r="AL64" s="72"/>
      <c r="AM64" s="72"/>
      <c r="AN64" s="72" t="s">
        <v>5</v>
      </c>
      <c r="AO64" s="72"/>
      <c r="AP64" s="72"/>
      <c r="AQ64" s="72"/>
      <c r="AR64" s="72"/>
      <c r="AS64" s="72" t="s">
        <v>4</v>
      </c>
      <c r="AT64" s="72"/>
      <c r="AU64" s="72"/>
      <c r="AV64" s="72"/>
      <c r="AW64" s="72"/>
      <c r="AX64" s="72" t="s">
        <v>30</v>
      </c>
      <c r="AY64" s="72"/>
      <c r="AZ64" s="72"/>
      <c r="BA64" s="72"/>
      <c r="BB64" s="72"/>
      <c r="BC64" s="72" t="s">
        <v>5</v>
      </c>
      <c r="BD64" s="72"/>
      <c r="BE64" s="72"/>
      <c r="BF64" s="72"/>
      <c r="BG64" s="72"/>
      <c r="BH64" s="72" t="s">
        <v>4</v>
      </c>
      <c r="BI64" s="72"/>
      <c r="BJ64" s="72"/>
      <c r="BK64" s="72"/>
      <c r="BL64" s="72"/>
      <c r="BM64" s="72" t="s">
        <v>30</v>
      </c>
      <c r="BN64" s="72"/>
      <c r="BO64" s="72"/>
      <c r="BP64" s="72"/>
      <c r="BQ64" s="72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72">
        <v>1</v>
      </c>
      <c r="B65" s="72"/>
      <c r="C65" s="72">
        <v>2</v>
      </c>
      <c r="D65" s="72"/>
      <c r="E65" s="72"/>
      <c r="F65" s="72"/>
      <c r="G65" s="72"/>
      <c r="H65" s="72"/>
      <c r="I65" s="72"/>
      <c r="J65" s="72">
        <v>3</v>
      </c>
      <c r="K65" s="72"/>
      <c r="L65" s="72"/>
      <c r="M65" s="72"/>
      <c r="N65" s="72"/>
      <c r="O65" s="72">
        <v>4</v>
      </c>
      <c r="P65" s="72"/>
      <c r="Q65" s="72"/>
      <c r="R65" s="72"/>
      <c r="S65" s="72"/>
      <c r="T65" s="72"/>
      <c r="U65" s="72"/>
      <c r="V65" s="72"/>
      <c r="W65" s="72"/>
      <c r="X65" s="72"/>
      <c r="Y65" s="72">
        <v>5</v>
      </c>
      <c r="Z65" s="72"/>
      <c r="AA65" s="72"/>
      <c r="AB65" s="72"/>
      <c r="AC65" s="72"/>
      <c r="AD65" s="72">
        <v>6</v>
      </c>
      <c r="AE65" s="72"/>
      <c r="AF65" s="72"/>
      <c r="AG65" s="72"/>
      <c r="AH65" s="72"/>
      <c r="AI65" s="72">
        <v>7</v>
      </c>
      <c r="AJ65" s="72"/>
      <c r="AK65" s="72"/>
      <c r="AL65" s="72"/>
      <c r="AM65" s="72"/>
      <c r="AN65" s="26">
        <v>8</v>
      </c>
      <c r="AO65" s="66"/>
      <c r="AP65" s="66"/>
      <c r="AQ65" s="66"/>
      <c r="AR65" s="27"/>
      <c r="AS65" s="26">
        <v>9</v>
      </c>
      <c r="AT65" s="66"/>
      <c r="AU65" s="66"/>
      <c r="AV65" s="66"/>
      <c r="AW65" s="27"/>
      <c r="AX65" s="26">
        <v>10</v>
      </c>
      <c r="AY65" s="66"/>
      <c r="AZ65" s="66"/>
      <c r="BA65" s="66"/>
      <c r="BB65" s="27"/>
      <c r="BC65" s="26">
        <v>11</v>
      </c>
      <c r="BD65" s="66"/>
      <c r="BE65" s="66"/>
      <c r="BF65" s="66"/>
      <c r="BG65" s="27"/>
      <c r="BH65" s="26">
        <v>12</v>
      </c>
      <c r="BI65" s="66"/>
      <c r="BJ65" s="66"/>
      <c r="BK65" s="66"/>
      <c r="BL65" s="27"/>
      <c r="BM65" s="26">
        <v>13</v>
      </c>
      <c r="BN65" s="66"/>
      <c r="BO65" s="66"/>
      <c r="BP65" s="66"/>
      <c r="BQ65" s="2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67" t="s">
        <v>43</v>
      </c>
      <c r="B66" s="67"/>
      <c r="C66" s="68" t="s">
        <v>18</v>
      </c>
      <c r="D66" s="69"/>
      <c r="E66" s="69"/>
      <c r="F66" s="69"/>
      <c r="G66" s="69"/>
      <c r="H66" s="69"/>
      <c r="I66" s="70"/>
      <c r="J66" s="67" t="s">
        <v>19</v>
      </c>
      <c r="K66" s="67"/>
      <c r="L66" s="67"/>
      <c r="M66" s="67"/>
      <c r="N66" s="67"/>
      <c r="O66" s="71" t="s">
        <v>44</v>
      </c>
      <c r="P66" s="71"/>
      <c r="Q66" s="71"/>
      <c r="R66" s="71"/>
      <c r="S66" s="71"/>
      <c r="T66" s="71"/>
      <c r="U66" s="71"/>
      <c r="V66" s="71"/>
      <c r="W66" s="71"/>
      <c r="X66" s="68"/>
      <c r="Y66" s="55" t="s">
        <v>14</v>
      </c>
      <c r="Z66" s="55"/>
      <c r="AA66" s="55"/>
      <c r="AB66" s="55"/>
      <c r="AC66" s="55"/>
      <c r="AD66" s="55" t="s">
        <v>34</v>
      </c>
      <c r="AE66" s="55"/>
      <c r="AF66" s="55"/>
      <c r="AG66" s="55"/>
      <c r="AH66" s="55"/>
      <c r="AI66" s="55" t="s">
        <v>20</v>
      </c>
      <c r="AJ66" s="55"/>
      <c r="AK66" s="55"/>
      <c r="AL66" s="55"/>
      <c r="AM66" s="55"/>
      <c r="AN66" s="55" t="s">
        <v>35</v>
      </c>
      <c r="AO66" s="55"/>
      <c r="AP66" s="55"/>
      <c r="AQ66" s="55"/>
      <c r="AR66" s="55"/>
      <c r="AS66" s="55" t="s">
        <v>15</v>
      </c>
      <c r="AT66" s="55"/>
      <c r="AU66" s="55"/>
      <c r="AV66" s="55"/>
      <c r="AW66" s="55"/>
      <c r="AX66" s="55" t="s">
        <v>20</v>
      </c>
      <c r="AY66" s="55"/>
      <c r="AZ66" s="55"/>
      <c r="BA66" s="55"/>
      <c r="BB66" s="55"/>
      <c r="BC66" s="55" t="s">
        <v>37</v>
      </c>
      <c r="BD66" s="55"/>
      <c r="BE66" s="55"/>
      <c r="BF66" s="55"/>
      <c r="BG66" s="55"/>
      <c r="BH66" s="55" t="s">
        <v>37</v>
      </c>
      <c r="BI66" s="55"/>
      <c r="BJ66" s="55"/>
      <c r="BK66" s="55"/>
      <c r="BL66" s="55"/>
      <c r="BM66" s="54" t="s">
        <v>20</v>
      </c>
      <c r="BN66" s="54"/>
      <c r="BO66" s="54"/>
      <c r="BP66" s="54"/>
      <c r="BQ66" s="54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27</v>
      </c>
    </row>
    <row r="67" spans="1:79" ht="15.75" x14ac:dyDescent="0.2">
      <c r="A67" s="26" t="s">
        <v>11</v>
      </c>
      <c r="B67" s="27"/>
      <c r="C67" s="28" t="s">
        <v>73</v>
      </c>
      <c r="D67" s="29"/>
      <c r="E67" s="29"/>
      <c r="F67" s="29"/>
      <c r="G67" s="29"/>
      <c r="H67" s="29"/>
      <c r="I67" s="30"/>
      <c r="J67" s="28"/>
      <c r="K67" s="29"/>
      <c r="L67" s="29"/>
      <c r="M67" s="29"/>
      <c r="N67" s="30"/>
      <c r="O67" s="28"/>
      <c r="P67" s="29"/>
      <c r="Q67" s="29"/>
      <c r="R67" s="29"/>
      <c r="S67" s="29"/>
      <c r="T67" s="29"/>
      <c r="U67" s="29"/>
      <c r="V67" s="29"/>
      <c r="W67" s="29"/>
      <c r="X67" s="30"/>
      <c r="Y67" s="31"/>
      <c r="Z67" s="32"/>
      <c r="AA67" s="32"/>
      <c r="AB67" s="32"/>
      <c r="AC67" s="33"/>
      <c r="AD67" s="31"/>
      <c r="AE67" s="32"/>
      <c r="AF67" s="32"/>
      <c r="AG67" s="32"/>
      <c r="AH67" s="33"/>
      <c r="AI67" s="31"/>
      <c r="AJ67" s="32"/>
      <c r="AK67" s="32"/>
      <c r="AL67" s="32"/>
      <c r="AM67" s="33"/>
      <c r="AN67" s="31"/>
      <c r="AO67" s="32"/>
      <c r="AP67" s="32"/>
      <c r="AQ67" s="32"/>
      <c r="AR67" s="33"/>
      <c r="AS67" s="31"/>
      <c r="AT67" s="32"/>
      <c r="AU67" s="32"/>
      <c r="AV67" s="32"/>
      <c r="AW67" s="33"/>
      <c r="AX67" s="43"/>
      <c r="AY67" s="44"/>
      <c r="AZ67" s="44"/>
      <c r="BA67" s="44"/>
      <c r="BB67" s="45"/>
      <c r="BC67" s="43"/>
      <c r="BD67" s="44"/>
      <c r="BE67" s="44"/>
      <c r="BF67" s="44"/>
      <c r="BG67" s="45"/>
      <c r="BH67" s="43"/>
      <c r="BI67" s="44"/>
      <c r="BJ67" s="44"/>
      <c r="BK67" s="44"/>
      <c r="BL67" s="45"/>
      <c r="BM67" s="43"/>
      <c r="BN67" s="44"/>
      <c r="BO67" s="44"/>
      <c r="BP67" s="44"/>
      <c r="BQ67" s="45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41.25" customHeight="1" x14ac:dyDescent="0.2">
      <c r="A68" s="26"/>
      <c r="B68" s="27"/>
      <c r="C68" s="34" t="s">
        <v>89</v>
      </c>
      <c r="D68" s="35"/>
      <c r="E68" s="35"/>
      <c r="F68" s="35"/>
      <c r="G68" s="35"/>
      <c r="H68" s="35"/>
      <c r="I68" s="36"/>
      <c r="J68" s="28" t="s">
        <v>70</v>
      </c>
      <c r="K68" s="29"/>
      <c r="L68" s="29"/>
      <c r="M68" s="29"/>
      <c r="N68" s="30"/>
      <c r="O68" s="28" t="s">
        <v>100</v>
      </c>
      <c r="P68" s="29"/>
      <c r="Q68" s="29"/>
      <c r="R68" s="29"/>
      <c r="S68" s="29"/>
      <c r="T68" s="29"/>
      <c r="U68" s="29"/>
      <c r="V68" s="29"/>
      <c r="W68" s="29"/>
      <c r="X68" s="30"/>
      <c r="Y68" s="31">
        <v>5</v>
      </c>
      <c r="Z68" s="32"/>
      <c r="AA68" s="32"/>
      <c r="AB68" s="32"/>
      <c r="AC68" s="33"/>
      <c r="AD68" s="31"/>
      <c r="AE68" s="32"/>
      <c r="AF68" s="32"/>
      <c r="AG68" s="32"/>
      <c r="AH68" s="33"/>
      <c r="AI68" s="31">
        <f>SUM(Y68:AH68)</f>
        <v>5</v>
      </c>
      <c r="AJ68" s="32"/>
      <c r="AK68" s="32"/>
      <c r="AL68" s="32"/>
      <c r="AM68" s="33"/>
      <c r="AN68" s="31">
        <v>5</v>
      </c>
      <c r="AO68" s="32"/>
      <c r="AP68" s="32"/>
      <c r="AQ68" s="32"/>
      <c r="AR68" s="33"/>
      <c r="AS68" s="31"/>
      <c r="AT68" s="32"/>
      <c r="AU68" s="32"/>
      <c r="AV68" s="32"/>
      <c r="AW68" s="33"/>
      <c r="AX68" s="124">
        <f>SUM(AN68:AW68)</f>
        <v>5</v>
      </c>
      <c r="AY68" s="125"/>
      <c r="AZ68" s="125"/>
      <c r="BA68" s="125"/>
      <c r="BB68" s="126"/>
      <c r="BC68" s="124">
        <f>AN68-Y68</f>
        <v>0</v>
      </c>
      <c r="BD68" s="125"/>
      <c r="BE68" s="125"/>
      <c r="BF68" s="125"/>
      <c r="BG68" s="126"/>
      <c r="BH68" s="124">
        <f>AS68-AD68</f>
        <v>0</v>
      </c>
      <c r="BI68" s="125"/>
      <c r="BJ68" s="125"/>
      <c r="BK68" s="125"/>
      <c r="BL68" s="126"/>
      <c r="BM68" s="124">
        <f>SUM(BC68:BL68)</f>
        <v>0</v>
      </c>
      <c r="BN68" s="125"/>
      <c r="BO68" s="125"/>
      <c r="BP68" s="125"/>
      <c r="BQ68" s="126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40.5" customHeight="1" x14ac:dyDescent="0.2">
      <c r="A69" s="26"/>
      <c r="B69" s="27"/>
      <c r="C69" s="34" t="s">
        <v>101</v>
      </c>
      <c r="D69" s="35"/>
      <c r="E69" s="35"/>
      <c r="F69" s="35"/>
      <c r="G69" s="35"/>
      <c r="H69" s="35"/>
      <c r="I69" s="36"/>
      <c r="J69" s="28" t="s">
        <v>70</v>
      </c>
      <c r="K69" s="29"/>
      <c r="L69" s="29"/>
      <c r="M69" s="29"/>
      <c r="N69" s="30"/>
      <c r="O69" s="28" t="s">
        <v>100</v>
      </c>
      <c r="P69" s="29"/>
      <c r="Q69" s="29"/>
      <c r="R69" s="29"/>
      <c r="S69" s="29"/>
      <c r="T69" s="29"/>
      <c r="U69" s="29"/>
      <c r="V69" s="29"/>
      <c r="W69" s="29"/>
      <c r="X69" s="30"/>
      <c r="Y69" s="31">
        <v>299</v>
      </c>
      <c r="Z69" s="32"/>
      <c r="AA69" s="32"/>
      <c r="AB69" s="32"/>
      <c r="AC69" s="33"/>
      <c r="AD69" s="31"/>
      <c r="AE69" s="32"/>
      <c r="AF69" s="32"/>
      <c r="AG69" s="32"/>
      <c r="AH69" s="33"/>
      <c r="AI69" s="31">
        <f t="shared" ref="AI69:AI75" si="7">SUM(Y69:AH69)</f>
        <v>299</v>
      </c>
      <c r="AJ69" s="32"/>
      <c r="AK69" s="32"/>
      <c r="AL69" s="32"/>
      <c r="AM69" s="33"/>
      <c r="AN69" s="31">
        <v>299</v>
      </c>
      <c r="AO69" s="32"/>
      <c r="AP69" s="32"/>
      <c r="AQ69" s="32"/>
      <c r="AR69" s="33"/>
      <c r="AS69" s="31"/>
      <c r="AT69" s="32"/>
      <c r="AU69" s="32"/>
      <c r="AV69" s="32"/>
      <c r="AW69" s="33"/>
      <c r="AX69" s="124">
        <v>299</v>
      </c>
      <c r="AY69" s="125"/>
      <c r="AZ69" s="125"/>
      <c r="BA69" s="125"/>
      <c r="BB69" s="126"/>
      <c r="BC69" s="124">
        <f t="shared" ref="BC69:BC72" si="8">AN69-Y69</f>
        <v>0</v>
      </c>
      <c r="BD69" s="125"/>
      <c r="BE69" s="125"/>
      <c r="BF69" s="125"/>
      <c r="BG69" s="126"/>
      <c r="BH69" s="124">
        <f t="shared" ref="BH69:BH75" si="9">AS69-AD69</f>
        <v>0</v>
      </c>
      <c r="BI69" s="125"/>
      <c r="BJ69" s="125"/>
      <c r="BK69" s="125"/>
      <c r="BL69" s="126"/>
      <c r="BM69" s="124">
        <f t="shared" ref="BM69:BM75" si="10">SUM(BC69:BL69)</f>
        <v>0</v>
      </c>
      <c r="BN69" s="125"/>
      <c r="BO69" s="125"/>
      <c r="BP69" s="125"/>
      <c r="BQ69" s="126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81.75" customHeight="1" x14ac:dyDescent="0.2">
      <c r="A70" s="26"/>
      <c r="B70" s="27"/>
      <c r="C70" s="34" t="s">
        <v>102</v>
      </c>
      <c r="D70" s="35"/>
      <c r="E70" s="35"/>
      <c r="F70" s="35"/>
      <c r="G70" s="35"/>
      <c r="H70" s="35"/>
      <c r="I70" s="36"/>
      <c r="J70" s="28" t="s">
        <v>70</v>
      </c>
      <c r="K70" s="29"/>
      <c r="L70" s="29"/>
      <c r="M70" s="29"/>
      <c r="N70" s="30"/>
      <c r="O70" s="28" t="s">
        <v>72</v>
      </c>
      <c r="P70" s="29"/>
      <c r="Q70" s="29"/>
      <c r="R70" s="29"/>
      <c r="S70" s="29"/>
      <c r="T70" s="29"/>
      <c r="U70" s="29"/>
      <c r="V70" s="29"/>
      <c r="W70" s="29"/>
      <c r="X70" s="30"/>
      <c r="Y70" s="37">
        <v>185</v>
      </c>
      <c r="Z70" s="38"/>
      <c r="AA70" s="38"/>
      <c r="AB70" s="38"/>
      <c r="AC70" s="39"/>
      <c r="AD70" s="37">
        <v>22</v>
      </c>
      <c r="AE70" s="38"/>
      <c r="AF70" s="38"/>
      <c r="AG70" s="38"/>
      <c r="AH70" s="39"/>
      <c r="AI70" s="37">
        <f t="shared" si="7"/>
        <v>207</v>
      </c>
      <c r="AJ70" s="38"/>
      <c r="AK70" s="38"/>
      <c r="AL70" s="38"/>
      <c r="AM70" s="39"/>
      <c r="AN70" s="37">
        <v>185</v>
      </c>
      <c r="AO70" s="38"/>
      <c r="AP70" s="38"/>
      <c r="AQ70" s="38"/>
      <c r="AR70" s="39"/>
      <c r="AS70" s="37">
        <v>22</v>
      </c>
      <c r="AT70" s="38"/>
      <c r="AU70" s="38"/>
      <c r="AV70" s="38"/>
      <c r="AW70" s="39"/>
      <c r="AX70" s="37">
        <f t="shared" ref="AX70:AX72" si="11">SUM(AN70:AW70)</f>
        <v>207</v>
      </c>
      <c r="AY70" s="38"/>
      <c r="AZ70" s="38"/>
      <c r="BA70" s="38"/>
      <c r="BB70" s="39"/>
      <c r="BC70" s="37">
        <f t="shared" si="8"/>
        <v>0</v>
      </c>
      <c r="BD70" s="38"/>
      <c r="BE70" s="38"/>
      <c r="BF70" s="38"/>
      <c r="BG70" s="39"/>
      <c r="BH70" s="37">
        <f t="shared" si="9"/>
        <v>0</v>
      </c>
      <c r="BI70" s="38"/>
      <c r="BJ70" s="38"/>
      <c r="BK70" s="38"/>
      <c r="BL70" s="39"/>
      <c r="BM70" s="37">
        <f t="shared" si="10"/>
        <v>0</v>
      </c>
      <c r="BN70" s="38"/>
      <c r="BO70" s="38"/>
      <c r="BP70" s="38"/>
      <c r="BQ70" s="39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74.25" customHeight="1" x14ac:dyDescent="0.2">
      <c r="A71" s="26"/>
      <c r="B71" s="27"/>
      <c r="C71" s="34" t="s">
        <v>103</v>
      </c>
      <c r="D71" s="35"/>
      <c r="E71" s="35"/>
      <c r="F71" s="35"/>
      <c r="G71" s="35"/>
      <c r="H71" s="35"/>
      <c r="I71" s="36"/>
      <c r="J71" s="28" t="s">
        <v>70</v>
      </c>
      <c r="K71" s="29"/>
      <c r="L71" s="29"/>
      <c r="M71" s="29"/>
      <c r="N71" s="30"/>
      <c r="O71" s="28" t="s">
        <v>72</v>
      </c>
      <c r="P71" s="29"/>
      <c r="Q71" s="29"/>
      <c r="R71" s="29"/>
      <c r="S71" s="29"/>
      <c r="T71" s="29"/>
      <c r="U71" s="29"/>
      <c r="V71" s="29"/>
      <c r="W71" s="29"/>
      <c r="X71" s="30"/>
      <c r="Y71" s="37"/>
      <c r="Z71" s="38"/>
      <c r="AA71" s="38"/>
      <c r="AB71" s="38"/>
      <c r="AC71" s="39"/>
      <c r="AD71" s="37">
        <v>22</v>
      </c>
      <c r="AE71" s="38"/>
      <c r="AF71" s="38"/>
      <c r="AG71" s="38"/>
      <c r="AH71" s="39"/>
      <c r="AI71" s="37">
        <f t="shared" si="7"/>
        <v>22</v>
      </c>
      <c r="AJ71" s="38"/>
      <c r="AK71" s="38"/>
      <c r="AL71" s="38"/>
      <c r="AM71" s="39"/>
      <c r="AN71" s="37">
        <v>0</v>
      </c>
      <c r="AO71" s="38"/>
      <c r="AP71" s="38"/>
      <c r="AQ71" s="38"/>
      <c r="AR71" s="39"/>
      <c r="AS71" s="37">
        <v>22</v>
      </c>
      <c r="AT71" s="38"/>
      <c r="AU71" s="38"/>
      <c r="AV71" s="38"/>
      <c r="AW71" s="39"/>
      <c r="AX71" s="37">
        <f t="shared" si="11"/>
        <v>22</v>
      </c>
      <c r="AY71" s="38"/>
      <c r="AZ71" s="38"/>
      <c r="BA71" s="38"/>
      <c r="BB71" s="39"/>
      <c r="BC71" s="37">
        <f t="shared" si="8"/>
        <v>0</v>
      </c>
      <c r="BD71" s="38"/>
      <c r="BE71" s="38"/>
      <c r="BF71" s="38"/>
      <c r="BG71" s="39"/>
      <c r="BH71" s="37">
        <f t="shared" si="9"/>
        <v>0</v>
      </c>
      <c r="BI71" s="38"/>
      <c r="BJ71" s="38"/>
      <c r="BK71" s="38"/>
      <c r="BL71" s="39"/>
      <c r="BM71" s="37">
        <f t="shared" si="10"/>
        <v>0</v>
      </c>
      <c r="BN71" s="38"/>
      <c r="BO71" s="38"/>
      <c r="BP71" s="38"/>
      <c r="BQ71" s="39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67.5" customHeight="1" x14ac:dyDescent="0.2">
      <c r="A72" s="26"/>
      <c r="B72" s="27"/>
      <c r="C72" s="34" t="s">
        <v>104</v>
      </c>
      <c r="D72" s="35"/>
      <c r="E72" s="35"/>
      <c r="F72" s="35"/>
      <c r="G72" s="35"/>
      <c r="H72" s="35"/>
      <c r="I72" s="36"/>
      <c r="J72" s="28" t="s">
        <v>71</v>
      </c>
      <c r="K72" s="29"/>
      <c r="L72" s="29"/>
      <c r="M72" s="29"/>
      <c r="N72" s="30"/>
      <c r="O72" s="28" t="s">
        <v>72</v>
      </c>
      <c r="P72" s="29"/>
      <c r="Q72" s="29"/>
      <c r="R72" s="29"/>
      <c r="S72" s="29"/>
      <c r="T72" s="29"/>
      <c r="U72" s="29"/>
      <c r="V72" s="29"/>
      <c r="W72" s="29"/>
      <c r="X72" s="30"/>
      <c r="Y72" s="37">
        <v>295</v>
      </c>
      <c r="Z72" s="38"/>
      <c r="AA72" s="38"/>
      <c r="AB72" s="38"/>
      <c r="AC72" s="39"/>
      <c r="AD72" s="37">
        <v>22</v>
      </c>
      <c r="AE72" s="38"/>
      <c r="AF72" s="38"/>
      <c r="AG72" s="38"/>
      <c r="AH72" s="39"/>
      <c r="AI72" s="37">
        <f t="shared" si="7"/>
        <v>317</v>
      </c>
      <c r="AJ72" s="38"/>
      <c r="AK72" s="38"/>
      <c r="AL72" s="38"/>
      <c r="AM72" s="39"/>
      <c r="AN72" s="37">
        <v>295</v>
      </c>
      <c r="AO72" s="38"/>
      <c r="AP72" s="38"/>
      <c r="AQ72" s="38"/>
      <c r="AR72" s="39"/>
      <c r="AS72" s="37">
        <v>22</v>
      </c>
      <c r="AT72" s="38"/>
      <c r="AU72" s="38"/>
      <c r="AV72" s="38"/>
      <c r="AW72" s="39"/>
      <c r="AX72" s="37">
        <f t="shared" si="11"/>
        <v>317</v>
      </c>
      <c r="AY72" s="38"/>
      <c r="AZ72" s="38"/>
      <c r="BA72" s="38"/>
      <c r="BB72" s="39"/>
      <c r="BC72" s="37">
        <f t="shared" si="8"/>
        <v>0</v>
      </c>
      <c r="BD72" s="38"/>
      <c r="BE72" s="38"/>
      <c r="BF72" s="38"/>
      <c r="BG72" s="39"/>
      <c r="BH72" s="37">
        <f t="shared" si="9"/>
        <v>0</v>
      </c>
      <c r="BI72" s="38"/>
      <c r="BJ72" s="38"/>
      <c r="BK72" s="38"/>
      <c r="BL72" s="39"/>
      <c r="BM72" s="37">
        <f t="shared" si="10"/>
        <v>0</v>
      </c>
      <c r="BN72" s="38"/>
      <c r="BO72" s="38"/>
      <c r="BP72" s="38"/>
      <c r="BQ72" s="39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149.25" customHeight="1" x14ac:dyDescent="0.2">
      <c r="A73" s="26"/>
      <c r="B73" s="27"/>
      <c r="C73" s="34" t="s">
        <v>119</v>
      </c>
      <c r="D73" s="35"/>
      <c r="E73" s="35"/>
      <c r="F73" s="35"/>
      <c r="G73" s="35"/>
      <c r="H73" s="35"/>
      <c r="I73" s="36"/>
      <c r="J73" s="28" t="s">
        <v>71</v>
      </c>
      <c r="K73" s="29"/>
      <c r="L73" s="29"/>
      <c r="M73" s="29"/>
      <c r="N73" s="30"/>
      <c r="O73" s="28" t="s">
        <v>120</v>
      </c>
      <c r="P73" s="29"/>
      <c r="Q73" s="29"/>
      <c r="R73" s="29"/>
      <c r="S73" s="29"/>
      <c r="T73" s="29"/>
      <c r="U73" s="29"/>
      <c r="V73" s="29"/>
      <c r="W73" s="29"/>
      <c r="X73" s="30"/>
      <c r="Y73" s="37"/>
      <c r="Z73" s="38"/>
      <c r="AA73" s="38"/>
      <c r="AB73" s="38"/>
      <c r="AC73" s="39"/>
      <c r="AD73" s="37">
        <v>4948447</v>
      </c>
      <c r="AE73" s="38"/>
      <c r="AF73" s="38"/>
      <c r="AG73" s="38"/>
      <c r="AH73" s="39"/>
      <c r="AI73" s="37">
        <f t="shared" si="7"/>
        <v>4948447</v>
      </c>
      <c r="AJ73" s="38"/>
      <c r="AK73" s="38"/>
      <c r="AL73" s="38"/>
      <c r="AM73" s="39"/>
      <c r="AN73" s="37"/>
      <c r="AO73" s="38"/>
      <c r="AP73" s="38"/>
      <c r="AQ73" s="38"/>
      <c r="AR73" s="39"/>
      <c r="AS73" s="37">
        <v>4946361.76</v>
      </c>
      <c r="AT73" s="38"/>
      <c r="AU73" s="38"/>
      <c r="AV73" s="38"/>
      <c r="AW73" s="39"/>
      <c r="AX73" s="37">
        <v>4946361.76</v>
      </c>
      <c r="AY73" s="38"/>
      <c r="AZ73" s="38"/>
      <c r="BA73" s="38"/>
      <c r="BB73" s="39"/>
      <c r="BC73" s="37"/>
      <c r="BD73" s="38"/>
      <c r="BE73" s="38"/>
      <c r="BF73" s="38"/>
      <c r="BG73" s="39"/>
      <c r="BH73" s="37">
        <f t="shared" si="9"/>
        <v>-2085.2400000002235</v>
      </c>
      <c r="BI73" s="38"/>
      <c r="BJ73" s="38"/>
      <c r="BK73" s="38"/>
      <c r="BL73" s="39"/>
      <c r="BM73" s="37">
        <f t="shared" si="10"/>
        <v>-2085.2400000002235</v>
      </c>
      <c r="BN73" s="38"/>
      <c r="BO73" s="38"/>
      <c r="BP73" s="38"/>
      <c r="BQ73" s="39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49.25" customHeight="1" x14ac:dyDescent="0.2">
      <c r="A74" s="26"/>
      <c r="B74" s="27"/>
      <c r="C74" s="34" t="s">
        <v>122</v>
      </c>
      <c r="D74" s="35"/>
      <c r="E74" s="35"/>
      <c r="F74" s="35"/>
      <c r="G74" s="35"/>
      <c r="H74" s="35"/>
      <c r="I74" s="36"/>
      <c r="J74" s="28" t="s">
        <v>71</v>
      </c>
      <c r="K74" s="29"/>
      <c r="L74" s="29"/>
      <c r="M74" s="29"/>
      <c r="N74" s="30"/>
      <c r="O74" s="28" t="s">
        <v>121</v>
      </c>
      <c r="P74" s="29"/>
      <c r="Q74" s="29"/>
      <c r="R74" s="29"/>
      <c r="S74" s="29"/>
      <c r="T74" s="29"/>
      <c r="U74" s="29"/>
      <c r="V74" s="29"/>
      <c r="W74" s="29"/>
      <c r="X74" s="30"/>
      <c r="Y74" s="37">
        <v>50000</v>
      </c>
      <c r="Z74" s="38"/>
      <c r="AA74" s="38"/>
      <c r="AB74" s="38"/>
      <c r="AC74" s="39"/>
      <c r="AD74" s="37"/>
      <c r="AE74" s="38"/>
      <c r="AF74" s="38"/>
      <c r="AG74" s="38"/>
      <c r="AH74" s="39"/>
      <c r="AI74" s="37">
        <v>50000</v>
      </c>
      <c r="AJ74" s="38"/>
      <c r="AK74" s="38"/>
      <c r="AL74" s="38"/>
      <c r="AM74" s="39"/>
      <c r="AN74" s="37">
        <v>49000</v>
      </c>
      <c r="AO74" s="38"/>
      <c r="AP74" s="38"/>
      <c r="AQ74" s="38"/>
      <c r="AR74" s="39"/>
      <c r="AS74" s="23"/>
      <c r="AT74" s="24"/>
      <c r="AU74" s="24"/>
      <c r="AV74" s="24"/>
      <c r="AW74" s="25"/>
      <c r="AX74" s="37">
        <v>49000</v>
      </c>
      <c r="AY74" s="38"/>
      <c r="AZ74" s="38"/>
      <c r="BA74" s="38"/>
      <c r="BB74" s="39"/>
      <c r="BC74" s="37">
        <f t="shared" ref="BC74" si="12">AN74-Y74</f>
        <v>-1000</v>
      </c>
      <c r="BD74" s="38"/>
      <c r="BE74" s="38"/>
      <c r="BF74" s="38"/>
      <c r="BG74" s="39"/>
      <c r="BH74" s="23"/>
      <c r="BI74" s="24"/>
      <c r="BJ74" s="24"/>
      <c r="BK74" s="24"/>
      <c r="BL74" s="25"/>
      <c r="BM74" s="37">
        <f t="shared" ref="BM74" si="13">AX74-AI74</f>
        <v>-1000</v>
      </c>
      <c r="BN74" s="38"/>
      <c r="BO74" s="38"/>
      <c r="BP74" s="38"/>
      <c r="BQ74" s="3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39.5" customHeight="1" x14ac:dyDescent="0.2">
      <c r="A75" s="26"/>
      <c r="B75" s="27"/>
      <c r="C75" s="34" t="s">
        <v>123</v>
      </c>
      <c r="D75" s="35"/>
      <c r="E75" s="35"/>
      <c r="F75" s="35"/>
      <c r="G75" s="35"/>
      <c r="H75" s="35"/>
      <c r="I75" s="36"/>
      <c r="J75" s="28" t="s">
        <v>71</v>
      </c>
      <c r="K75" s="29"/>
      <c r="L75" s="29"/>
      <c r="M75" s="29"/>
      <c r="N75" s="30"/>
      <c r="O75" s="28" t="s">
        <v>124</v>
      </c>
      <c r="P75" s="29"/>
      <c r="Q75" s="29"/>
      <c r="R75" s="29"/>
      <c r="S75" s="29"/>
      <c r="T75" s="29"/>
      <c r="U75" s="29"/>
      <c r="V75" s="29"/>
      <c r="W75" s="29"/>
      <c r="X75" s="30"/>
      <c r="Y75" s="37">
        <v>195000</v>
      </c>
      <c r="Z75" s="38"/>
      <c r="AA75" s="38"/>
      <c r="AB75" s="38"/>
      <c r="AC75" s="39"/>
      <c r="AD75" s="37">
        <v>0</v>
      </c>
      <c r="AE75" s="38"/>
      <c r="AF75" s="38"/>
      <c r="AG75" s="38"/>
      <c r="AH75" s="39"/>
      <c r="AI75" s="37">
        <f t="shared" si="7"/>
        <v>195000</v>
      </c>
      <c r="AJ75" s="38"/>
      <c r="AK75" s="38"/>
      <c r="AL75" s="38"/>
      <c r="AM75" s="39"/>
      <c r="AN75" s="37">
        <v>27488.3</v>
      </c>
      <c r="AO75" s="38"/>
      <c r="AP75" s="38"/>
      <c r="AQ75" s="38"/>
      <c r="AR75" s="39"/>
      <c r="AS75" s="37"/>
      <c r="AT75" s="38"/>
      <c r="AU75" s="38"/>
      <c r="AV75" s="38"/>
      <c r="AW75" s="39"/>
      <c r="AX75" s="37">
        <f>AN75+AS75</f>
        <v>27488.3</v>
      </c>
      <c r="AY75" s="38"/>
      <c r="AZ75" s="38"/>
      <c r="BA75" s="38"/>
      <c r="BB75" s="39"/>
      <c r="BC75" s="37">
        <f t="shared" ref="BC75" si="14">AN75-Y75</f>
        <v>-167511.70000000001</v>
      </c>
      <c r="BD75" s="38"/>
      <c r="BE75" s="38"/>
      <c r="BF75" s="38"/>
      <c r="BG75" s="39"/>
      <c r="BH75" s="37">
        <f t="shared" si="9"/>
        <v>0</v>
      </c>
      <c r="BI75" s="38"/>
      <c r="BJ75" s="38"/>
      <c r="BK75" s="38"/>
      <c r="BL75" s="39"/>
      <c r="BM75" s="37">
        <f t="shared" si="10"/>
        <v>-167511.70000000001</v>
      </c>
      <c r="BN75" s="38"/>
      <c r="BO75" s="38"/>
      <c r="BP75" s="38"/>
      <c r="BQ75" s="39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55.25" customHeight="1" x14ac:dyDescent="0.2">
      <c r="A76" s="26"/>
      <c r="B76" s="27"/>
      <c r="C76" s="34" t="s">
        <v>125</v>
      </c>
      <c r="D76" s="35"/>
      <c r="E76" s="35"/>
      <c r="F76" s="35"/>
      <c r="G76" s="35"/>
      <c r="H76" s="35"/>
      <c r="I76" s="36"/>
      <c r="J76" s="28" t="s">
        <v>71</v>
      </c>
      <c r="K76" s="29"/>
      <c r="L76" s="29"/>
      <c r="M76" s="29"/>
      <c r="N76" s="30"/>
      <c r="O76" s="56" t="s">
        <v>126</v>
      </c>
      <c r="P76" s="57"/>
      <c r="Q76" s="57"/>
      <c r="R76" s="57"/>
      <c r="S76" s="57"/>
      <c r="T76" s="57"/>
      <c r="U76" s="57"/>
      <c r="V76" s="57"/>
      <c r="W76" s="57"/>
      <c r="X76" s="58"/>
      <c r="Y76" s="37"/>
      <c r="Z76" s="38"/>
      <c r="AA76" s="38"/>
      <c r="AB76" s="38"/>
      <c r="AC76" s="39"/>
      <c r="AD76" s="37">
        <v>562579</v>
      </c>
      <c r="AE76" s="38"/>
      <c r="AF76" s="38"/>
      <c r="AG76" s="38"/>
      <c r="AH76" s="39"/>
      <c r="AI76" s="37">
        <f t="shared" ref="AI76:AI77" si="15">SUM(Y76:AH76)</f>
        <v>562579</v>
      </c>
      <c r="AJ76" s="38"/>
      <c r="AK76" s="38"/>
      <c r="AL76" s="38"/>
      <c r="AM76" s="39"/>
      <c r="AN76" s="37"/>
      <c r="AO76" s="38"/>
      <c r="AP76" s="38"/>
      <c r="AQ76" s="38"/>
      <c r="AR76" s="39"/>
      <c r="AS76" s="37">
        <v>561659</v>
      </c>
      <c r="AT76" s="38"/>
      <c r="AU76" s="38"/>
      <c r="AV76" s="38"/>
      <c r="AW76" s="39"/>
      <c r="AX76" s="37">
        <f t="shared" ref="AX76:AX77" si="16">SUM(AN76:AW76)</f>
        <v>561659</v>
      </c>
      <c r="AY76" s="38"/>
      <c r="AZ76" s="38"/>
      <c r="BA76" s="38"/>
      <c r="BB76" s="39"/>
      <c r="BC76" s="37">
        <f t="shared" ref="BC76:BC77" si="17">AN76-Y76</f>
        <v>0</v>
      </c>
      <c r="BD76" s="38"/>
      <c r="BE76" s="38"/>
      <c r="BF76" s="38"/>
      <c r="BG76" s="39"/>
      <c r="BH76" s="37">
        <f t="shared" ref="BH76:BH77" si="18">AS76-AD76</f>
        <v>-920</v>
      </c>
      <c r="BI76" s="38"/>
      <c r="BJ76" s="38"/>
      <c r="BK76" s="38"/>
      <c r="BL76" s="39"/>
      <c r="BM76" s="37">
        <f t="shared" ref="BM76:BM77" si="19">SUM(BC76:BL76)</f>
        <v>-920</v>
      </c>
      <c r="BN76" s="38"/>
      <c r="BO76" s="38"/>
      <c r="BP76" s="38"/>
      <c r="BQ76" s="39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26" customHeight="1" x14ac:dyDescent="0.2">
      <c r="A77" s="26"/>
      <c r="B77" s="27"/>
      <c r="C77" s="34" t="s">
        <v>127</v>
      </c>
      <c r="D77" s="35"/>
      <c r="E77" s="35"/>
      <c r="F77" s="35"/>
      <c r="G77" s="35"/>
      <c r="H77" s="35"/>
      <c r="I77" s="36"/>
      <c r="J77" s="28" t="s">
        <v>71</v>
      </c>
      <c r="K77" s="29"/>
      <c r="L77" s="29"/>
      <c r="M77" s="29"/>
      <c r="N77" s="30"/>
      <c r="O77" s="56" t="s">
        <v>121</v>
      </c>
      <c r="P77" s="57"/>
      <c r="Q77" s="57"/>
      <c r="R77" s="57"/>
      <c r="S77" s="57"/>
      <c r="T77" s="57"/>
      <c r="U77" s="57"/>
      <c r="V77" s="57"/>
      <c r="W77" s="57"/>
      <c r="X77" s="58"/>
      <c r="Y77" s="37"/>
      <c r="Z77" s="38"/>
      <c r="AA77" s="38"/>
      <c r="AB77" s="38"/>
      <c r="AC77" s="39"/>
      <c r="AD77" s="37">
        <v>119000</v>
      </c>
      <c r="AE77" s="38"/>
      <c r="AF77" s="38"/>
      <c r="AG77" s="38"/>
      <c r="AH77" s="39"/>
      <c r="AI77" s="37">
        <f t="shared" si="15"/>
        <v>119000</v>
      </c>
      <c r="AJ77" s="38"/>
      <c r="AK77" s="38"/>
      <c r="AL77" s="38"/>
      <c r="AM77" s="39"/>
      <c r="AN77" s="37"/>
      <c r="AO77" s="38"/>
      <c r="AP77" s="38"/>
      <c r="AQ77" s="38"/>
      <c r="AR77" s="39"/>
      <c r="AS77" s="37">
        <v>119000</v>
      </c>
      <c r="AT77" s="38"/>
      <c r="AU77" s="38"/>
      <c r="AV77" s="38"/>
      <c r="AW77" s="39"/>
      <c r="AX77" s="37">
        <f t="shared" si="16"/>
        <v>119000</v>
      </c>
      <c r="AY77" s="38"/>
      <c r="AZ77" s="38"/>
      <c r="BA77" s="38"/>
      <c r="BB77" s="39"/>
      <c r="BC77" s="37">
        <f t="shared" si="17"/>
        <v>0</v>
      </c>
      <c r="BD77" s="38"/>
      <c r="BE77" s="38"/>
      <c r="BF77" s="38"/>
      <c r="BG77" s="39"/>
      <c r="BH77" s="37">
        <f t="shared" si="18"/>
        <v>0</v>
      </c>
      <c r="BI77" s="38"/>
      <c r="BJ77" s="38"/>
      <c r="BK77" s="38"/>
      <c r="BL77" s="39"/>
      <c r="BM77" s="37">
        <f t="shared" si="19"/>
        <v>0</v>
      </c>
      <c r="BN77" s="38"/>
      <c r="BO77" s="38"/>
      <c r="BP77" s="38"/>
      <c r="BQ77" s="39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59" customHeight="1" x14ac:dyDescent="0.2">
      <c r="A78" s="26"/>
      <c r="B78" s="27"/>
      <c r="C78" s="34" t="s">
        <v>128</v>
      </c>
      <c r="D78" s="35"/>
      <c r="E78" s="35"/>
      <c r="F78" s="35"/>
      <c r="G78" s="35"/>
      <c r="H78" s="35"/>
      <c r="I78" s="36"/>
      <c r="J78" s="28" t="s">
        <v>71</v>
      </c>
      <c r="K78" s="29"/>
      <c r="L78" s="29"/>
      <c r="M78" s="29"/>
      <c r="N78" s="30"/>
      <c r="O78" s="56" t="s">
        <v>129</v>
      </c>
      <c r="P78" s="57"/>
      <c r="Q78" s="57"/>
      <c r="R78" s="57"/>
      <c r="S78" s="57"/>
      <c r="T78" s="57"/>
      <c r="U78" s="57"/>
      <c r="V78" s="57"/>
      <c r="W78" s="57"/>
      <c r="X78" s="58"/>
      <c r="Y78" s="37">
        <v>51400</v>
      </c>
      <c r="Z78" s="38"/>
      <c r="AA78" s="38"/>
      <c r="AB78" s="38"/>
      <c r="AC78" s="39"/>
      <c r="AD78" s="37"/>
      <c r="AE78" s="38"/>
      <c r="AF78" s="38"/>
      <c r="AG78" s="38"/>
      <c r="AH78" s="39"/>
      <c r="AI78" s="37">
        <f t="shared" ref="AI78" si="20">SUM(Y78:AH78)</f>
        <v>51400</v>
      </c>
      <c r="AJ78" s="38"/>
      <c r="AK78" s="38"/>
      <c r="AL78" s="38"/>
      <c r="AM78" s="39"/>
      <c r="AN78" s="37">
        <v>38023</v>
      </c>
      <c r="AO78" s="38"/>
      <c r="AP78" s="38"/>
      <c r="AQ78" s="38"/>
      <c r="AR78" s="39"/>
      <c r="AS78" s="37"/>
      <c r="AT78" s="38"/>
      <c r="AU78" s="38"/>
      <c r="AV78" s="38"/>
      <c r="AW78" s="39"/>
      <c r="AX78" s="37">
        <v>38023</v>
      </c>
      <c r="AY78" s="38"/>
      <c r="AZ78" s="38"/>
      <c r="BA78" s="38"/>
      <c r="BB78" s="39"/>
      <c r="BC78" s="37">
        <f t="shared" ref="BC78" si="21">AN78-Y78</f>
        <v>-13377</v>
      </c>
      <c r="BD78" s="38"/>
      <c r="BE78" s="38"/>
      <c r="BF78" s="38"/>
      <c r="BG78" s="39"/>
      <c r="BH78" s="37">
        <f t="shared" ref="BH78" si="22">AS78-AD78</f>
        <v>0</v>
      </c>
      <c r="BI78" s="38"/>
      <c r="BJ78" s="38"/>
      <c r="BK78" s="38"/>
      <c r="BL78" s="39"/>
      <c r="BM78" s="37">
        <f t="shared" ref="BM78" si="23">SUM(BC78:BL78)</f>
        <v>-13377</v>
      </c>
      <c r="BN78" s="38"/>
      <c r="BO78" s="38"/>
      <c r="BP78" s="38"/>
      <c r="BQ78" s="39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24" customHeight="1" x14ac:dyDescent="0.2">
      <c r="A79" s="26" t="s">
        <v>105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27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5.75" x14ac:dyDescent="0.2">
      <c r="A80" s="26" t="s">
        <v>40</v>
      </c>
      <c r="B80" s="27"/>
      <c r="C80" s="28" t="s">
        <v>74</v>
      </c>
      <c r="D80" s="29"/>
      <c r="E80" s="29"/>
      <c r="F80" s="29"/>
      <c r="G80" s="29"/>
      <c r="H80" s="29"/>
      <c r="I80" s="30"/>
      <c r="J80" s="28"/>
      <c r="K80" s="29"/>
      <c r="L80" s="29"/>
      <c r="M80" s="29"/>
      <c r="N80" s="30"/>
      <c r="O80" s="28"/>
      <c r="P80" s="29"/>
      <c r="Q80" s="29"/>
      <c r="R80" s="29"/>
      <c r="S80" s="29"/>
      <c r="T80" s="29"/>
      <c r="U80" s="29"/>
      <c r="V80" s="29"/>
      <c r="W80" s="29"/>
      <c r="X80" s="30"/>
      <c r="Y80" s="31"/>
      <c r="Z80" s="32"/>
      <c r="AA80" s="32"/>
      <c r="AB80" s="32"/>
      <c r="AC80" s="33"/>
      <c r="AD80" s="31"/>
      <c r="AE80" s="32"/>
      <c r="AF80" s="32"/>
      <c r="AG80" s="32"/>
      <c r="AH80" s="33"/>
      <c r="AI80" s="31"/>
      <c r="AJ80" s="32"/>
      <c r="AK80" s="32"/>
      <c r="AL80" s="32"/>
      <c r="AM80" s="33"/>
      <c r="AN80" s="31"/>
      <c r="AO80" s="32"/>
      <c r="AP80" s="32"/>
      <c r="AQ80" s="32"/>
      <c r="AR80" s="33"/>
      <c r="AS80" s="31"/>
      <c r="AT80" s="32"/>
      <c r="AU80" s="32"/>
      <c r="AV80" s="32"/>
      <c r="AW80" s="33"/>
      <c r="AX80" s="43"/>
      <c r="AY80" s="44"/>
      <c r="AZ80" s="44"/>
      <c r="BA80" s="44"/>
      <c r="BB80" s="45"/>
      <c r="BC80" s="43"/>
      <c r="BD80" s="44"/>
      <c r="BE80" s="44"/>
      <c r="BF80" s="44"/>
      <c r="BG80" s="45"/>
      <c r="BH80" s="43"/>
      <c r="BI80" s="44"/>
      <c r="BJ80" s="44"/>
      <c r="BK80" s="44"/>
      <c r="BL80" s="45"/>
      <c r="BM80" s="43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71.25" customHeight="1" x14ac:dyDescent="0.2">
      <c r="A81" s="26"/>
      <c r="B81" s="27"/>
      <c r="C81" s="34" t="s">
        <v>106</v>
      </c>
      <c r="D81" s="35"/>
      <c r="E81" s="35"/>
      <c r="F81" s="35"/>
      <c r="G81" s="35"/>
      <c r="H81" s="35"/>
      <c r="I81" s="36"/>
      <c r="J81" s="28" t="s">
        <v>75</v>
      </c>
      <c r="K81" s="29"/>
      <c r="L81" s="29"/>
      <c r="M81" s="29"/>
      <c r="N81" s="30"/>
      <c r="O81" s="28" t="s">
        <v>107</v>
      </c>
      <c r="P81" s="29"/>
      <c r="Q81" s="29"/>
      <c r="R81" s="29"/>
      <c r="S81" s="29"/>
      <c r="T81" s="29"/>
      <c r="U81" s="29"/>
      <c r="V81" s="29"/>
      <c r="W81" s="29"/>
      <c r="X81" s="30"/>
      <c r="Y81" s="31">
        <v>4074</v>
      </c>
      <c r="Z81" s="32"/>
      <c r="AA81" s="32"/>
      <c r="AB81" s="32"/>
      <c r="AC81" s="33"/>
      <c r="AD81" s="31"/>
      <c r="AE81" s="32"/>
      <c r="AF81" s="32"/>
      <c r="AG81" s="32"/>
      <c r="AH81" s="33"/>
      <c r="AI81" s="31">
        <f t="shared" ref="AI81" si="24">SUM(Y81:AH81)</f>
        <v>4074</v>
      </c>
      <c r="AJ81" s="32"/>
      <c r="AK81" s="32"/>
      <c r="AL81" s="32"/>
      <c r="AM81" s="33"/>
      <c r="AN81" s="31">
        <v>4074</v>
      </c>
      <c r="AO81" s="32"/>
      <c r="AP81" s="32"/>
      <c r="AQ81" s="32"/>
      <c r="AR81" s="33"/>
      <c r="AS81" s="31"/>
      <c r="AT81" s="32"/>
      <c r="AU81" s="32"/>
      <c r="AV81" s="32"/>
      <c r="AW81" s="33"/>
      <c r="AX81" s="124">
        <f t="shared" ref="AX81" si="25">SUM(AN81:AW81)</f>
        <v>4074</v>
      </c>
      <c r="AY81" s="125"/>
      <c r="AZ81" s="125"/>
      <c r="BA81" s="125"/>
      <c r="BB81" s="126"/>
      <c r="BC81" s="124">
        <f t="shared" ref="BC81" si="26">AN81-Y81</f>
        <v>0</v>
      </c>
      <c r="BD81" s="125"/>
      <c r="BE81" s="125"/>
      <c r="BF81" s="125"/>
      <c r="BG81" s="126"/>
      <c r="BH81" s="124">
        <f t="shared" ref="BH81" si="27">AS81-AD81</f>
        <v>0</v>
      </c>
      <c r="BI81" s="125"/>
      <c r="BJ81" s="125"/>
      <c r="BK81" s="125"/>
      <c r="BL81" s="126"/>
      <c r="BM81" s="124">
        <f t="shared" ref="BM81" si="28">SUM(BC81:BL81)</f>
        <v>0</v>
      </c>
      <c r="BN81" s="125"/>
      <c r="BO81" s="125"/>
      <c r="BP81" s="125"/>
      <c r="BQ81" s="126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117.75" customHeight="1" x14ac:dyDescent="0.2">
      <c r="A82" s="26"/>
      <c r="B82" s="27"/>
      <c r="C82" s="34" t="s">
        <v>130</v>
      </c>
      <c r="D82" s="35"/>
      <c r="E82" s="35"/>
      <c r="F82" s="35"/>
      <c r="G82" s="35"/>
      <c r="H82" s="35"/>
      <c r="I82" s="36"/>
      <c r="J82" s="28" t="s">
        <v>75</v>
      </c>
      <c r="K82" s="29"/>
      <c r="L82" s="29"/>
      <c r="M82" s="29"/>
      <c r="N82" s="30"/>
      <c r="O82" s="28" t="s">
        <v>83</v>
      </c>
      <c r="P82" s="29"/>
      <c r="Q82" s="29"/>
      <c r="R82" s="29"/>
      <c r="S82" s="29"/>
      <c r="T82" s="29"/>
      <c r="U82" s="29"/>
      <c r="V82" s="29"/>
      <c r="W82" s="29"/>
      <c r="X82" s="30"/>
      <c r="Y82" s="31">
        <v>350</v>
      </c>
      <c r="Z82" s="32"/>
      <c r="AA82" s="32"/>
      <c r="AB82" s="32"/>
      <c r="AC82" s="33"/>
      <c r="AD82" s="31">
        <v>750</v>
      </c>
      <c r="AE82" s="32"/>
      <c r="AF82" s="32"/>
      <c r="AG82" s="32"/>
      <c r="AH82" s="33"/>
      <c r="AI82" s="31">
        <v>750</v>
      </c>
      <c r="AJ82" s="32"/>
      <c r="AK82" s="32"/>
      <c r="AL82" s="32"/>
      <c r="AM82" s="33"/>
      <c r="AN82" s="31"/>
      <c r="AO82" s="32"/>
      <c r="AP82" s="32"/>
      <c r="AQ82" s="32"/>
      <c r="AR82" s="33"/>
      <c r="AS82" s="31"/>
      <c r="AT82" s="32"/>
      <c r="AU82" s="32"/>
      <c r="AV82" s="32"/>
      <c r="AW82" s="33"/>
      <c r="AX82" s="124"/>
      <c r="AY82" s="125"/>
      <c r="AZ82" s="125"/>
      <c r="BA82" s="125"/>
      <c r="BB82" s="126"/>
      <c r="BC82" s="124">
        <f t="shared" ref="BC82" si="29">AN82-Y82</f>
        <v>-350</v>
      </c>
      <c r="BD82" s="125"/>
      <c r="BE82" s="125"/>
      <c r="BF82" s="125"/>
      <c r="BG82" s="126"/>
      <c r="BH82" s="124">
        <f t="shared" ref="BH82" si="30">AS82-AD82</f>
        <v>-750</v>
      </c>
      <c r="BI82" s="125"/>
      <c r="BJ82" s="125"/>
      <c r="BK82" s="125"/>
      <c r="BL82" s="126"/>
      <c r="BM82" s="124">
        <f t="shared" ref="BM82" si="31">SUM(BC82:BL82)</f>
        <v>-1100</v>
      </c>
      <c r="BN82" s="125"/>
      <c r="BO82" s="125"/>
      <c r="BP82" s="125"/>
      <c r="BQ82" s="126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63.75" customHeight="1" x14ac:dyDescent="0.2">
      <c r="A83" s="26"/>
      <c r="B83" s="27"/>
      <c r="C83" s="34" t="s">
        <v>108</v>
      </c>
      <c r="D83" s="35"/>
      <c r="E83" s="35"/>
      <c r="F83" s="35"/>
      <c r="G83" s="35"/>
      <c r="H83" s="35"/>
      <c r="I83" s="36"/>
      <c r="J83" s="28" t="s">
        <v>75</v>
      </c>
      <c r="K83" s="29"/>
      <c r="L83" s="29"/>
      <c r="M83" s="29"/>
      <c r="N83" s="30"/>
      <c r="O83" s="28" t="s">
        <v>78</v>
      </c>
      <c r="P83" s="29"/>
      <c r="Q83" s="29"/>
      <c r="R83" s="29"/>
      <c r="S83" s="29"/>
      <c r="T83" s="29"/>
      <c r="U83" s="29"/>
      <c r="V83" s="29"/>
      <c r="W83" s="29"/>
      <c r="X83" s="30"/>
      <c r="Y83" s="31">
        <v>21</v>
      </c>
      <c r="Z83" s="32"/>
      <c r="AA83" s="32"/>
      <c r="AB83" s="32"/>
      <c r="AC83" s="33"/>
      <c r="AD83" s="31"/>
      <c r="AE83" s="32"/>
      <c r="AF83" s="32"/>
      <c r="AG83" s="32"/>
      <c r="AH83" s="33"/>
      <c r="AI83" s="31">
        <f t="shared" ref="AI83" si="32">SUM(Y83:AH83)</f>
        <v>21</v>
      </c>
      <c r="AJ83" s="32"/>
      <c r="AK83" s="32"/>
      <c r="AL83" s="32"/>
      <c r="AM83" s="33"/>
      <c r="AN83" s="31">
        <v>21</v>
      </c>
      <c r="AO83" s="32"/>
      <c r="AP83" s="32"/>
      <c r="AQ83" s="32"/>
      <c r="AR83" s="33"/>
      <c r="AS83" s="31"/>
      <c r="AT83" s="32"/>
      <c r="AU83" s="32"/>
      <c r="AV83" s="32"/>
      <c r="AW83" s="33"/>
      <c r="AX83" s="124">
        <f t="shared" ref="AX83" si="33">SUM(AN83:AW83)</f>
        <v>21</v>
      </c>
      <c r="AY83" s="125"/>
      <c r="AZ83" s="125"/>
      <c r="BA83" s="125"/>
      <c r="BB83" s="126"/>
      <c r="BC83" s="124">
        <f t="shared" ref="BC83" si="34">AN83-Y83</f>
        <v>0</v>
      </c>
      <c r="BD83" s="125"/>
      <c r="BE83" s="125"/>
      <c r="BF83" s="125"/>
      <c r="BG83" s="126"/>
      <c r="BH83" s="124">
        <f t="shared" ref="BH83" si="35">AS83-AD83</f>
        <v>0</v>
      </c>
      <c r="BI83" s="125"/>
      <c r="BJ83" s="125"/>
      <c r="BK83" s="125"/>
      <c r="BL83" s="126"/>
      <c r="BM83" s="124">
        <f t="shared" ref="BM83" si="36">SUM(BC83:BL83)</f>
        <v>0</v>
      </c>
      <c r="BN83" s="125"/>
      <c r="BO83" s="125"/>
      <c r="BP83" s="125"/>
      <c r="BQ83" s="126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24" customHeight="1" x14ac:dyDescent="0.2">
      <c r="A84" s="26" t="s">
        <v>109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27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22.5" customHeight="1" x14ac:dyDescent="0.2">
      <c r="A85" s="26" t="s">
        <v>76</v>
      </c>
      <c r="B85" s="27"/>
      <c r="C85" s="28" t="s">
        <v>77</v>
      </c>
      <c r="D85" s="29"/>
      <c r="E85" s="29"/>
      <c r="F85" s="29"/>
      <c r="G85" s="29"/>
      <c r="H85" s="29"/>
      <c r="I85" s="30"/>
      <c r="J85" s="28"/>
      <c r="K85" s="29"/>
      <c r="L85" s="29"/>
      <c r="M85" s="29"/>
      <c r="N85" s="30"/>
      <c r="O85" s="28"/>
      <c r="P85" s="29"/>
      <c r="Q85" s="29"/>
      <c r="R85" s="29"/>
      <c r="S85" s="29"/>
      <c r="T85" s="29"/>
      <c r="U85" s="29"/>
      <c r="V85" s="29"/>
      <c r="W85" s="29"/>
      <c r="X85" s="30"/>
      <c r="Y85" s="31"/>
      <c r="Z85" s="32"/>
      <c r="AA85" s="32"/>
      <c r="AB85" s="32"/>
      <c r="AC85" s="33"/>
      <c r="AD85" s="31"/>
      <c r="AE85" s="32"/>
      <c r="AF85" s="32"/>
      <c r="AG85" s="32"/>
      <c r="AH85" s="33"/>
      <c r="AI85" s="31"/>
      <c r="AJ85" s="32"/>
      <c r="AK85" s="32"/>
      <c r="AL85" s="32"/>
      <c r="AM85" s="33"/>
      <c r="AN85" s="31"/>
      <c r="AO85" s="32"/>
      <c r="AP85" s="32"/>
      <c r="AQ85" s="32"/>
      <c r="AR85" s="33"/>
      <c r="AS85" s="31"/>
      <c r="AT85" s="32"/>
      <c r="AU85" s="32"/>
      <c r="AV85" s="32"/>
      <c r="AW85" s="33"/>
      <c r="AX85" s="43"/>
      <c r="AY85" s="44"/>
      <c r="AZ85" s="44"/>
      <c r="BA85" s="44"/>
      <c r="BB85" s="45"/>
      <c r="BC85" s="43"/>
      <c r="BD85" s="44"/>
      <c r="BE85" s="44"/>
      <c r="BF85" s="44"/>
      <c r="BG85" s="45"/>
      <c r="BH85" s="43"/>
      <c r="BI85" s="44"/>
      <c r="BJ85" s="44"/>
      <c r="BK85" s="44"/>
      <c r="BL85" s="45"/>
      <c r="BM85" s="43"/>
      <c r="BN85" s="44"/>
      <c r="BO85" s="44"/>
      <c r="BP85" s="44"/>
      <c r="BQ85" s="45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55.5" customHeight="1" x14ac:dyDescent="0.2">
      <c r="A86" s="26"/>
      <c r="B86" s="27"/>
      <c r="C86" s="28" t="s">
        <v>131</v>
      </c>
      <c r="D86" s="29"/>
      <c r="E86" s="29"/>
      <c r="F86" s="29"/>
      <c r="G86" s="29"/>
      <c r="H86" s="29"/>
      <c r="I86" s="30"/>
      <c r="J86" s="28" t="s">
        <v>71</v>
      </c>
      <c r="K86" s="29"/>
      <c r="L86" s="29"/>
      <c r="M86" s="29"/>
      <c r="N86" s="30"/>
      <c r="O86" s="28" t="s">
        <v>78</v>
      </c>
      <c r="P86" s="29"/>
      <c r="Q86" s="29"/>
      <c r="R86" s="29"/>
      <c r="S86" s="29"/>
      <c r="T86" s="29"/>
      <c r="U86" s="29"/>
      <c r="V86" s="29"/>
      <c r="W86" s="29"/>
      <c r="X86" s="30"/>
      <c r="Y86" s="31"/>
      <c r="Z86" s="32"/>
      <c r="AA86" s="32"/>
      <c r="AB86" s="32"/>
      <c r="AC86" s="33"/>
      <c r="AD86" s="31">
        <v>6000</v>
      </c>
      <c r="AE86" s="32"/>
      <c r="AF86" s="32"/>
      <c r="AG86" s="32"/>
      <c r="AH86" s="33"/>
      <c r="AI86" s="31">
        <v>6000</v>
      </c>
      <c r="AJ86" s="32"/>
      <c r="AK86" s="32"/>
      <c r="AL86" s="32"/>
      <c r="AM86" s="33"/>
      <c r="AN86" s="31"/>
      <c r="AO86" s="32"/>
      <c r="AP86" s="32"/>
      <c r="AQ86" s="32"/>
      <c r="AR86" s="33"/>
      <c r="AS86" s="31">
        <v>0</v>
      </c>
      <c r="AT86" s="32"/>
      <c r="AU86" s="32"/>
      <c r="AV86" s="32"/>
      <c r="AW86" s="33"/>
      <c r="AX86" s="43">
        <v>0</v>
      </c>
      <c r="AY86" s="44"/>
      <c r="AZ86" s="44"/>
      <c r="BA86" s="44"/>
      <c r="BB86" s="45"/>
      <c r="BC86" s="43">
        <f t="shared" ref="BC86" si="37">AN86-Y86</f>
        <v>0</v>
      </c>
      <c r="BD86" s="44"/>
      <c r="BE86" s="44"/>
      <c r="BF86" s="44"/>
      <c r="BG86" s="45"/>
      <c r="BH86" s="43">
        <f t="shared" ref="BH86" si="38">AS86-AD86</f>
        <v>-6000</v>
      </c>
      <c r="BI86" s="44"/>
      <c r="BJ86" s="44"/>
      <c r="BK86" s="44"/>
      <c r="BL86" s="45"/>
      <c r="BM86" s="43">
        <f t="shared" ref="BM86" si="39">AX86-AI86</f>
        <v>-6000</v>
      </c>
      <c r="BN86" s="44"/>
      <c r="BO86" s="44"/>
      <c r="BP86" s="44"/>
      <c r="BQ86" s="45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75" customHeight="1" x14ac:dyDescent="0.2">
      <c r="A87" s="26"/>
      <c r="B87" s="27"/>
      <c r="C87" s="34" t="s">
        <v>111</v>
      </c>
      <c r="D87" s="35"/>
      <c r="E87" s="35"/>
      <c r="F87" s="35"/>
      <c r="G87" s="35"/>
      <c r="H87" s="35"/>
      <c r="I87" s="36"/>
      <c r="J87" s="28" t="s">
        <v>71</v>
      </c>
      <c r="K87" s="29"/>
      <c r="L87" s="29"/>
      <c r="M87" s="29"/>
      <c r="N87" s="30"/>
      <c r="O87" s="28" t="s">
        <v>78</v>
      </c>
      <c r="P87" s="29"/>
      <c r="Q87" s="29"/>
      <c r="R87" s="29"/>
      <c r="S87" s="29"/>
      <c r="T87" s="29"/>
      <c r="U87" s="29"/>
      <c r="V87" s="29"/>
      <c r="W87" s="29"/>
      <c r="X87" s="30"/>
      <c r="Y87" s="121">
        <v>8417</v>
      </c>
      <c r="Z87" s="122"/>
      <c r="AA87" s="122"/>
      <c r="AB87" s="122"/>
      <c r="AC87" s="123"/>
      <c r="AD87" s="121">
        <v>3157</v>
      </c>
      <c r="AE87" s="122"/>
      <c r="AF87" s="122"/>
      <c r="AG87" s="122"/>
      <c r="AH87" s="123"/>
      <c r="AI87" s="121">
        <f t="shared" ref="AI87" si="40">SUM(Y87:AH87)</f>
        <v>11574</v>
      </c>
      <c r="AJ87" s="122"/>
      <c r="AK87" s="122"/>
      <c r="AL87" s="122"/>
      <c r="AM87" s="123"/>
      <c r="AN87" s="121">
        <v>8314</v>
      </c>
      <c r="AO87" s="122"/>
      <c r="AP87" s="122"/>
      <c r="AQ87" s="122"/>
      <c r="AR87" s="123"/>
      <c r="AS87" s="121">
        <v>1381</v>
      </c>
      <c r="AT87" s="122"/>
      <c r="AU87" s="122"/>
      <c r="AV87" s="122"/>
      <c r="AW87" s="123"/>
      <c r="AX87" s="121">
        <f>AN87+AS87</f>
        <v>9695</v>
      </c>
      <c r="AY87" s="122"/>
      <c r="AZ87" s="122"/>
      <c r="BA87" s="122"/>
      <c r="BB87" s="123"/>
      <c r="BC87" s="121">
        <f t="shared" ref="BC87" si="41">AN87-Y87</f>
        <v>-103</v>
      </c>
      <c r="BD87" s="122"/>
      <c r="BE87" s="122"/>
      <c r="BF87" s="122"/>
      <c r="BG87" s="123"/>
      <c r="BH87" s="121">
        <f t="shared" ref="BH87" si="42">AS87-AD87</f>
        <v>-1776</v>
      </c>
      <c r="BI87" s="122"/>
      <c r="BJ87" s="122"/>
      <c r="BK87" s="122"/>
      <c r="BL87" s="123"/>
      <c r="BM87" s="121">
        <f t="shared" ref="BM87" si="43">SUM(BC87:BL87)</f>
        <v>-1879</v>
      </c>
      <c r="BN87" s="122"/>
      <c r="BO87" s="122"/>
      <c r="BP87" s="122"/>
      <c r="BQ87" s="123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77.25" customHeight="1" x14ac:dyDescent="0.2">
      <c r="A88" s="26"/>
      <c r="B88" s="27"/>
      <c r="C88" s="34" t="s">
        <v>110</v>
      </c>
      <c r="D88" s="35"/>
      <c r="E88" s="35"/>
      <c r="F88" s="35"/>
      <c r="G88" s="35"/>
      <c r="H88" s="35"/>
      <c r="I88" s="36"/>
      <c r="J88" s="28" t="s">
        <v>75</v>
      </c>
      <c r="K88" s="29"/>
      <c r="L88" s="29"/>
      <c r="M88" s="29"/>
      <c r="N88" s="30"/>
      <c r="O88" s="28" t="s">
        <v>78</v>
      </c>
      <c r="P88" s="29"/>
      <c r="Q88" s="29"/>
      <c r="R88" s="29"/>
      <c r="S88" s="29"/>
      <c r="T88" s="29"/>
      <c r="U88" s="29"/>
      <c r="V88" s="29"/>
      <c r="W88" s="29"/>
      <c r="X88" s="30"/>
      <c r="Y88" s="121">
        <v>14</v>
      </c>
      <c r="Z88" s="122"/>
      <c r="AA88" s="122"/>
      <c r="AB88" s="122"/>
      <c r="AC88" s="123"/>
      <c r="AD88" s="121"/>
      <c r="AE88" s="122"/>
      <c r="AF88" s="122"/>
      <c r="AG88" s="122"/>
      <c r="AH88" s="123"/>
      <c r="AI88" s="121">
        <f t="shared" ref="AI88" si="44">SUM(Y88:AH88)</f>
        <v>14</v>
      </c>
      <c r="AJ88" s="122"/>
      <c r="AK88" s="122"/>
      <c r="AL88" s="122"/>
      <c r="AM88" s="123"/>
      <c r="AN88" s="121">
        <v>14</v>
      </c>
      <c r="AO88" s="122"/>
      <c r="AP88" s="122"/>
      <c r="AQ88" s="122"/>
      <c r="AR88" s="123"/>
      <c r="AS88" s="121"/>
      <c r="AT88" s="122"/>
      <c r="AU88" s="122"/>
      <c r="AV88" s="122"/>
      <c r="AW88" s="123"/>
      <c r="AX88" s="121">
        <f t="shared" ref="AX88" si="45">SUM(AN88:AW88)</f>
        <v>14</v>
      </c>
      <c r="AY88" s="122"/>
      <c r="AZ88" s="122"/>
      <c r="BA88" s="122"/>
      <c r="BB88" s="123"/>
      <c r="BC88" s="121">
        <f t="shared" ref="BC88" si="46">AN88-Y88</f>
        <v>0</v>
      </c>
      <c r="BD88" s="122"/>
      <c r="BE88" s="122"/>
      <c r="BF88" s="122"/>
      <c r="BG88" s="123"/>
      <c r="BH88" s="121">
        <f t="shared" ref="BH88" si="47">AS88-AD88</f>
        <v>0</v>
      </c>
      <c r="BI88" s="122"/>
      <c r="BJ88" s="122"/>
      <c r="BK88" s="122"/>
      <c r="BL88" s="123"/>
      <c r="BM88" s="121">
        <f t="shared" ref="BM88" si="48">SUM(BC88:BL88)</f>
        <v>0</v>
      </c>
      <c r="BN88" s="122"/>
      <c r="BO88" s="122"/>
      <c r="BP88" s="122"/>
      <c r="BQ88" s="123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24" customHeight="1" x14ac:dyDescent="0.2">
      <c r="A89" s="26" t="s">
        <v>105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27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22.5" customHeight="1" x14ac:dyDescent="0.2">
      <c r="A90" s="26" t="s">
        <v>79</v>
      </c>
      <c r="B90" s="27"/>
      <c r="C90" s="28" t="s">
        <v>80</v>
      </c>
      <c r="D90" s="29"/>
      <c r="E90" s="29"/>
      <c r="F90" s="29"/>
      <c r="G90" s="29"/>
      <c r="H90" s="29"/>
      <c r="I90" s="30"/>
      <c r="J90" s="28"/>
      <c r="K90" s="29"/>
      <c r="L90" s="29"/>
      <c r="M90" s="29"/>
      <c r="N90" s="30"/>
      <c r="O90" s="28"/>
      <c r="P90" s="29"/>
      <c r="Q90" s="29"/>
      <c r="R90" s="29"/>
      <c r="S90" s="29"/>
      <c r="T90" s="29"/>
      <c r="U90" s="29"/>
      <c r="V90" s="29"/>
      <c r="W90" s="29"/>
      <c r="X90" s="30"/>
      <c r="Y90" s="31"/>
      <c r="Z90" s="32"/>
      <c r="AA90" s="32"/>
      <c r="AB90" s="32"/>
      <c r="AC90" s="33"/>
      <c r="AD90" s="31"/>
      <c r="AE90" s="32"/>
      <c r="AF90" s="32"/>
      <c r="AG90" s="32"/>
      <c r="AH90" s="33"/>
      <c r="AI90" s="31"/>
      <c r="AJ90" s="32"/>
      <c r="AK90" s="32"/>
      <c r="AL90" s="32"/>
      <c r="AM90" s="33"/>
      <c r="AN90" s="31"/>
      <c r="AO90" s="32"/>
      <c r="AP90" s="32"/>
      <c r="AQ90" s="32"/>
      <c r="AR90" s="33"/>
      <c r="AS90" s="31"/>
      <c r="AT90" s="32"/>
      <c r="AU90" s="32"/>
      <c r="AV90" s="32"/>
      <c r="AW90" s="33"/>
      <c r="AX90" s="43"/>
      <c r="AY90" s="44"/>
      <c r="AZ90" s="44"/>
      <c r="BA90" s="44"/>
      <c r="BB90" s="45"/>
      <c r="BC90" s="43"/>
      <c r="BD90" s="44"/>
      <c r="BE90" s="44"/>
      <c r="BF90" s="44"/>
      <c r="BG90" s="45"/>
      <c r="BH90" s="43"/>
      <c r="BI90" s="44"/>
      <c r="BJ90" s="44"/>
      <c r="BK90" s="44"/>
      <c r="BL90" s="45"/>
      <c r="BM90" s="43"/>
      <c r="BN90" s="44"/>
      <c r="BO90" s="44"/>
      <c r="BP90" s="44"/>
      <c r="BQ90" s="45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78.75" customHeight="1" x14ac:dyDescent="0.2">
      <c r="A91" s="26"/>
      <c r="B91" s="27"/>
      <c r="C91" s="34" t="s">
        <v>112</v>
      </c>
      <c r="D91" s="35"/>
      <c r="E91" s="35"/>
      <c r="F91" s="35"/>
      <c r="G91" s="35"/>
      <c r="H91" s="35"/>
      <c r="I91" s="36"/>
      <c r="J91" s="28" t="s">
        <v>82</v>
      </c>
      <c r="K91" s="29"/>
      <c r="L91" s="29"/>
      <c r="M91" s="29"/>
      <c r="N91" s="30"/>
      <c r="O91" s="28" t="s">
        <v>83</v>
      </c>
      <c r="P91" s="29"/>
      <c r="Q91" s="29"/>
      <c r="R91" s="29"/>
      <c r="S91" s="29"/>
      <c r="T91" s="29"/>
      <c r="U91" s="29"/>
      <c r="V91" s="29"/>
      <c r="W91" s="29"/>
      <c r="X91" s="30"/>
      <c r="Y91" s="121">
        <v>12</v>
      </c>
      <c r="Z91" s="122"/>
      <c r="AA91" s="122"/>
      <c r="AB91" s="122"/>
      <c r="AC91" s="123"/>
      <c r="AD91" s="40"/>
      <c r="AE91" s="41"/>
      <c r="AF91" s="41"/>
      <c r="AG91" s="41"/>
      <c r="AH91" s="42"/>
      <c r="AI91" s="121">
        <f t="shared" ref="AI91" si="49">SUM(Y91:AH91)</f>
        <v>12</v>
      </c>
      <c r="AJ91" s="122"/>
      <c r="AK91" s="122"/>
      <c r="AL91" s="122"/>
      <c r="AM91" s="123"/>
      <c r="AN91" s="121">
        <v>12</v>
      </c>
      <c r="AO91" s="122"/>
      <c r="AP91" s="122"/>
      <c r="AQ91" s="122"/>
      <c r="AR91" s="123"/>
      <c r="AS91" s="121"/>
      <c r="AT91" s="122"/>
      <c r="AU91" s="122"/>
      <c r="AV91" s="122"/>
      <c r="AW91" s="123"/>
      <c r="AX91" s="121">
        <f t="shared" ref="AX91" si="50">SUM(AN91:AW91)</f>
        <v>12</v>
      </c>
      <c r="AY91" s="122"/>
      <c r="AZ91" s="122"/>
      <c r="BA91" s="122"/>
      <c r="BB91" s="123"/>
      <c r="BC91" s="121">
        <f t="shared" ref="BC91:BC92" si="51">AN91-Y91</f>
        <v>0</v>
      </c>
      <c r="BD91" s="122"/>
      <c r="BE91" s="122"/>
      <c r="BF91" s="122"/>
      <c r="BG91" s="123"/>
      <c r="BH91" s="121">
        <f t="shared" ref="BH91:BH92" si="52">AS91-AD91</f>
        <v>0</v>
      </c>
      <c r="BI91" s="122"/>
      <c r="BJ91" s="122"/>
      <c r="BK91" s="122"/>
      <c r="BL91" s="123"/>
      <c r="BM91" s="121">
        <f t="shared" ref="BM91" si="53">SUM(BC91:BL91)</f>
        <v>0</v>
      </c>
      <c r="BN91" s="122"/>
      <c r="BO91" s="122"/>
      <c r="BP91" s="122"/>
      <c r="BQ91" s="123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90.75" customHeight="1" x14ac:dyDescent="0.2">
      <c r="A92" s="26"/>
      <c r="B92" s="27"/>
      <c r="C92" s="34" t="s">
        <v>81</v>
      </c>
      <c r="D92" s="35"/>
      <c r="E92" s="35"/>
      <c r="F92" s="35"/>
      <c r="G92" s="35"/>
      <c r="H92" s="35"/>
      <c r="I92" s="36"/>
      <c r="J92" s="28" t="s">
        <v>82</v>
      </c>
      <c r="K92" s="29"/>
      <c r="L92" s="29"/>
      <c r="M92" s="29"/>
      <c r="N92" s="30"/>
      <c r="O92" s="28" t="s">
        <v>78</v>
      </c>
      <c r="P92" s="29"/>
      <c r="Q92" s="29"/>
      <c r="R92" s="29"/>
      <c r="S92" s="29"/>
      <c r="T92" s="29"/>
      <c r="U92" s="29"/>
      <c r="V92" s="29"/>
      <c r="W92" s="29"/>
      <c r="X92" s="30"/>
      <c r="Y92" s="121"/>
      <c r="Z92" s="122"/>
      <c r="AA92" s="122"/>
      <c r="AB92" s="122"/>
      <c r="AC92" s="123"/>
      <c r="AD92" s="40">
        <v>12.6</v>
      </c>
      <c r="AE92" s="41"/>
      <c r="AF92" s="41"/>
      <c r="AG92" s="41"/>
      <c r="AH92" s="42"/>
      <c r="AI92" s="40">
        <f t="shared" ref="AI92" si="54">SUM(Y92:AH92)</f>
        <v>12.6</v>
      </c>
      <c r="AJ92" s="41"/>
      <c r="AK92" s="41"/>
      <c r="AL92" s="41"/>
      <c r="AM92" s="42"/>
      <c r="AN92" s="40"/>
      <c r="AO92" s="41"/>
      <c r="AP92" s="41"/>
      <c r="AQ92" s="41"/>
      <c r="AR92" s="42"/>
      <c r="AS92" s="40">
        <v>12.6</v>
      </c>
      <c r="AT92" s="41"/>
      <c r="AU92" s="41"/>
      <c r="AV92" s="41"/>
      <c r="AW92" s="42"/>
      <c r="AX92" s="40">
        <v>12.6</v>
      </c>
      <c r="AY92" s="41"/>
      <c r="AZ92" s="41"/>
      <c r="BA92" s="41"/>
      <c r="BB92" s="42"/>
      <c r="BC92" s="40">
        <f t="shared" si="51"/>
        <v>0</v>
      </c>
      <c r="BD92" s="41"/>
      <c r="BE92" s="41"/>
      <c r="BF92" s="41"/>
      <c r="BG92" s="42"/>
      <c r="BH92" s="40">
        <f t="shared" si="52"/>
        <v>0</v>
      </c>
      <c r="BI92" s="41"/>
      <c r="BJ92" s="41"/>
      <c r="BK92" s="41"/>
      <c r="BL92" s="42"/>
      <c r="BM92" s="40">
        <v>36.9</v>
      </c>
      <c r="BN92" s="41"/>
      <c r="BO92" s="41"/>
      <c r="BP92" s="41"/>
      <c r="BQ92" s="42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75" customHeight="1" x14ac:dyDescent="0.2">
      <c r="A93" s="26"/>
      <c r="B93" s="27"/>
      <c r="C93" s="34" t="s">
        <v>90</v>
      </c>
      <c r="D93" s="35"/>
      <c r="E93" s="35"/>
      <c r="F93" s="35"/>
      <c r="G93" s="35"/>
      <c r="H93" s="35"/>
      <c r="I93" s="36"/>
      <c r="J93" s="28" t="s">
        <v>82</v>
      </c>
      <c r="K93" s="29"/>
      <c r="L93" s="29"/>
      <c r="M93" s="29"/>
      <c r="N93" s="30"/>
      <c r="O93" s="28" t="s">
        <v>78</v>
      </c>
      <c r="P93" s="29"/>
      <c r="Q93" s="29"/>
      <c r="R93" s="29"/>
      <c r="S93" s="29"/>
      <c r="T93" s="29"/>
      <c r="U93" s="29"/>
      <c r="V93" s="29"/>
      <c r="W93" s="29"/>
      <c r="X93" s="30"/>
      <c r="Y93" s="40">
        <v>93.9</v>
      </c>
      <c r="Z93" s="41"/>
      <c r="AA93" s="41"/>
      <c r="AB93" s="41"/>
      <c r="AC93" s="42"/>
      <c r="AD93" s="40">
        <v>44.3</v>
      </c>
      <c r="AE93" s="41"/>
      <c r="AF93" s="41"/>
      <c r="AG93" s="41"/>
      <c r="AH93" s="42"/>
      <c r="AI93" s="40">
        <v>80.400000000000006</v>
      </c>
      <c r="AJ93" s="41"/>
      <c r="AK93" s="41"/>
      <c r="AL93" s="41"/>
      <c r="AM93" s="42"/>
      <c r="AN93" s="40">
        <v>93.9</v>
      </c>
      <c r="AO93" s="41"/>
      <c r="AP93" s="41"/>
      <c r="AQ93" s="41"/>
      <c r="AR93" s="42"/>
      <c r="AS93" s="40">
        <v>44.3</v>
      </c>
      <c r="AT93" s="41"/>
      <c r="AU93" s="41"/>
      <c r="AV93" s="41"/>
      <c r="AW93" s="42"/>
      <c r="AX93" s="40">
        <v>80.400000000000006</v>
      </c>
      <c r="AY93" s="41"/>
      <c r="AZ93" s="41"/>
      <c r="BA93" s="41"/>
      <c r="BB93" s="42"/>
      <c r="BC93" s="40">
        <f t="shared" ref="BC93" si="55">AN93-Y93</f>
        <v>0</v>
      </c>
      <c r="BD93" s="41"/>
      <c r="BE93" s="41"/>
      <c r="BF93" s="41"/>
      <c r="BG93" s="42"/>
      <c r="BH93" s="40">
        <f t="shared" ref="BH93" si="56">AS93-AD93</f>
        <v>0</v>
      </c>
      <c r="BI93" s="41"/>
      <c r="BJ93" s="41"/>
      <c r="BK93" s="41"/>
      <c r="BL93" s="42"/>
      <c r="BM93" s="40">
        <v>-2.6</v>
      </c>
      <c r="BN93" s="41"/>
      <c r="BO93" s="41"/>
      <c r="BP93" s="41"/>
      <c r="BQ93" s="42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75" customHeight="1" x14ac:dyDescent="0.2">
      <c r="A94" s="26"/>
      <c r="B94" s="27"/>
      <c r="C94" s="34" t="s">
        <v>113</v>
      </c>
      <c r="D94" s="35"/>
      <c r="E94" s="35"/>
      <c r="F94" s="35"/>
      <c r="G94" s="35"/>
      <c r="H94" s="35"/>
      <c r="I94" s="36"/>
      <c r="J94" s="28" t="s">
        <v>82</v>
      </c>
      <c r="K94" s="29"/>
      <c r="L94" s="29"/>
      <c r="M94" s="29"/>
      <c r="N94" s="30"/>
      <c r="O94" s="28" t="s">
        <v>78</v>
      </c>
      <c r="P94" s="29"/>
      <c r="Q94" s="29"/>
      <c r="R94" s="29"/>
      <c r="S94" s="29"/>
      <c r="T94" s="29"/>
      <c r="U94" s="29"/>
      <c r="V94" s="29"/>
      <c r="W94" s="29"/>
      <c r="X94" s="30"/>
      <c r="Y94" s="40">
        <v>105.6</v>
      </c>
      <c r="Z94" s="41"/>
      <c r="AA94" s="41"/>
      <c r="AB94" s="41"/>
      <c r="AC94" s="42"/>
      <c r="AD94" s="40"/>
      <c r="AE94" s="41"/>
      <c r="AF94" s="41"/>
      <c r="AG94" s="41"/>
      <c r="AH94" s="42"/>
      <c r="AI94" s="40">
        <v>105.6</v>
      </c>
      <c r="AJ94" s="41"/>
      <c r="AK94" s="41"/>
      <c r="AL94" s="41"/>
      <c r="AM94" s="42"/>
      <c r="AN94" s="40">
        <v>105.6</v>
      </c>
      <c r="AO94" s="41"/>
      <c r="AP94" s="41"/>
      <c r="AQ94" s="41"/>
      <c r="AR94" s="42"/>
      <c r="AS94" s="40"/>
      <c r="AT94" s="41"/>
      <c r="AU94" s="41"/>
      <c r="AV94" s="41"/>
      <c r="AW94" s="42"/>
      <c r="AX94" s="40">
        <v>105.6</v>
      </c>
      <c r="AY94" s="41"/>
      <c r="AZ94" s="41"/>
      <c r="BA94" s="41"/>
      <c r="BB94" s="42"/>
      <c r="BC94" s="40">
        <f t="shared" ref="BC94" si="57">AN94-Y94</f>
        <v>0</v>
      </c>
      <c r="BD94" s="41"/>
      <c r="BE94" s="41"/>
      <c r="BF94" s="41"/>
      <c r="BG94" s="42"/>
      <c r="BH94" s="40">
        <f t="shared" ref="BH94" si="58">AS94-AD94</f>
        <v>0</v>
      </c>
      <c r="BI94" s="41"/>
      <c r="BJ94" s="41"/>
      <c r="BK94" s="41"/>
      <c r="BL94" s="42"/>
      <c r="BM94" s="40">
        <v>0</v>
      </c>
      <c r="BN94" s="41"/>
      <c r="BO94" s="41"/>
      <c r="BP94" s="41"/>
      <c r="BQ94" s="42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24" customHeight="1" x14ac:dyDescent="0.2">
      <c r="A95" s="26" t="s">
        <v>68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27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24" customHeight="1" x14ac:dyDescent="0.2">
      <c r="A96" s="26" t="s">
        <v>114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27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8" spans="1:64" ht="15.95" customHeight="1" x14ac:dyDescent="0.2">
      <c r="A98" s="52" t="s">
        <v>55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</row>
    <row r="99" spans="1:64" ht="45" customHeight="1" x14ac:dyDescent="0.2">
      <c r="A99" s="53" t="s">
        <v>115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</row>
    <row r="100" spans="1:64" ht="15.9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ht="15.9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42" customHeight="1" x14ac:dyDescent="0.25">
      <c r="A102" s="60" t="s">
        <v>117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22"/>
      <c r="AO102" s="22"/>
      <c r="AP102" s="62" t="s">
        <v>118</v>
      </c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</row>
    <row r="103" spans="1:64" ht="18.75" customHeight="1" x14ac:dyDescent="0.2">
      <c r="W103" s="59" t="s">
        <v>12</v>
      </c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4"/>
      <c r="AO103" s="4"/>
      <c r="AP103" s="59" t="s">
        <v>85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</row>
    <row r="104" spans="1:64" x14ac:dyDescent="0.2"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4" x14ac:dyDescent="0.2"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4" ht="15.95" customHeight="1" x14ac:dyDescent="0.2">
      <c r="A106" s="63" t="s">
        <v>86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3"/>
      <c r="AO106" s="3"/>
      <c r="AP106" s="65" t="s">
        <v>84</v>
      </c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</row>
    <row r="107" spans="1:64" ht="24" customHeight="1" x14ac:dyDescent="0.2">
      <c r="W107" s="59" t="s">
        <v>12</v>
      </c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4"/>
      <c r="AO107" s="4"/>
      <c r="AP107" s="59" t="s">
        <v>85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</row>
  </sheetData>
  <mergeCells count="586">
    <mergeCell ref="BM74:BQ74"/>
    <mergeCell ref="BC86:BG86"/>
    <mergeCell ref="BH86:BL86"/>
    <mergeCell ref="BM86:BQ86"/>
    <mergeCell ref="BM81:BQ81"/>
    <mergeCell ref="AX92:BB92"/>
    <mergeCell ref="BC92:BG92"/>
    <mergeCell ref="BH92:BL92"/>
    <mergeCell ref="BM92:BQ92"/>
    <mergeCell ref="AN92:AR92"/>
    <mergeCell ref="AS92:AW92"/>
    <mergeCell ref="AN91:AR91"/>
    <mergeCell ref="AS91:AW91"/>
    <mergeCell ref="AX91:BB91"/>
    <mergeCell ref="BC91:BG91"/>
    <mergeCell ref="BH91:BL91"/>
    <mergeCell ref="BM91:BQ91"/>
    <mergeCell ref="AX85:BB85"/>
    <mergeCell ref="BC85:BG85"/>
    <mergeCell ref="BH85:BL85"/>
    <mergeCell ref="BM85:BQ85"/>
    <mergeCell ref="BH82:BL82"/>
    <mergeCell ref="BM82:BQ82"/>
    <mergeCell ref="C83:I83"/>
    <mergeCell ref="J83:N83"/>
    <mergeCell ref="O83:X83"/>
    <mergeCell ref="Y83:AC83"/>
    <mergeCell ref="AN81:AR81"/>
    <mergeCell ref="AS81:AW81"/>
    <mergeCell ref="AX81:BB81"/>
    <mergeCell ref="BC81:BG81"/>
    <mergeCell ref="BH81:BL81"/>
    <mergeCell ref="A96:BQ96"/>
    <mergeCell ref="A95:BQ95"/>
    <mergeCell ref="A79:BQ79"/>
    <mergeCell ref="A84:BQ84"/>
    <mergeCell ref="A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A82:B82"/>
    <mergeCell ref="C82:I82"/>
    <mergeCell ref="O92:X92"/>
    <mergeCell ref="C92:I92"/>
    <mergeCell ref="J92:N92"/>
    <mergeCell ref="Y92:AC92"/>
    <mergeCell ref="AD92:AH92"/>
    <mergeCell ref="AI92:AM92"/>
    <mergeCell ref="A83:B83"/>
    <mergeCell ref="BI46:BM46"/>
    <mergeCell ref="BN46:BQ46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46:B46"/>
    <mergeCell ref="C46:Z46"/>
    <mergeCell ref="AA46:AE46"/>
    <mergeCell ref="AF46:AJ46"/>
    <mergeCell ref="AK46:AO46"/>
    <mergeCell ref="AP46:AT46"/>
    <mergeCell ref="AU46:AY46"/>
    <mergeCell ref="AD83:AH83"/>
    <mergeCell ref="AI83:AM83"/>
    <mergeCell ref="AN83:AR83"/>
    <mergeCell ref="AS83:AW83"/>
    <mergeCell ref="AD71:AH71"/>
    <mergeCell ref="AZ46:BC46"/>
    <mergeCell ref="BD46:BH46"/>
    <mergeCell ref="Y73:AC73"/>
    <mergeCell ref="AD73:AH73"/>
    <mergeCell ref="A77:B77"/>
    <mergeCell ref="C77:I77"/>
    <mergeCell ref="J77:N77"/>
    <mergeCell ref="O77:X77"/>
    <mergeCell ref="Y77:AC77"/>
    <mergeCell ref="AD77:AH77"/>
    <mergeCell ref="AN70:AR70"/>
    <mergeCell ref="AN74:AR74"/>
    <mergeCell ref="AX74:BB74"/>
    <mergeCell ref="BC74:BG74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I70:AM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S93:AW93"/>
    <mergeCell ref="AX93:BB93"/>
    <mergeCell ref="BC93:BG93"/>
    <mergeCell ref="BH93:BL93"/>
    <mergeCell ref="BM93:BQ93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92:B92"/>
    <mergeCell ref="A91:B91"/>
    <mergeCell ref="C91:I91"/>
    <mergeCell ref="J91:N91"/>
    <mergeCell ref="Y91:AC91"/>
    <mergeCell ref="AD91:AH91"/>
    <mergeCell ref="AI91:AM91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J82:N82"/>
    <mergeCell ref="O91:X91"/>
    <mergeCell ref="Y82:AC82"/>
    <mergeCell ref="AD82:AH82"/>
    <mergeCell ref="AI82:AM82"/>
    <mergeCell ref="AN82:AR82"/>
    <mergeCell ref="AS82:AW82"/>
    <mergeCell ref="AX82:BB82"/>
    <mergeCell ref="BC82:BG82"/>
    <mergeCell ref="O82:X82"/>
    <mergeCell ref="AX83:BB83"/>
    <mergeCell ref="BH90:BL90"/>
    <mergeCell ref="BM90:BQ90"/>
    <mergeCell ref="AX87:BB87"/>
    <mergeCell ref="BC87:BG87"/>
    <mergeCell ref="BH87:BL87"/>
    <mergeCell ref="BM87:BQ87"/>
    <mergeCell ref="BC83:BG83"/>
    <mergeCell ref="BH83:BL83"/>
    <mergeCell ref="BM83:BQ83"/>
    <mergeCell ref="AX86:BB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D81:AH81"/>
    <mergeCell ref="AI81:AM81"/>
    <mergeCell ref="A76:B76"/>
    <mergeCell ref="C76:I76"/>
    <mergeCell ref="J76:N76"/>
    <mergeCell ref="O76:X76"/>
    <mergeCell ref="Y76:AC76"/>
    <mergeCell ref="AD76:AH76"/>
    <mergeCell ref="O81:X81"/>
    <mergeCell ref="AI76:AM76"/>
    <mergeCell ref="AZ44:BC44"/>
    <mergeCell ref="BD44:BH44"/>
    <mergeCell ref="BI44:BM44"/>
    <mergeCell ref="A49:BQ49"/>
    <mergeCell ref="AS88:AW88"/>
    <mergeCell ref="AX88:BB88"/>
    <mergeCell ref="BC88:BG88"/>
    <mergeCell ref="BH88:BL88"/>
    <mergeCell ref="BM88:BQ88"/>
    <mergeCell ref="AI77:AM77"/>
    <mergeCell ref="AN77:AR77"/>
    <mergeCell ref="AS77:AW77"/>
    <mergeCell ref="AX77:BB77"/>
    <mergeCell ref="BC77:BG77"/>
    <mergeCell ref="BH77:BL77"/>
    <mergeCell ref="BM77:BQ77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Q56:AV56"/>
    <mergeCell ref="AW56:BA56"/>
    <mergeCell ref="BB56:BF56"/>
    <mergeCell ref="BG56:BL56"/>
    <mergeCell ref="BD42:BH42"/>
    <mergeCell ref="BI42:BM42"/>
    <mergeCell ref="BN42:BQ42"/>
    <mergeCell ref="AU48:AY48"/>
    <mergeCell ref="AZ48:BC48"/>
    <mergeCell ref="BD48:BH48"/>
    <mergeCell ref="BI48:BM48"/>
    <mergeCell ref="BN48:BQ48"/>
    <mergeCell ref="A51:BL51"/>
    <mergeCell ref="A48:B48"/>
    <mergeCell ref="C48:Z48"/>
    <mergeCell ref="AA48:AE48"/>
    <mergeCell ref="AF48:AJ48"/>
    <mergeCell ref="AK48:AO48"/>
    <mergeCell ref="AP48:AT48"/>
    <mergeCell ref="A52:BL52"/>
    <mergeCell ref="A53:P54"/>
    <mergeCell ref="Q53:AF53"/>
    <mergeCell ref="AG53:AV53"/>
    <mergeCell ref="AW53:BL53"/>
    <mergeCell ref="AQ57:AV57"/>
    <mergeCell ref="AW57:BA57"/>
    <mergeCell ref="BB57:BF57"/>
    <mergeCell ref="BG57:BL57"/>
    <mergeCell ref="AQ59:AV59"/>
    <mergeCell ref="AW59:BA59"/>
    <mergeCell ref="BB59:BF59"/>
    <mergeCell ref="BG59:BL59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59:P59"/>
    <mergeCell ref="Q59:U59"/>
    <mergeCell ref="V59:Z59"/>
    <mergeCell ref="AA59:AF59"/>
    <mergeCell ref="AG59:AK59"/>
    <mergeCell ref="AL59:AP59"/>
    <mergeCell ref="A57:P57"/>
    <mergeCell ref="Q57:U57"/>
    <mergeCell ref="V57:Z57"/>
    <mergeCell ref="AA57:AF57"/>
    <mergeCell ref="AG57:AK57"/>
    <mergeCell ref="AL57:AP57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W107:AM107"/>
    <mergeCell ref="AP107:BH107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A98:BL98"/>
    <mergeCell ref="A99:BL99"/>
    <mergeCell ref="BM66:BQ66"/>
    <mergeCell ref="AI66:AM66"/>
    <mergeCell ref="AN66:AR66"/>
    <mergeCell ref="AS66:AW66"/>
    <mergeCell ref="AX66:BB66"/>
    <mergeCell ref="BC66:BG66"/>
    <mergeCell ref="BH66:BL66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S80:AW80"/>
    <mergeCell ref="AX80:BB80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I73:AM73"/>
    <mergeCell ref="AN73:AR73"/>
    <mergeCell ref="AS73:AW73"/>
    <mergeCell ref="AX73:BB73"/>
    <mergeCell ref="BC73:BG73"/>
    <mergeCell ref="BH73:BL73"/>
    <mergeCell ref="BM73:BQ73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3:B73"/>
    <mergeCell ref="C73:I73"/>
    <mergeCell ref="J73:N73"/>
    <mergeCell ref="O73:X73"/>
    <mergeCell ref="AX76:BB76"/>
    <mergeCell ref="BC76:BG76"/>
    <mergeCell ref="BH76:BL76"/>
    <mergeCell ref="BM76:BQ76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BC80:BG80"/>
    <mergeCell ref="BH80:BL80"/>
    <mergeCell ref="BM80:BQ80"/>
    <mergeCell ref="A81:B81"/>
    <mergeCell ref="C81:I81"/>
    <mergeCell ref="J81:N81"/>
    <mergeCell ref="Y81:AC81"/>
    <mergeCell ref="A74:B74"/>
    <mergeCell ref="C74:I74"/>
    <mergeCell ref="J74:N74"/>
    <mergeCell ref="O74:X74"/>
    <mergeCell ref="Y74:AC74"/>
    <mergeCell ref="AD74:AH74"/>
    <mergeCell ref="AI74:AM74"/>
    <mergeCell ref="AN76:AR76"/>
    <mergeCell ref="AS76:AW76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</mergeCells>
  <conditionalFormatting sqref="A79 A67:B73 A75:B78 A74 A80:B85 A87:B96 A86">
    <cfRule type="cellIs" dxfId="31" priority="190" stopIfTrue="1" operator="equal">
      <formula>0</formula>
    </cfRule>
  </conditionalFormatting>
  <conditionalFormatting sqref="C93:C94">
    <cfRule type="cellIs" dxfId="30" priority="161" stopIfTrue="1" operator="equal">
      <formula>$C48</formula>
    </cfRule>
  </conditionalFormatting>
  <conditionalFormatting sqref="C93:C94">
    <cfRule type="cellIs" dxfId="29" priority="157" stopIfTrue="1" operator="equal">
      <formula>$C48</formula>
    </cfRule>
  </conditionalFormatting>
  <conditionalFormatting sqref="C89">
    <cfRule type="cellIs" dxfId="28" priority="153" stopIfTrue="1" operator="equal">
      <formula>$C48</formula>
    </cfRule>
  </conditionalFormatting>
  <conditionalFormatting sqref="C95 C87:C88">
    <cfRule type="cellIs" dxfId="27" priority="147" stopIfTrue="1" operator="equal">
      <formula>$C43</formula>
    </cfRule>
  </conditionalFormatting>
  <conditionalFormatting sqref="C85:C86">
    <cfRule type="cellIs" dxfId="26" priority="145" stopIfTrue="1" operator="equal">
      <formula>$C42</formula>
    </cfRule>
  </conditionalFormatting>
  <conditionalFormatting sqref="C72:C74 C88">
    <cfRule type="cellIs" dxfId="25" priority="131" stopIfTrue="1" operator="equal">
      <formula>$C25</formula>
    </cfRule>
  </conditionalFormatting>
  <conditionalFormatting sqref="C80:C82">
    <cfRule type="cellIs" dxfId="24" priority="129" stopIfTrue="1" operator="equal">
      <formula>$C34</formula>
    </cfRule>
  </conditionalFormatting>
  <conditionalFormatting sqref="C71">
    <cfRule type="cellIs" dxfId="23" priority="105" stopIfTrue="1" operator="equal">
      <formula>$C24</formula>
    </cfRule>
  </conditionalFormatting>
  <conditionalFormatting sqref="C70">
    <cfRule type="cellIs" dxfId="22" priority="103" stopIfTrue="1" operator="equal">
      <formula>$C23</formula>
    </cfRule>
  </conditionalFormatting>
  <conditionalFormatting sqref="C69">
    <cfRule type="cellIs" dxfId="21" priority="101" stopIfTrue="1" operator="equal">
      <formula>$C22</formula>
    </cfRule>
  </conditionalFormatting>
  <conditionalFormatting sqref="C68">
    <cfRule type="cellIs" dxfId="20" priority="99" stopIfTrue="1" operator="equal">
      <formula>$C21</formula>
    </cfRule>
  </conditionalFormatting>
  <conditionalFormatting sqref="C67">
    <cfRule type="cellIs" dxfId="19" priority="97" stopIfTrue="1" operator="equal">
      <formula>$C20</formula>
    </cfRule>
  </conditionalFormatting>
  <conditionalFormatting sqref="C80">
    <cfRule type="cellIs" dxfId="18" priority="95" stopIfTrue="1" operator="equal">
      <formula>$C34</formula>
    </cfRule>
  </conditionalFormatting>
  <conditionalFormatting sqref="C96">
    <cfRule type="cellIs" dxfId="17" priority="87" stopIfTrue="1" operator="equal">
      <formula>$C53</formula>
    </cfRule>
  </conditionalFormatting>
  <conditionalFormatting sqref="C90:C94">
    <cfRule type="cellIs" dxfId="16" priority="85" stopIfTrue="1" operator="equal">
      <formula>$C48</formula>
    </cfRule>
  </conditionalFormatting>
  <conditionalFormatting sqref="C96">
    <cfRule type="cellIs" dxfId="15" priority="193" stopIfTrue="1" operator="equal">
      <formula>$C51</formula>
    </cfRule>
  </conditionalFormatting>
  <conditionalFormatting sqref="C95">
    <cfRule type="cellIs" dxfId="14" priority="82" stopIfTrue="1" operator="equal">
      <formula>$C52</formula>
    </cfRule>
  </conditionalFormatting>
  <conditionalFormatting sqref="C95:C96">
    <cfRule type="cellIs" dxfId="13" priority="80" stopIfTrue="1" operator="equal">
      <formula>$C53</formula>
    </cfRule>
  </conditionalFormatting>
  <conditionalFormatting sqref="C95">
    <cfRule type="cellIs" dxfId="12" priority="77" stopIfTrue="1" operator="equal">
      <formula>$C50</formula>
    </cfRule>
  </conditionalFormatting>
  <conditionalFormatting sqref="C75:C77">
    <cfRule type="cellIs" dxfId="11" priority="12" stopIfTrue="1" operator="equal">
      <formula>$C27</formula>
    </cfRule>
  </conditionalFormatting>
  <conditionalFormatting sqref="C91:C92">
    <cfRule type="cellIs" dxfId="10" priority="9" stopIfTrue="1" operator="equal">
      <formula>#REF!</formula>
    </cfRule>
  </conditionalFormatting>
  <conditionalFormatting sqref="C89">
    <cfRule type="cellIs" dxfId="9" priority="201" stopIfTrue="1" operator="equal">
      <formula>#REF!</formula>
    </cfRule>
  </conditionalFormatting>
  <conditionalFormatting sqref="C84">
    <cfRule type="cellIs" dxfId="8" priority="207" stopIfTrue="1" operator="equal">
      <formula>$C42</formula>
    </cfRule>
  </conditionalFormatting>
  <conditionalFormatting sqref="C78">
    <cfRule type="cellIs" dxfId="7" priority="6" stopIfTrue="1" operator="equal">
      <formula>$C24</formula>
    </cfRule>
  </conditionalFormatting>
  <conditionalFormatting sqref="C78 C75">
    <cfRule type="cellIs" dxfId="6" priority="210" stopIfTrue="1" operator="equal">
      <formula>$C23</formula>
    </cfRule>
  </conditionalFormatting>
  <conditionalFormatting sqref="C77">
    <cfRule type="cellIs" dxfId="5" priority="5" stopIfTrue="1" operator="equal">
      <formula>$C23</formula>
    </cfRule>
  </conditionalFormatting>
  <conditionalFormatting sqref="C76">
    <cfRule type="cellIs" dxfId="4" priority="4" stopIfTrue="1" operator="equal">
      <formula>$C22</formula>
    </cfRule>
  </conditionalFormatting>
  <conditionalFormatting sqref="C75">
    <cfRule type="cellIs" dxfId="3" priority="3" stopIfTrue="1" operator="equal">
      <formula>$C21</formula>
    </cfRule>
  </conditionalFormatting>
  <conditionalFormatting sqref="C73:C74">
    <cfRule type="cellIs" dxfId="2" priority="2" stopIfTrue="1" operator="equal">
      <formula>$C20</formula>
    </cfRule>
  </conditionalFormatting>
  <conditionalFormatting sqref="C73:C74">
    <cfRule type="cellIs" dxfId="1" priority="1" stopIfTrue="1" operator="equal">
      <formula>$C22</formula>
    </cfRule>
  </conditionalFormatting>
  <conditionalFormatting sqref="C83">
    <cfRule type="cellIs" dxfId="0" priority="216" stopIfTrue="1" operator="equal">
      <formula>$C38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3" manualBreakCount="3">
    <brk id="50" max="68" man="1"/>
    <brk id="79" max="68" man="1"/>
    <brk id="9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КПК0611090</vt:lpstr>
      <vt:lpstr>КПК0611090!Область_друку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2020-02-05T16:00:57Z</cp:lastPrinted>
  <dcterms:created xsi:type="dcterms:W3CDTF">2016-08-10T10:53:25Z</dcterms:created>
  <dcterms:modified xsi:type="dcterms:W3CDTF">2021-02-15T06:06:09Z</dcterms:modified>
</cp:coreProperties>
</file>