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EM-18\Pochta\2023\Лютий\2402\Звіти освіта\"/>
    </mc:Choice>
  </mc:AlternateContent>
  <bookViews>
    <workbookView xWindow="0" yWindow="0" windowWidth="28800" windowHeight="12435"/>
  </bookViews>
  <sheets>
    <sheet name="0611091" sheetId="1" r:id="rId1"/>
  </sheets>
  <definedNames>
    <definedName name="_xlnm.Print_Area" localSheetId="0">'0611091'!$A$1:$BQ$164</definedName>
  </definedNames>
  <calcPr calcId="152511"/>
</workbook>
</file>

<file path=xl/calcChain.xml><?xml version="1.0" encoding="utf-8"?>
<calcChain xmlns="http://schemas.openxmlformats.org/spreadsheetml/2006/main">
  <c r="BH110" i="1" l="1"/>
  <c r="BC110" i="1"/>
  <c r="BM110" i="1" s="1"/>
  <c r="AX110" i="1"/>
  <c r="BH109" i="1"/>
  <c r="BC109" i="1"/>
  <c r="BM109" i="1" s="1"/>
  <c r="AX109" i="1"/>
  <c r="BH108" i="1"/>
  <c r="BC108" i="1"/>
  <c r="AX108" i="1"/>
  <c r="BH107" i="1"/>
  <c r="BC107" i="1"/>
  <c r="BH106" i="1"/>
  <c r="BC106" i="1"/>
  <c r="BM106" i="1" s="1"/>
  <c r="BH105" i="1"/>
  <c r="BC105" i="1"/>
  <c r="BH103" i="1"/>
  <c r="AN103" i="1"/>
  <c r="AX103" i="1" s="1"/>
  <c r="BH102" i="1"/>
  <c r="BC102" i="1"/>
  <c r="BM102" i="1" s="1"/>
  <c r="AX102" i="1"/>
  <c r="BC101" i="1"/>
  <c r="AS101" i="1"/>
  <c r="AX101" i="1" s="1"/>
  <c r="BH100" i="1"/>
  <c r="BC100" i="1"/>
  <c r="BM100" i="1" s="1"/>
  <c r="BH99" i="1"/>
  <c r="BC99" i="1"/>
  <c r="BM99" i="1" s="1"/>
  <c r="AX99" i="1"/>
  <c r="BH98" i="1"/>
  <c r="BC98" i="1"/>
  <c r="BM98" i="1" s="1"/>
  <c r="AX98" i="1"/>
  <c r="BH97" i="1"/>
  <c r="BC97" i="1"/>
  <c r="BM97" i="1" s="1"/>
  <c r="AX97" i="1"/>
  <c r="BH94" i="1"/>
  <c r="BC94" i="1"/>
  <c r="BM94" i="1" s="1"/>
  <c r="AX94" i="1"/>
  <c r="BH93" i="1"/>
  <c r="BC93" i="1"/>
  <c r="BM93" i="1" s="1"/>
  <c r="AX93" i="1"/>
  <c r="BH92" i="1"/>
  <c r="BC92" i="1"/>
  <c r="AX92" i="1"/>
  <c r="BH91" i="1"/>
  <c r="BC91" i="1"/>
  <c r="BH90" i="1"/>
  <c r="BC90" i="1"/>
  <c r="BM90" i="1" s="1"/>
  <c r="AX90" i="1"/>
  <c r="BH89" i="1"/>
  <c r="BC89" i="1"/>
  <c r="BM89" i="1" s="1"/>
  <c r="AX89" i="1"/>
  <c r="BH88" i="1"/>
  <c r="BC88" i="1"/>
  <c r="AX88" i="1"/>
  <c r="BH87" i="1"/>
  <c r="BC87" i="1"/>
  <c r="AX87" i="1"/>
  <c r="BH86" i="1"/>
  <c r="BC86" i="1"/>
  <c r="AX86" i="1"/>
  <c r="BH85" i="1"/>
  <c r="BC85" i="1"/>
  <c r="BM85" i="1" s="1"/>
  <c r="AX85" i="1"/>
  <c r="BH83" i="1"/>
  <c r="BC83" i="1"/>
  <c r="BM83" i="1" s="1"/>
  <c r="AX83" i="1"/>
  <c r="BH82" i="1"/>
  <c r="BC82" i="1"/>
  <c r="BM82" i="1" s="1"/>
  <c r="AX82" i="1"/>
  <c r="BH81" i="1"/>
  <c r="BC81" i="1"/>
  <c r="BM81" i="1" s="1"/>
  <c r="AX81" i="1"/>
  <c r="BH80" i="1"/>
  <c r="BC80" i="1"/>
  <c r="BM80" i="1" s="1"/>
  <c r="AX80" i="1"/>
  <c r="BH79" i="1"/>
  <c r="BC79" i="1"/>
  <c r="AX79" i="1"/>
  <c r="AC69" i="1"/>
  <c r="AC68" i="1"/>
  <c r="AU51" i="1"/>
  <c r="AN68" i="1" s="1"/>
  <c r="AP51" i="1"/>
  <c r="AZ51" i="1" s="1"/>
  <c r="AK51" i="1"/>
  <c r="BI50" i="1"/>
  <c r="BD50" i="1"/>
  <c r="AZ50" i="1"/>
  <c r="AK50" i="1"/>
  <c r="BI49" i="1"/>
  <c r="BD49" i="1"/>
  <c r="AZ49" i="1"/>
  <c r="AK49" i="1"/>
  <c r="BN48" i="1"/>
  <c r="BI48" i="1"/>
  <c r="BD48" i="1"/>
  <c r="AZ48" i="1"/>
  <c r="AK48" i="1"/>
  <c r="BI47" i="1"/>
  <c r="BD47" i="1"/>
  <c r="BN47" i="1" s="1"/>
  <c r="AZ47" i="1"/>
  <c r="AK47" i="1"/>
  <c r="BN50" i="1" l="1"/>
  <c r="BM79" i="1"/>
  <c r="BM88" i="1"/>
  <c r="BM91" i="1"/>
  <c r="BM108" i="1"/>
  <c r="BM86" i="1"/>
  <c r="BM105" i="1"/>
  <c r="BM92" i="1"/>
  <c r="BN49" i="1"/>
  <c r="BM87" i="1"/>
  <c r="BM107" i="1"/>
  <c r="AS96" i="1"/>
  <c r="BH96" i="1" s="1"/>
  <c r="AN69" i="1"/>
  <c r="BD69" i="1" s="1"/>
  <c r="BD68" i="1"/>
  <c r="BD51" i="1"/>
  <c r="BN51" i="1" s="1"/>
  <c r="AI68" i="1"/>
  <c r="BH101" i="1"/>
  <c r="BM101" i="1" s="1"/>
  <c r="BC103" i="1"/>
  <c r="BM103" i="1" s="1"/>
  <c r="BI51" i="1"/>
  <c r="AI69" i="1" l="1"/>
  <c r="AY68" i="1"/>
  <c r="BI68" i="1" s="1"/>
  <c r="AS68" i="1"/>
  <c r="AN96" i="1"/>
  <c r="BC96" i="1" l="1"/>
  <c r="BM96" i="1" s="1"/>
  <c r="AX96" i="1"/>
  <c r="AY69" i="1"/>
  <c r="BI69" i="1" s="1"/>
  <c r="AS69" i="1"/>
</calcChain>
</file>

<file path=xl/sharedStrings.xml><?xml version="1.0" encoding="utf-8"?>
<sst xmlns="http://schemas.openxmlformats.org/spreadsheetml/2006/main" count="371" uniqueCount="159">
  <si>
    <t>ЗАТВЕРДЖЕНО
Наказ Міністерства фінансів України
26.08.2014  № 836
(у редакції наказу Міністерства фінансів України
від 01 листопада 2022 року № 359)</t>
  </si>
  <si>
    <t>ЗВІТ</t>
  </si>
  <si>
    <t>про виконання паспорта бюджетної програми</t>
  </si>
  <si>
    <t>місцевого бюджету на 2022  рік</t>
  </si>
  <si>
    <t>1.</t>
  </si>
  <si>
    <t>0600000</t>
  </si>
  <si>
    <t>Департамент освіти та науки Хмельницької міської ради</t>
  </si>
  <si>
    <t>02146920</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</si>
  <si>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</si>
  <si>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</si>
  <si>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</si>
  <si>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</si>
  <si>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0610000</t>
  </si>
  <si>
    <t>Департамент освiти та науки Хмельницької мiської ради</t>
  </si>
  <si>
    <t xml:space="preserve">(найменування відповідального виконавця)                        </t>
  </si>
  <si>
    <t>3.</t>
  </si>
  <si>
    <t>0611091</t>
  </si>
  <si>
    <t>1091</t>
  </si>
  <si>
    <t>0930</t>
  </si>
  <si>
    <t>Підготовка кадрів закладами професійної (професійно-технічної) освіти та іншими закладами освіти за рахунок коштів місцевого бюджету</t>
  </si>
  <si>
    <t>22564000000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</si>
  <si>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</si>
  <si>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</si>
  <si>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</si>
  <si>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</si>
  <si>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Цілі державної політики, на досягнення яких спрямована реалізація бюджетної програми</t>
  </si>
  <si>
    <t>№ з/п</t>
  </si>
  <si>
    <t>Ціль державної політики</t>
  </si>
  <si>
    <t>zp</t>
  </si>
  <si>
    <t>name</t>
  </si>
  <si>
    <t>p5.2</t>
  </si>
  <si>
    <t>Забезпечення громадян, що перебувають в Україні на законних підставах, права на здобуття професійної ( професійно-технічної) освіти відповідно до їх покликань, інтересів і здібностей, перепідготовку та підвищення кваліфікації.</t>
  </si>
  <si>
    <t>s5.2</t>
  </si>
  <si>
    <t>Задоволення потреб економіки країни у кваліфікованих і конкурентоспроможних на ринку праці робітниках.</t>
  </si>
  <si>
    <t>Забезпечення необхідних умов функціонування і розвитку установ професійної (професійно-технічної) та закладів професійної (професійно-технічної) освіти різних форм власності та підпорядкування.</t>
  </si>
  <si>
    <t>Сприяння в реалізації державної політики зайнятості населення.</t>
  </si>
  <si>
    <t>5. Мета бюджетної програми</t>
  </si>
  <si>
    <t>Створення  умов для надання професійної ( професійно-технічної) освіти та інших закладах освіти відповідно до потреб ринку праці.</t>
  </si>
  <si>
    <t>6. Завдання бюджетної програми</t>
  </si>
  <si>
    <t>Завдання</t>
  </si>
  <si>
    <t>npp</t>
  </si>
  <si>
    <t>p5.3</t>
  </si>
  <si>
    <t>Забезпечити рівні можливості отримання послуг жінками та чоловіками у сфері професійної (професійно-технічної) освіти відповідно до потреб ринку праці</t>
  </si>
  <si>
    <t>s5.3</t>
  </si>
  <si>
    <t>Формування і розвиток компетентності та професіоналізму особи, необхідних для професійної діяльності за певною професією у відповідній галузі, забезпечення її конкурентоздатності на ринку праці та мобільності.</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</si>
  <si>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</si>
  <si>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</si>
  <si>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гривень</t>
  </si>
  <si>
    <t>Напрями використання бюджетних коштів*</t>
  </si>
  <si>
    <t>Затверджено у паспорті бюджетної програми</t>
  </si>
  <si>
    <t>Касові видатки (надані кредити з бюджету)</t>
  </si>
  <si>
    <t>Відхилення</t>
  </si>
  <si>
    <t>загальний фонд</t>
  </si>
  <si>
    <t>спеціальний фонд</t>
  </si>
  <si>
    <t>усього</t>
  </si>
  <si>
    <t xml:space="preserve"> усього</t>
  </si>
  <si>
    <t>pz2</t>
  </si>
  <si>
    <t>ps2</t>
  </si>
  <si>
    <t>formula=RC[-10]+RC[-5]</t>
  </si>
  <si>
    <t>pvz2</t>
  </si>
  <si>
    <t>pvs2</t>
  </si>
  <si>
    <t>formula=RC[-14]-RC[-29]</t>
  </si>
  <si>
    <t>p5.5</t>
  </si>
  <si>
    <t>Забезпечення належного функціонування закладів професійної (професійно-технічної) освіти</t>
  </si>
  <si>
    <t>s5.5</t>
  </si>
  <si>
    <t>Організація харчування в закладах</t>
  </si>
  <si>
    <t>Проведення капітальних ремонтів</t>
  </si>
  <si>
    <t>Придбання предметів та обладнання довгострокового користування</t>
  </si>
  <si>
    <t>УСЬОГО</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</si>
  <si>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</si>
  <si>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Пояснення</t>
  </si>
  <si>
    <t>Відхилення в організації харчування у закладах професійної (професійно-технічної) освіти в сумі 104 606,63 грн пояснюється тим, що витрати розраховані на заплановану кількість учнів з числа дітей-сиріт і дітей, позбавлених батьківського піклування, фактична кількість зменшувалась впродовж року.</t>
  </si>
  <si>
    <t>Розбіжність по проведенню капітальних ремонтів: в умовах воєнного стану та зміною в організації роботи ЦПТО Сфери послуг не було розпочато капітальний ремонт системи пожежної сигналізації в одному з запланованих об’єктів (527 463 грн). Капітальний ремонт системи пожежної сигналізації (господарська будівля) на суму 82 825 грн - строк дії договору та виконання робіт продовжено відповідно до Закону України "Про публічні закупівлі". 62 942,62 грн  залишок, який  утворився внаслідок проведення робіт нижче запланованих.</t>
  </si>
  <si>
    <t xml:space="preserve">За спеціальним фондом касові видатки на придбання предметів та обладнання довгострокового користування становлять 2 205 884,76 грн , що на 1 597 884,76 грн більше затверджених та пояснюється та раціональним використанням бюджетних коштів. Утворився залишок у сумі 140 000 грн за рахунок економії при придбанні генераторів за рахунок  бюджет розвитку. По коштах спеціального фонду, плата за послуги бюджетних установ, виходячи з фактичної потреби придбано генератор та утворився залишок 140 700 грн. Також надійшла безоплатна благодійна допомога  від центру організаційно-господарського забезпечення закладів освіти стем лабораторії (обладнання) – 1 651 465 грн, та інша благодійна допомога в натуральній формі. </t>
  </si>
  <si>
    <t>8. Видатки (надані кредити з бюджету) на реалізацію місцевих/регіональних програм, які виконуються в межах бюджетної програми</t>
  </si>
  <si>
    <t>Найменування місцевої/регіональної програми</t>
  </si>
  <si>
    <t>formula=RC[-16]-RC[-32]</t>
  </si>
  <si>
    <t>p5.6</t>
  </si>
  <si>
    <t>Програми розвитку освіти  Хмельницької міської територіальної громади на 2022-2026 роки</t>
  </si>
  <si>
    <t>s5.6</t>
  </si>
  <si>
    <t>Усього</t>
  </si>
  <si>
    <t>9. Результативні показники бюджетної програми та аналіз їх виконання</t>
  </si>
  <si>
    <t xml:space="preserve">  9.1. Аналіз показників бюджетної програми</t>
  </si>
  <si>
    <t>Показники</t>
  </si>
  <si>
    <t>Одиниця виміру</t>
  </si>
  <si>
    <t>Джерело інформації</t>
  </si>
  <si>
    <t>Фактичні результативні показники, досягнуті за рахунок касових видатків (наданих кредитів з бюджету)</t>
  </si>
  <si>
    <t>od_vim</t>
  </si>
  <si>
    <t>dger_inf</t>
  </si>
  <si>
    <t>s2</t>
  </si>
  <si>
    <t>pvz1</t>
  </si>
  <si>
    <t>formula=RC[-15]-RC[-30]</t>
  </si>
  <si>
    <t>p5.7</t>
  </si>
  <si>
    <t>затрат</t>
  </si>
  <si>
    <t/>
  </si>
  <si>
    <t>s5.7</t>
  </si>
  <si>
    <t>Кількість  закладів</t>
  </si>
  <si>
    <t>од.</t>
  </si>
  <si>
    <t>Мережа</t>
  </si>
  <si>
    <t>Усього середньорічне число ставок/штатних одиниць у тому числі:</t>
  </si>
  <si>
    <t>Штатний розпис, тарифікація</t>
  </si>
  <si>
    <t>педагогічного персоналу</t>
  </si>
  <si>
    <t>спеціалістів</t>
  </si>
  <si>
    <t>робітників</t>
  </si>
  <si>
    <t>продукту</t>
  </si>
  <si>
    <t>Кількість учнів</t>
  </si>
  <si>
    <t>осіб</t>
  </si>
  <si>
    <t>Кількість учнів за професіями загальнодержавного значення</t>
  </si>
  <si>
    <t>Кількість випускників</t>
  </si>
  <si>
    <t>Звітність</t>
  </si>
  <si>
    <t>Кількість учнів, які отримують стипендію</t>
  </si>
  <si>
    <t>Кількість учнів - дітей-сиріт та дітей, позбавлених батьківського піклування,віком від 6 до 18 років</t>
  </si>
  <si>
    <t>Кількість учнів - осіб з числа дітей-сиріт та дітей, позбавлених батьківського піклування, а також учнів, які в період навчання у віці від 18 до 23 років залишилися без батьків</t>
  </si>
  <si>
    <t>Кількість закладів, яким додатково виділено кошти на придбання предметів, матеріалів та обладнання довгострокового користування для облаштування укриття</t>
  </si>
  <si>
    <t>Рішення виконавчого комітету "Про внесення змін до бюджету Хмельницької міської територіальної громади на 2022 рік"</t>
  </si>
  <si>
    <t>Кількість закладів, в яких буде проведено капітальний ремонт</t>
  </si>
  <si>
    <t>Рішення сесії</t>
  </si>
  <si>
    <t>Кількість закладів, в яких будуть проведені поточні ремонти</t>
  </si>
  <si>
    <t>Кількість закладів, в яких буде впроваджено заходи з енергозбереження та підвищення термомодернізації будівель з метою підготовки до проведення опалювального сезону</t>
  </si>
  <si>
    <t>ефективності</t>
  </si>
  <si>
    <t>Витрати на  1 учня</t>
  </si>
  <si>
    <t>грн.</t>
  </si>
  <si>
    <t>Розрахунок</t>
  </si>
  <si>
    <t>Розмір академічної стипендії на 1 учня</t>
  </si>
  <si>
    <t>Розмір соціальної стипендії для дітей-сиріт та дітей, позбавлених батьківського піклування, - 150 відсотків розміру прожиткового мінімуму для дітей віком від 6 до 18 років, установленого законом на 1 січня відповідного календарного року</t>
  </si>
  <si>
    <t>Розмір соціальної стипендії для осіб з числа дітей-сиріт та дітей, позбавлених батьківського піклування, а також учнів, які в період навчання у віці від 18 до 23 років</t>
  </si>
  <si>
    <t>Кількість учнів на 1 педагогічного працівника</t>
  </si>
  <si>
    <t>Середні витрати на проведення капітального ремонту одного  закладу професійної (професійно-технічної) освіти</t>
  </si>
  <si>
    <t>Середні витрати на проведення поточного ремонту одного закладу професійної (професійно-технічної) освіти</t>
  </si>
  <si>
    <t>Середні витрати на виконання заходів із енергозбереження та підвищення термомодернізації будівель з метою підготовки до проведення опалювального сезону</t>
  </si>
  <si>
    <t>якості</t>
  </si>
  <si>
    <t>Відсоток учнів, які отримали відповідний документ про освіту</t>
  </si>
  <si>
    <t>відс.</t>
  </si>
  <si>
    <t>Відсоток учнів, які отримують стипендію</t>
  </si>
  <si>
    <t>Відсоток працевлаштованих випускників</t>
  </si>
  <si>
    <t>Динаміка росту власних надходжень в порівнянні з минулим роком</t>
  </si>
  <si>
    <t>Відсоток захищених статей видатків в загальному обсязі</t>
  </si>
  <si>
    <t>Динаміка державного замовлення</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</si>
  <si>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</si>
  <si>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</si>
  <si>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Розбіжності між фактичними та затвердженими результативними показниками не мають відхилення.</t>
  </si>
  <si>
    <t>Розбіжності по витратах  на одного учня пояснюються зменшенням витрат на заробітну плату, оплату харчування, товари і послуги,  комунальні послуги  та енергоносії, проведення капітальних ремонтів, придбання предметів та обладнання довгострокового користування.</t>
  </si>
  <si>
    <t>Причини розбіжностей між фактичними та затвердженими результативними показниками пояснюються залишком асигнувань до кінця року, які виникли через відсутність проведених робіт, та економією у тому числі у зв'язку із проведенням процедур закупівель.</t>
  </si>
  <si>
    <t>Економія склалась у зв'язку з проведенням моніторингу цін на закупівлю при отриманні послуг по проведенню поточних ремонтів.</t>
  </si>
  <si>
    <t>Економія склалась у зв'язку з проведенням процедур закупівель через систему «Prozorro»</t>
  </si>
  <si>
    <t xml:space="preserve"> 9.3. Аналіз стану виконання результативних показників</t>
  </si>
  <si>
    <t>10. Узагальнений висновок про виконання бюджетної програми.</t>
  </si>
  <si>
    <t xml:space="preserve">Упродовж звітного року Департамент освіти та науки Хмельницької міської ради дотримувався виконання стратегічних цілей програми розвитку освіти. 
Завдання бюджетної програми протягом року виконувались відповідно до законодавства з дотриманням правил запровадженням воєнного стану. Заклади професійної (професійно-технічної) освіти зазнали змін в організації роботи. В умовах воєнного стану пріоритетність здійснення видатків проводились відповідно до постанови КМУ № 590 та фактичною потребою закладів професійної (професійно-технічної) освіти. 
</t>
  </si>
  <si>
    <t>* Зазначаються всі напрями використання бюджетних коштів, затверджені у паспорті бюджетної програми</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</si>
  <si>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</si>
  <si>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</si>
  <si>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В.о. директора Департаменту освiти та науки Хмельницької мiської ради</t>
  </si>
  <si>
    <t>Ольга КШАНОВСЬКА</t>
  </si>
  <si>
    <t>(підпис)</t>
  </si>
  <si>
    <t>(Власне ім’я, ПРІЗВИЩЕ)</t>
  </si>
  <si>
    <t>Начальник фінансово-економічного відділу - головний бухгалтер</t>
  </si>
  <si>
    <t>Оксана ЛІСОВОДСЬКА</t>
  </si>
  <si>
    <r>
      <t xml:space="preserve">Основною причиною відхилень за загальним фондом, під час роботи закладів професійної (професійно-технічної) освіти у період </t>
    </r>
    <r>
      <rPr>
        <sz val="10"/>
        <color theme="1"/>
        <rFont val="Times New Roman"/>
        <family val="1"/>
        <charset val="204"/>
      </rPr>
      <t>воєнного</t>
    </r>
    <r>
      <rPr>
        <sz val="10"/>
        <color theme="1"/>
        <rFont val="Times New Roman"/>
        <family val="1"/>
      </rPr>
      <t xml:space="preserve"> стану, є залишок коштів по заробітній платі з нарахуваннями у сумі 1 501 105,77 грн (КЕКВ 2111- 766 655,65 грн, КЕКВ 2120 – 734 450,12 грн), що склався за рахунок зменшенням виплат доплат і надбавок, також за рахунок наявності вакантних посад, а також на оплату праці через нарахування єдиного соціального внеску у розмірі 8,41 відсотка на фонд оплати працюючих осіб з інвалідністю. Відповідно до постанови КМУ від 09.06.2021 № 590, проведення процедур закупівель через систему «Prozorro» та раціонального використання бюджетних коштів склалась економія у сумі 83 464,17 грн на придбання предметів, матеріалів, обладнання, інвентарю. По медикаментах та перев’язувальних матеріалах заклади забезпечені відповідно до кошторисних призначень та до потреби в медикаментах і перев’язувальних матеріалах. Також виникла економія у сумі 91 474,44 грн по оплаті послуг (крім комунальних) за рахунок виконанням робіт поточних ремонтів по цінам нижче запланованих та раціональним використанням бюджетних коштів. З оплати комунальних послуг та енергоносіїв – 4 999 304,46 грн через зменшення обсягів використання енергоносіїв у натуральних показниках, надходження відшкодування, а також вжитих заходів з енергозбереження та зі зміною в організації роботи закладів. Залишились невикористані кошти на оплату курсів і навчання у сумі – 9 537 грн, з них 550 грн кредиторської заборгованості. Залишок сумі 194 046,85 грн по виплаті стипендій, яка нараховується згідно з рейтингом успішності. Інші виплати населенню – 488 329,50 грн, розбіжність між касовими видатками та плановими показниками склалася у зв’язку з тим, що  не було звернень для здійснення даних виплат.
 Відхилення по спец. фонду виникло в зв’язку з раціональним використання коштів та зміною в організації роботи закладів у період </t>
    </r>
    <r>
      <rPr>
        <sz val="10"/>
        <color theme="1"/>
        <rFont val="Times New Roman"/>
        <family val="1"/>
        <charset val="204"/>
      </rPr>
      <t>воєнного</t>
    </r>
    <r>
      <rPr>
        <sz val="10"/>
        <color theme="1"/>
        <rFont val="Times New Roman"/>
        <family val="1"/>
      </rPr>
      <t xml:space="preserve"> стану. Відповідно до звіту про заборгованість за бюджетними коштами (форма 7м) обсяг кредиторської заборгованості по спеціальному фонду плата за послуги бюджетних установ складає 18 284,20 грн (КЕКВ 2210- 12 134,20 грн, КЕКВ 2240 – 1 090 грн, КЕКВ 2250 – 260 грн, КЕКВ 2282 – 4 800 грн). Заборгованість по спеціальному фонду інші джерела власних надходжень – КЕКВ 2210 - 7 650 грн. 
</t>
    </r>
  </si>
  <si>
    <t xml:space="preserve">Аналіз стану виконання результативних показників свідчить, що під час роботи закладів у період воєнного стану було забезпечено виконання завдань відповідно до головної мети діяльності за бюджетною програмою по КПКВК 0611091 «Підготовка кадрів закладами професійної (професійно-технічної) освіти та іншими закладами освіти за рахунок коштів місцевого бюджету» на 2022 рік (з урахуванням проведених змін протягом звітного року). Здійснено виплати заробітної плати з нарахуваннями на неї. Надано грошову допомогу учням з числа дітей - сиріт та дітей, позбавлених батьківського піклування, на придбання одягу. У шести закладах професійної (професійно-технічної) освіти, впроваджено заходи з енергозбереження та підвищення термомодернізації будівель з метою підготовки до проведення опалювального сезону - встановлено металопластикові вікна на суму 3 598 865 грн. Здійснено закупівлю будівельних матеріалів для проведення поточних ремонтів споруд цивільного захисту (укриття, бомбосховища тощо), та покрівлі, супутніх товарів та ПММ для підключення та безперебійної роботи генераторів. По медикаментах та перев’язувальних матеріалах: заклади були забезпечені по виниклій потребі медикаментами та перев’язувальними матеріалами. Проведено оплату інших послуг (крім комунальних), що забезпечую безперебійну роботу закладів, також ВПУ № 25 провело поточний ремонт покрівлі. Виплачено компенсацію на харчування учням з числа дітей-сиріт і дітей, позбавлених батьківського піклування, крім того двома закладами організовано платне харчування учнів. Для забезпечення належного функціонування закладів проведено оплату комунальних послуг та енергоносіїв. Працівникам забезпечено проходження курсів і навчання. Частині студентів за успіхи у навчанні виплачено стипендію, яку визначають за рейтингом він складається за кількістю отриманих протягом семестру балів. Соціальну стипендію надано дітям-сиротам та дітям, позбавлених батьківського піклування, які навчаються в закладах професійної (професійно-технічної) освіти. Інші виплати населенню забезпечують щорічну допомоги студентам, які відносяться до категорії осіб з числа дітей-сиріт, для придбання навчальної літератури в розмірі трьох місячних стипендій, які їм призначені. При працевлаштуванні випускники, які відносилися до категорії осіб з числа дітей-сиріт забезпечуються одноразовою грошовою допомогою в розмірі шести прожиткових мінімумів. 
За спеціальним фондом плата за послуги бюджетних установ забезпечено виплату заробітної плати, відповідно до потреби заклади робили закупівлю предметів, матеріалів, медикаментів та перев’язувальних матеріалів. Закуплено продукти харчування для платних обідів. Для забезпечення належного функціонування закладів проведено оплату послуг (крім комунальних) також проведено поточний ремонт споруд цивільного захисту (укриття, бомбосховища тощо), здійснено оплату комунальних послуг та енергоносіїв. Проведено оплату податку на землю. Студентам, які навчаються за державним (регіональним) замовленням, виплачено стипендію. Інші поточні видатки за спеціальним фондом проведено оплату податку на землю. Придбано обладнання і предмети довгострокового користування: генератор. За спеціальним фондом інші джерела власних надходжень надійшла благодійна допомога в грошовій та натуральній формі по предметам, матеріалам, обладнанню та інвентарю, що забезпечило створення комфортних умов перебування учнів у закладах професійної (професійно-технічної) освіти. Також надійшла безоплатна благодійна допомога від центру організаційно-господарського забезпечення закладів освіти - стем лабораторія (обладнання).
По спеціальному фонду за рахунок бюджет розвитку придбано три генератори. ЦПТО Сфери послуг провело поточний ремонт системи пожежної сигналізації в гуртожитку та майстерні. Капітальний ремонт системи пожежної сигналізації (господарська будівля) на суму 82 825 грн - строк дії договору та виконання робіт продовжено відповідно до Закону України "Про публічні закупівлі". ВПУ № 4 провели капітальний ремонт пожежної сигналізації.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</si>
</sst>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numFmts>
  <fonts count="20" x14ac:knownFonts="1">
    <font>
      <sz val="10"/>
      <name val="Arial Cyr"/>
      <charset val="204"/>
    </font>
    <font>
      <sz val="10"/>
      <color theme="1"/>
      <name val="Times New Roman"/>
      <family val="1"/>
      <charset val="204"/>
    </font>
    <font>
      <i/>
      <sz val="10"/>
      <color theme="1"/>
      <name val="Times New Roman"/>
      <family val="1"/>
      <charset val="204"/>
    </font>
    <font>
      <b/>
      <sz val="12"/>
      <color theme="1"/>
      <name val="Times New Roman"/>
      <family val="1"/>
      <charset val="204"/>
    </font>
    <font>
      <b/>
      <sz val="11"/>
      <color theme="1"/>
      <name val="Times New Roman CYR"/>
      <family val="1"/>
      <charset val="204"/>
    </font>
    <font>
      <b/>
      <sz val="11"/>
      <color theme="1"/>
      <name val="Times New Roman"/>
      <family val="1"/>
    </font>
    <font>
      <sz val="10"/>
      <color theme="1"/>
      <name val="Arial Cyr"/>
      <charset val="204"/>
    </font>
    <font>
      <sz val="8"/>
      <color theme="1"/>
      <name val="Times New Roman"/>
      <family val="1"/>
      <charset val="204"/>
    </font>
    <font>
      <sz val="8"/>
      <color theme="1"/>
      <name val="Times New Roman CYR"/>
      <charset val="204"/>
    </font>
    <font>
      <sz val="11"/>
      <color theme="1"/>
      <name val="Times New Roman"/>
      <family val="1"/>
    </font>
    <font>
      <sz val="12"/>
      <color theme="1"/>
      <name val="Times New Roman"/>
      <family val="1"/>
      <charset val="204"/>
    </font>
    <font>
      <sz val="11"/>
      <color theme="1"/>
      <name val="Times New Roman"/>
      <family val="1"/>
      <charset val="204"/>
    </font>
    <font>
      <b/>
      <sz val="10"/>
      <color theme="1"/>
      <name val="Times New Roman"/>
      <family val="1"/>
      <charset val="204"/>
    </font>
    <font>
      <sz val="10"/>
      <color theme="1"/>
      <name val="Times New Roman"/>
      <family val="1"/>
    </font>
    <font>
      <b/>
      <sz val="10"/>
      <color theme="1"/>
      <name val="Times New Roman"/>
      <family val="1"/>
    </font>
    <font>
      <b/>
      <sz val="10"/>
      <color theme="1"/>
      <name val="Arial Cyr"/>
      <charset val="204"/>
    </font>
    <font>
      <sz val="12"/>
      <color theme="1"/>
      <name val="Times New Roman"/>
      <family val="1"/>
    </font>
    <font>
      <b/>
      <sz val="8"/>
      <color theme="1"/>
      <name val="Times New Roman"/>
      <family val="1"/>
      <charset val="204"/>
    </font>
    <font>
      <sz val="8"/>
      <color theme="1"/>
      <name val="Times New Roman"/>
      <family val="1"/>
    </font>
    <font>
      <b/>
      <sz val="8"/>
      <color theme="1"/>
      <name val="Times New Roman"/>
      <family val="1"/>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56">
    <xf numFmtId="0" fontId="0" fillId="0" borderId="0" xfId="0"/>
    <xf numFmtId="0" fontId="1" fillId="0" borderId="0" xfId="0" applyFont="1"/>
    <xf numFmtId="0" fontId="2"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Border="1" applyAlignment="1">
      <alignment horizontal="center" vertical="center"/>
    </xf>
    <xf numFmtId="0" fontId="7" fillId="0" borderId="0" xfId="0" applyFont="1" applyBorder="1" applyAlignment="1">
      <alignment horizontal="center" vertical="top"/>
    </xf>
    <xf numFmtId="0" fontId="6" fillId="0" borderId="0" xfId="0" applyFont="1"/>
    <xf numFmtId="0" fontId="6" fillId="0" borderId="0" xfId="0" applyFont="1" applyBorder="1" applyAlignment="1"/>
    <xf numFmtId="0" fontId="4" fillId="0" borderId="0" xfId="0" applyFont="1" applyAlignment="1">
      <alignment horizontal="center" vertical="center"/>
    </xf>
    <xf numFmtId="0" fontId="5" fillId="0" borderId="0"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top"/>
    </xf>
    <xf numFmtId="0" fontId="8" fillId="0" borderId="0" xfId="0" applyFont="1" applyBorder="1" applyAlignment="1">
      <alignment horizontal="center" vertical="top"/>
    </xf>
    <xf numFmtId="0" fontId="8" fillId="0" borderId="0" xfId="0" applyFont="1" applyAlignment="1">
      <alignment horizontal="center" vertical="top"/>
    </xf>
    <xf numFmtId="0" fontId="6" fillId="0" borderId="0" xfId="0" applyFont="1" applyAlignment="1"/>
    <xf numFmtId="0" fontId="5" fillId="0" borderId="0" xfId="0" applyFont="1" applyBorder="1" applyAlignment="1">
      <alignment horizontal="center"/>
    </xf>
    <xf numFmtId="0" fontId="3" fillId="0" borderId="0" xfId="0" applyFont="1" applyBorder="1" applyAlignment="1">
      <alignment horizontal="left" vertical="center" wrapText="1"/>
    </xf>
    <xf numFmtId="0" fontId="10" fillId="0" borderId="0" xfId="0" applyFont="1" applyAlignment="1">
      <alignment horizontal="left" vertical="center" wrapText="1"/>
    </xf>
    <xf numFmtId="0" fontId="10" fillId="0" borderId="0" xfId="0" applyFont="1" applyBorder="1" applyAlignment="1">
      <alignment horizontal="left" vertical="center" wrapText="1"/>
    </xf>
    <xf numFmtId="0" fontId="12" fillId="0" borderId="0" xfId="0" applyFont="1"/>
    <xf numFmtId="0" fontId="10" fillId="0" borderId="0" xfId="0" applyFont="1" applyBorder="1" applyAlignment="1">
      <alignment vertical="center" wrapText="1"/>
    </xf>
    <xf numFmtId="0" fontId="10" fillId="0" borderId="0" xfId="0" applyFont="1" applyBorder="1" applyAlignment="1"/>
    <xf numFmtId="164" fontId="1" fillId="0" borderId="0" xfId="0" applyNumberFormat="1" applyFont="1" applyBorder="1" applyAlignment="1">
      <alignment vertical="center" wrapText="1"/>
    </xf>
    <xf numFmtId="0" fontId="7" fillId="0" borderId="0" xfId="0" applyFont="1" applyBorder="1" applyAlignment="1"/>
    <xf numFmtId="0" fontId="17" fillId="0" borderId="0" xfId="0" applyFont="1" applyBorder="1" applyAlignment="1"/>
    <xf numFmtId="0" fontId="10" fillId="0" borderId="0" xfId="0" applyFont="1" applyBorder="1" applyAlignment="1">
      <alignment vertical="center"/>
    </xf>
    <xf numFmtId="0" fontId="1" fillId="0" borderId="0" xfId="0" applyFont="1" applyBorder="1"/>
    <xf numFmtId="0" fontId="1" fillId="0" borderId="0" xfId="0" applyFont="1" applyBorder="1" applyAlignment="1"/>
    <xf numFmtId="164" fontId="3" fillId="0" borderId="0" xfId="0" applyNumberFormat="1" applyFont="1" applyBorder="1" applyAlignment="1">
      <alignment vertical="center" wrapText="1"/>
    </xf>
    <xf numFmtId="0" fontId="12" fillId="0" borderId="0" xfId="0" applyFont="1" applyBorder="1"/>
    <xf numFmtId="164" fontId="10" fillId="0" borderId="0" xfId="0" applyNumberFormat="1" applyFont="1" applyBorder="1" applyAlignment="1">
      <alignment vertical="center" wrapText="1"/>
    </xf>
    <xf numFmtId="0" fontId="10" fillId="0" borderId="0" xfId="0" applyFont="1" applyBorder="1" applyAlignment="1">
      <alignment horizontal="center" vertical="center" wrapText="1"/>
    </xf>
    <xf numFmtId="49" fontId="1"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0" fillId="0" borderId="0" xfId="0" applyNumberFormat="1" applyFont="1" applyBorder="1" applyAlignment="1">
      <alignment vertical="center" wrapText="1"/>
    </xf>
    <xf numFmtId="0" fontId="1" fillId="0" borderId="0" xfId="0" applyNumberFormat="1" applyFont="1" applyBorder="1"/>
    <xf numFmtId="0" fontId="1" fillId="0" borderId="0" xfId="0" applyNumberFormat="1" applyFont="1"/>
    <xf numFmtId="0" fontId="1" fillId="0" borderId="0" xfId="0" applyNumberFormat="1" applyFont="1" applyBorder="1" applyAlignment="1"/>
    <xf numFmtId="0" fontId="3" fillId="0" borderId="1" xfId="0" applyFont="1" applyBorder="1" applyAlignment="1">
      <alignment horizontal="left" vertical="center" wrapText="1"/>
    </xf>
    <xf numFmtId="0" fontId="18" fillId="0" borderId="0" xfId="0" applyFont="1"/>
    <xf numFmtId="0" fontId="19" fillId="0" borderId="0" xfId="0" applyFont="1" applyBorder="1" applyAlignment="1">
      <alignment horizontal="left" vertical="center" wrapText="1"/>
    </xf>
    <xf numFmtId="0" fontId="16" fillId="0" borderId="0" xfId="0" applyFont="1"/>
    <xf numFmtId="0" fontId="1" fillId="0" borderId="0" xfId="0" applyFont="1" applyAlignment="1">
      <alignment horizontal="center" vertical="center" wrapText="1"/>
    </xf>
    <xf numFmtId="0" fontId="1" fillId="0" borderId="0" xfId="0" applyFont="1" applyAlignment="1">
      <alignment horizontal="center"/>
    </xf>
    <xf numFmtId="0" fontId="3" fillId="0" borderId="0" xfId="0" quotePrefix="1" applyFont="1" applyAlignment="1">
      <alignment horizontal="center" vertical="top" wrapText="1"/>
    </xf>
    <xf numFmtId="0" fontId="1" fillId="0" borderId="1" xfId="0" applyFont="1" applyBorder="1" applyAlignment="1">
      <alignment horizontal="center" vertical="center" wrapText="1"/>
    </xf>
    <xf numFmtId="0" fontId="10" fillId="0" borderId="1" xfId="0" quotePrefix="1" applyFont="1" applyBorder="1" applyAlignment="1">
      <alignment horizontal="left" vertical="top" wrapText="1"/>
    </xf>
    <xf numFmtId="0" fontId="6" fillId="0" borderId="1" xfId="0" applyFont="1" applyBorder="1" applyAlignment="1">
      <alignment horizontal="left" vertical="top" wrapText="1"/>
    </xf>
    <xf numFmtId="0" fontId="1" fillId="0" borderId="0" xfId="0" applyFont="1" applyAlignment="1">
      <alignment horizontal="center"/>
    </xf>
    <xf numFmtId="0" fontId="10" fillId="0" borderId="0" xfId="0" applyFont="1" applyAlignment="1">
      <alignment horizontal="left" vertical="center" wrapText="1"/>
    </xf>
    <xf numFmtId="0" fontId="10" fillId="0" borderId="0" xfId="0" applyFont="1" applyBorder="1" applyAlignment="1">
      <alignment horizontal="left" vertical="top" wrapText="1"/>
    </xf>
    <xf numFmtId="0" fontId="3" fillId="0" borderId="0" xfId="0" quotePrefix="1" applyFont="1" applyAlignment="1">
      <alignment horizontal="left" vertical="top" wrapText="1"/>
    </xf>
    <xf numFmtId="0" fontId="6" fillId="0" borderId="0" xfId="0" applyFont="1" applyAlignment="1">
      <alignment horizontal="left" vertical="top" wrapText="1"/>
    </xf>
    <xf numFmtId="0" fontId="10" fillId="0" borderId="1" xfId="0" quotePrefix="1" applyFont="1" applyBorder="1" applyAlignment="1">
      <alignment horizontal="left" wrapText="1"/>
    </xf>
    <xf numFmtId="0" fontId="6" fillId="0" borderId="1" xfId="0" applyFont="1" applyBorder="1" applyAlignment="1">
      <alignment horizontal="left" wrapText="1"/>
    </xf>
    <xf numFmtId="0" fontId="1" fillId="0" borderId="3" xfId="0" applyFont="1" applyBorder="1" applyAlignment="1">
      <alignment horizontal="center" vertical="center" wrapText="1"/>
    </xf>
    <xf numFmtId="49" fontId="1" fillId="0" borderId="4" xfId="0" applyNumberFormat="1"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49" fontId="1" fillId="0" borderId="3" xfId="0" applyNumberFormat="1" applyFont="1" applyBorder="1" applyAlignment="1">
      <alignment horizontal="center" vertical="center" wrapText="1"/>
    </xf>
    <xf numFmtId="49" fontId="1" fillId="0" borderId="4" xfId="0" applyNumberFormat="1" applyFont="1" applyBorder="1" applyAlignment="1">
      <alignment horizontal="left" vertical="center" wrapText="1"/>
    </xf>
    <xf numFmtId="49" fontId="1" fillId="0" borderId="5" xfId="0" applyNumberFormat="1" applyFont="1" applyBorder="1" applyAlignment="1">
      <alignment horizontal="left" vertical="center" wrapText="1"/>
    </xf>
    <xf numFmtId="49" fontId="1" fillId="0" borderId="6" xfId="0" applyNumberFormat="1" applyFont="1" applyBorder="1" applyAlignment="1">
      <alignment horizontal="left" vertical="center" wrapText="1"/>
    </xf>
    <xf numFmtId="0" fontId="12" fillId="0" borderId="3" xfId="0" applyFont="1" applyBorder="1" applyAlignment="1">
      <alignment horizontal="center" vertical="center" wrapText="1"/>
    </xf>
    <xf numFmtId="49" fontId="12" fillId="0" borderId="4" xfId="0" applyNumberFormat="1" applyFont="1" applyBorder="1" applyAlignment="1">
      <alignment horizontal="center" vertical="top" wrapText="1"/>
    </xf>
    <xf numFmtId="0" fontId="15" fillId="0" borderId="5" xfId="0" applyFont="1" applyBorder="1" applyAlignment="1">
      <alignment horizontal="center" vertical="top" wrapText="1"/>
    </xf>
    <xf numFmtId="0" fontId="15" fillId="0" borderId="6" xfId="0" applyFont="1" applyBorder="1" applyAlignment="1">
      <alignment horizontal="center" vertical="top" wrapText="1"/>
    </xf>
    <xf numFmtId="49" fontId="12" fillId="0" borderId="3" xfId="0" applyNumberFormat="1" applyFont="1" applyBorder="1" applyAlignment="1">
      <alignment horizontal="center" vertical="center" wrapText="1"/>
    </xf>
    <xf numFmtId="0" fontId="1" fillId="0" borderId="4" xfId="0" applyNumberFormat="1" applyFont="1" applyBorder="1" applyAlignment="1">
      <alignment horizontal="center" vertical="top" wrapText="1"/>
    </xf>
    <xf numFmtId="0" fontId="1" fillId="0" borderId="5" xfId="0" applyNumberFormat="1" applyFont="1" applyBorder="1" applyAlignment="1">
      <alignment horizontal="center" vertical="top" wrapText="1"/>
    </xf>
    <xf numFmtId="0" fontId="6" fillId="0" borderId="5" xfId="0" applyNumberFormat="1" applyFont="1" applyBorder="1" applyAlignment="1">
      <alignment horizontal="center" vertical="top"/>
    </xf>
    <xf numFmtId="0" fontId="6" fillId="0" borderId="6" xfId="0" applyNumberFormat="1" applyFont="1" applyBorder="1" applyAlignment="1">
      <alignment horizontal="center" vertical="top"/>
    </xf>
    <xf numFmtId="49" fontId="1" fillId="0" borderId="4" xfId="0" applyNumberFormat="1"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10" fillId="0" borderId="3" xfId="0" applyNumberFormat="1" applyFont="1" applyBorder="1" applyAlignment="1">
      <alignment horizontal="center" vertical="center" wrapText="1"/>
    </xf>
    <xf numFmtId="0" fontId="10" fillId="0" borderId="4"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6" fillId="0" borderId="6" xfId="0" applyNumberFormat="1" applyFont="1" applyBorder="1" applyAlignment="1">
      <alignment horizontal="center" vertical="center" wrapText="1"/>
    </xf>
    <xf numFmtId="4" fontId="1" fillId="0" borderId="3"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4" fontId="12" fillId="0" borderId="3" xfId="0" applyNumberFormat="1" applyFont="1" applyBorder="1" applyAlignment="1">
      <alignment horizontal="center" vertical="center" wrapText="1"/>
    </xf>
    <xf numFmtId="3" fontId="1" fillId="0" borderId="3"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3" xfId="0" applyFont="1" applyBorder="1" applyAlignment="1">
      <alignment horizontal="center"/>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xf>
    <xf numFmtId="4" fontId="15" fillId="0" borderId="3" xfId="0" applyNumberFormat="1" applyFont="1" applyBorder="1" applyAlignment="1">
      <alignment horizontal="center" vertical="center"/>
    </xf>
    <xf numFmtId="4" fontId="6" fillId="0" borderId="3" xfId="0" applyNumberFormat="1" applyFont="1" applyBorder="1" applyAlignment="1">
      <alignment horizontal="center" vertical="center"/>
    </xf>
    <xf numFmtId="0" fontId="12" fillId="0" borderId="4" xfId="0" applyFont="1" applyBorder="1" applyAlignment="1">
      <alignment horizontal="center" vertical="top" wrapText="1"/>
    </xf>
    <xf numFmtId="0" fontId="1" fillId="0" borderId="4" xfId="0" applyFont="1" applyBorder="1" applyAlignment="1">
      <alignment horizontal="center" vertical="top" wrapText="1"/>
    </xf>
    <xf numFmtId="0" fontId="12" fillId="0" borderId="3"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1" fillId="0" borderId="1" xfId="0" applyFont="1" applyBorder="1" applyAlignment="1">
      <alignment horizontal="right" vertical="center" wrapText="1"/>
    </xf>
    <xf numFmtId="0" fontId="13" fillId="0" borderId="4"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3" fillId="0" borderId="4" xfId="0" applyFont="1" applyBorder="1" applyAlignment="1">
      <alignment horizontal="left" vertical="center" wrapText="1" shrinkToFit="1"/>
    </xf>
    <xf numFmtId="0" fontId="13" fillId="0" borderId="5" xfId="0" applyFont="1" applyBorder="1" applyAlignment="1">
      <alignment horizontal="left" vertical="center" wrapText="1" shrinkToFit="1"/>
    </xf>
    <xf numFmtId="0" fontId="13" fillId="0" borderId="6" xfId="0" applyFont="1" applyBorder="1" applyAlignment="1">
      <alignment horizontal="left" vertical="center" wrapText="1" shrinkToFit="1"/>
    </xf>
    <xf numFmtId="0" fontId="10" fillId="0" borderId="3" xfId="0" applyFont="1" applyFill="1" applyBorder="1" applyAlignment="1">
      <alignment horizontal="center" vertical="center" wrapText="1"/>
    </xf>
    <xf numFmtId="0" fontId="16" fillId="0" borderId="3" xfId="0" applyFont="1" applyBorder="1" applyAlignment="1">
      <alignment horizontal="center" vertical="center"/>
    </xf>
    <xf numFmtId="0" fontId="13" fillId="0" borderId="4" xfId="0" applyFont="1" applyBorder="1" applyAlignment="1">
      <alignment horizontal="left" vertical="top" wrapText="1" shrinkToFit="1"/>
    </xf>
    <xf numFmtId="0" fontId="13" fillId="0" borderId="5" xfId="0" applyFont="1" applyBorder="1" applyAlignment="1">
      <alignment horizontal="left" vertical="top" wrapText="1" shrinkToFit="1"/>
    </xf>
    <xf numFmtId="0" fontId="13" fillId="0" borderId="6" xfId="0" applyFont="1" applyBorder="1" applyAlignment="1">
      <alignment horizontal="left" vertical="top" wrapText="1" shrinkToFit="1"/>
    </xf>
    <xf numFmtId="4" fontId="14" fillId="0" borderId="3" xfId="0" applyNumberFormat="1" applyFont="1" applyBorder="1" applyAlignment="1">
      <alignment horizontal="center" vertical="center" wrapText="1"/>
    </xf>
    <xf numFmtId="4" fontId="13" fillId="0" borderId="3"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NumberFormat="1" applyFont="1" applyBorder="1" applyAlignment="1">
      <alignment horizontal="center" vertical="top" wrapText="1"/>
    </xf>
    <xf numFmtId="0" fontId="13" fillId="0" borderId="3" xfId="0" applyFont="1" applyBorder="1" applyAlignment="1">
      <alignment horizontal="center" vertical="center" wrapText="1"/>
    </xf>
    <xf numFmtId="0" fontId="13" fillId="0" borderId="4" xfId="0" applyNumberFormat="1" applyFont="1" applyBorder="1" applyAlignment="1">
      <alignment horizontal="center" vertical="top"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 fillId="0" borderId="4" xfId="0" applyNumberFormat="1"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3" fillId="0" borderId="1" xfId="0" quotePrefix="1" applyFont="1" applyBorder="1" applyAlignment="1">
      <alignment horizontal="left" vertical="top"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5" fillId="0" borderId="1" xfId="0" quotePrefix="1" applyFont="1" applyBorder="1" applyAlignment="1">
      <alignment horizontal="center" wrapText="1"/>
    </xf>
    <xf numFmtId="0" fontId="5" fillId="0" borderId="1" xfId="0" applyFont="1" applyBorder="1" applyAlignment="1">
      <alignment horizontal="center" wrapText="1"/>
    </xf>
    <xf numFmtId="0" fontId="5" fillId="0" borderId="1" xfId="0" quotePrefix="1" applyFont="1" applyBorder="1" applyAlignment="1">
      <alignment horizontal="left" wrapText="1"/>
    </xf>
    <xf numFmtId="0" fontId="8" fillId="0" borderId="0" xfId="0" applyFont="1" applyAlignment="1">
      <alignment horizontal="center" vertical="top" wrapText="1"/>
    </xf>
    <xf numFmtId="0" fontId="8" fillId="0" borderId="2" xfId="0" applyFont="1" applyBorder="1" applyAlignment="1">
      <alignment horizontal="center"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3" fillId="0" borderId="0" xfId="0" applyFont="1" applyAlignment="1">
      <alignment horizontal="center" vertical="center" wrapText="1"/>
    </xf>
    <xf numFmtId="0" fontId="4" fillId="0" borderId="1" xfId="0" quotePrefix="1" applyFont="1" applyBorder="1" applyAlignment="1">
      <alignment horizontal="left" wrapText="1"/>
    </xf>
    <xf numFmtId="0" fontId="1" fillId="0" borderId="0" xfId="0" applyFont="1" applyAlignment="1">
      <alignment horizontal="left" wrapText="1"/>
    </xf>
    <xf numFmtId="0" fontId="2" fillId="0" borderId="0" xfId="0" applyFont="1" applyAlignment="1">
      <alignment horizontal="left" vertical="center" wrapText="1"/>
    </xf>
  </cellXfs>
  <cellStyles count="1">
    <cellStyle name="Звичайний" xfId="0" builtinId="0"/>
  </cellStyles>
  <dxfs count="13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64"/>
  <sheetViews>
    <sheetView tabSelected="1" topLeftCell="A44" zoomScale="80" zoomScaleNormal="80" workbookViewId="0">
      <selection activeCell="BV57" sqref="BV57"/>
    </sheetView>
  </sheetViews>
  <sheetFormatPr defaultColWidth="9.140625" defaultRowHeight="12.75" x14ac:dyDescent="0.2"/>
  <cols>
    <col min="1" max="1" width="3.28515625" style="1" customWidth="1"/>
    <col min="2" max="2" width="3.42578125" style="1" customWidth="1"/>
    <col min="3" max="54" width="2.85546875" style="1" customWidth="1"/>
    <col min="55" max="55" width="5.85546875" style="1" customWidth="1"/>
    <col min="56" max="59" width="2.85546875" style="1" customWidth="1"/>
    <col min="60" max="60" width="1.85546875" style="1" customWidth="1"/>
    <col min="61" max="68" width="2.85546875" style="1" customWidth="1"/>
    <col min="69" max="69" width="4.5703125" style="1" customWidth="1"/>
    <col min="70" max="77" width="2.85546875" style="1" customWidth="1"/>
    <col min="78" max="78" width="3" style="1" customWidth="1"/>
    <col min="79" max="79" width="4.42578125" style="1" hidden="1" customWidth="1"/>
    <col min="80" max="80" width="2.28515625" style="1" customWidth="1"/>
    <col min="81" max="16384" width="9.140625" style="1"/>
  </cols>
  <sheetData>
    <row r="1" spans="1:64" ht="9" hidden="1" customHeight="1" x14ac:dyDescent="0.2"/>
    <row r="2" spans="1:64" ht="9" customHeight="1" x14ac:dyDescent="0.2">
      <c r="AO2" s="154" t="s">
        <v>0</v>
      </c>
      <c r="AP2" s="154"/>
      <c r="AQ2" s="154"/>
      <c r="AR2" s="154"/>
      <c r="AS2" s="154"/>
      <c r="AT2" s="154"/>
      <c r="AU2" s="154"/>
      <c r="AV2" s="154"/>
      <c r="AW2" s="154"/>
      <c r="AX2" s="154"/>
      <c r="AY2" s="154"/>
      <c r="AZ2" s="154"/>
      <c r="BA2" s="154"/>
      <c r="BB2" s="154"/>
      <c r="BC2" s="154"/>
      <c r="BD2" s="154"/>
      <c r="BE2" s="154"/>
      <c r="BF2" s="154"/>
      <c r="BG2" s="154"/>
      <c r="BH2" s="154"/>
      <c r="BI2" s="154"/>
      <c r="BJ2" s="154"/>
      <c r="BK2" s="154"/>
      <c r="BL2" s="154"/>
    </row>
    <row r="3" spans="1:64" ht="9" customHeight="1" x14ac:dyDescent="0.2">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row>
    <row r="4" spans="1:64" ht="15.75" customHeight="1" x14ac:dyDescent="0.2">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row>
    <row r="5" spans="1:64" ht="15.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row>
    <row r="6" spans="1:64" ht="15.75" customHeight="1" x14ac:dyDescent="0.2">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row>
    <row r="7" spans="1:64" ht="9.75" hidden="1" customHeight="1" x14ac:dyDescent="0.2">
      <c r="A7" s="155"/>
      <c r="B7" s="155"/>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5"/>
      <c r="AU7" s="155"/>
      <c r="AV7" s="155"/>
      <c r="AW7" s="155"/>
      <c r="AX7" s="155"/>
      <c r="AY7" s="155"/>
      <c r="AZ7" s="155"/>
      <c r="BA7" s="155"/>
      <c r="BB7" s="155"/>
      <c r="BC7" s="155"/>
      <c r="BD7" s="155"/>
      <c r="BE7" s="155"/>
      <c r="BF7" s="155"/>
      <c r="BG7" s="155"/>
      <c r="BH7" s="155"/>
      <c r="BI7" s="155"/>
      <c r="BJ7" s="155"/>
      <c r="BK7" s="155"/>
      <c r="BL7" s="155"/>
    </row>
    <row r="8" spans="1:64" ht="9.75" hidden="1" customHeight="1" x14ac:dyDescent="0.2">
      <c r="A8" s="155"/>
      <c r="B8" s="155"/>
      <c r="C8" s="155"/>
      <c r="D8" s="155"/>
      <c r="E8" s="155"/>
      <c r="F8" s="155"/>
      <c r="G8" s="155"/>
      <c r="H8" s="155"/>
      <c r="I8" s="155"/>
      <c r="J8" s="155"/>
      <c r="K8" s="155"/>
      <c r="L8" s="155"/>
      <c r="M8" s="155"/>
      <c r="N8" s="155"/>
      <c r="O8" s="155"/>
      <c r="P8" s="155"/>
      <c r="Q8" s="155"/>
      <c r="R8" s="155"/>
      <c r="S8" s="155"/>
      <c r="T8" s="155"/>
      <c r="U8" s="155"/>
      <c r="V8" s="155"/>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c r="AY8" s="155"/>
      <c r="AZ8" s="155"/>
      <c r="BA8" s="155"/>
      <c r="BB8" s="155"/>
      <c r="BC8" s="155"/>
      <c r="BD8" s="155"/>
      <c r="BE8" s="155"/>
      <c r="BF8" s="155"/>
      <c r="BG8" s="155"/>
      <c r="BH8" s="155"/>
      <c r="BI8" s="155"/>
      <c r="BJ8" s="155"/>
      <c r="BK8" s="155"/>
      <c r="BL8" s="155"/>
    </row>
    <row r="9" spans="1:64" ht="8.25" hidden="1" customHeight="1" x14ac:dyDescent="0.2">
      <c r="A9" s="155"/>
      <c r="B9" s="155"/>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5"/>
      <c r="AU9" s="155"/>
      <c r="AV9" s="155"/>
      <c r="AW9" s="155"/>
      <c r="AX9" s="155"/>
      <c r="AY9" s="155"/>
      <c r="AZ9" s="155"/>
      <c r="BA9" s="155"/>
      <c r="BB9" s="155"/>
      <c r="BC9" s="155"/>
      <c r="BD9" s="155"/>
      <c r="BE9" s="155"/>
      <c r="BF9" s="155"/>
      <c r="BG9" s="155"/>
      <c r="BH9" s="155"/>
      <c r="BI9" s="155"/>
      <c r="BJ9" s="155"/>
      <c r="BK9" s="155"/>
      <c r="BL9" s="155"/>
    </row>
    <row r="10" spans="1:64" ht="15.75" x14ac:dyDescent="0.2">
      <c r="A10" s="152" t="s">
        <v>1</v>
      </c>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row>
    <row r="11" spans="1:64" ht="15.75" customHeight="1" x14ac:dyDescent="0.2">
      <c r="A11" s="152" t="s">
        <v>2</v>
      </c>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152"/>
      <c r="BK11" s="152"/>
      <c r="BL11" s="152"/>
    </row>
    <row r="12" spans="1:64" ht="15.75" customHeight="1" x14ac:dyDescent="0.2">
      <c r="A12" s="152" t="s">
        <v>3</v>
      </c>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152"/>
      <c r="BK12" s="152"/>
      <c r="BL12" s="152"/>
    </row>
    <row r="13" spans="1:64" ht="6" customHeight="1" x14ac:dyDescent="0.2">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row>
    <row r="14" spans="1:64" ht="27.95" customHeight="1" x14ac:dyDescent="0.2">
      <c r="A14" s="4" t="s">
        <v>4</v>
      </c>
      <c r="B14" s="145" t="s">
        <v>5</v>
      </c>
      <c r="C14" s="146"/>
      <c r="D14" s="146"/>
      <c r="E14" s="146"/>
      <c r="F14" s="146"/>
      <c r="G14" s="146"/>
      <c r="H14" s="146"/>
      <c r="I14" s="146"/>
      <c r="J14" s="146"/>
      <c r="K14" s="146"/>
      <c r="L14" s="146"/>
      <c r="M14" s="5"/>
      <c r="N14" s="153" t="s">
        <v>6</v>
      </c>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
      <c r="AU14" s="145" t="s">
        <v>7</v>
      </c>
      <c r="AV14" s="146"/>
      <c r="AW14" s="146"/>
      <c r="AX14" s="146"/>
      <c r="AY14" s="146"/>
      <c r="AZ14" s="146"/>
      <c r="BA14" s="146"/>
      <c r="BB14" s="146"/>
      <c r="BC14" s="7"/>
      <c r="BD14" s="7"/>
      <c r="BE14" s="7"/>
      <c r="BF14" s="7"/>
      <c r="BG14" s="7"/>
      <c r="BH14" s="7"/>
      <c r="BI14" s="7"/>
      <c r="BJ14" s="7"/>
      <c r="BK14" s="7"/>
      <c r="BL14" s="7"/>
    </row>
    <row r="15" spans="1:64" ht="21.75" customHeight="1" x14ac:dyDescent="0.2">
      <c r="A15" s="8"/>
      <c r="B15" s="148" t="s">
        <v>8</v>
      </c>
      <c r="C15" s="148"/>
      <c r="D15" s="148"/>
      <c r="E15" s="148"/>
      <c r="F15" s="148"/>
      <c r="G15" s="148"/>
      <c r="H15" s="148"/>
      <c r="I15" s="148"/>
      <c r="J15" s="148"/>
      <c r="K15" s="148"/>
      <c r="L15" s="148"/>
      <c r="M15" s="8"/>
      <c r="N15" s="151" t="s">
        <v>9</v>
      </c>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8"/>
      <c r="AU15" s="148" t="s">
        <v>10</v>
      </c>
      <c r="AV15" s="148"/>
      <c r="AW15" s="148"/>
      <c r="AX15" s="148"/>
      <c r="AY15" s="148"/>
      <c r="AZ15" s="148"/>
      <c r="BA15" s="148"/>
      <c r="BB15" s="148"/>
      <c r="BC15" s="8"/>
      <c r="BD15" s="8"/>
      <c r="BE15" s="8"/>
      <c r="BF15" s="8"/>
      <c r="BG15" s="8"/>
      <c r="BH15" s="8"/>
      <c r="BI15" s="8"/>
      <c r="BJ15" s="8"/>
      <c r="BK15" s="8"/>
      <c r="BL15" s="8"/>
    </row>
    <row r="16" spans="1:64" ht="6" customHeight="1" x14ac:dyDescent="0.2">
      <c r="A16" s="9"/>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10"/>
      <c r="BF16" s="10"/>
      <c r="BG16" s="10"/>
      <c r="BH16" s="10"/>
      <c r="BI16" s="10"/>
      <c r="BJ16" s="10"/>
      <c r="BK16" s="10"/>
      <c r="BL16" s="10"/>
    </row>
    <row r="17" spans="1:79" ht="27.95" customHeight="1" x14ac:dyDescent="0.2">
      <c r="A17" s="11" t="s">
        <v>11</v>
      </c>
      <c r="B17" s="145" t="s">
        <v>12</v>
      </c>
      <c r="C17" s="146"/>
      <c r="D17" s="146"/>
      <c r="E17" s="146"/>
      <c r="F17" s="146"/>
      <c r="G17" s="146"/>
      <c r="H17" s="146"/>
      <c r="I17" s="146"/>
      <c r="J17" s="146"/>
      <c r="K17" s="146"/>
      <c r="L17" s="146"/>
      <c r="M17" s="5"/>
      <c r="N17" s="153" t="s">
        <v>13</v>
      </c>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
      <c r="AU17" s="145" t="s">
        <v>7</v>
      </c>
      <c r="AV17" s="146"/>
      <c r="AW17" s="146"/>
      <c r="AX17" s="146"/>
      <c r="AY17" s="146"/>
      <c r="AZ17" s="146"/>
      <c r="BA17" s="146"/>
      <c r="BB17" s="146"/>
      <c r="BC17" s="12"/>
      <c r="BD17" s="12"/>
      <c r="BE17" s="12"/>
      <c r="BF17" s="12"/>
      <c r="BG17" s="12"/>
      <c r="BH17" s="12"/>
      <c r="BI17" s="12"/>
      <c r="BJ17" s="12"/>
      <c r="BK17" s="12"/>
      <c r="BL17" s="13"/>
    </row>
    <row r="18" spans="1:79" ht="23.25" customHeight="1" x14ac:dyDescent="0.2">
      <c r="A18" s="14"/>
      <c r="B18" s="148" t="s">
        <v>8</v>
      </c>
      <c r="C18" s="148"/>
      <c r="D18" s="148"/>
      <c r="E18" s="148"/>
      <c r="F18" s="148"/>
      <c r="G18" s="148"/>
      <c r="H18" s="148"/>
      <c r="I18" s="148"/>
      <c r="J18" s="148"/>
      <c r="K18" s="148"/>
      <c r="L18" s="148"/>
      <c r="M18" s="8"/>
      <c r="N18" s="151" t="s">
        <v>14</v>
      </c>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8"/>
      <c r="AU18" s="148" t="s">
        <v>10</v>
      </c>
      <c r="AV18" s="148"/>
      <c r="AW18" s="148"/>
      <c r="AX18" s="148"/>
      <c r="AY18" s="148"/>
      <c r="AZ18" s="148"/>
      <c r="BA18" s="148"/>
      <c r="BB18" s="148"/>
      <c r="BC18" s="15"/>
      <c r="BD18" s="15"/>
      <c r="BE18" s="15"/>
      <c r="BF18" s="15"/>
      <c r="BG18" s="15"/>
      <c r="BH18" s="15"/>
      <c r="BI18" s="15"/>
      <c r="BJ18" s="15"/>
      <c r="BK18" s="16"/>
      <c r="BL18" s="15"/>
    </row>
    <row r="19" spans="1:79" ht="6.75" customHeight="1" x14ac:dyDescent="0.2">
      <c r="A19" s="9"/>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row>
    <row r="20" spans="1:79" ht="42.75" customHeight="1" x14ac:dyDescent="0.2">
      <c r="A20" s="4" t="s">
        <v>15</v>
      </c>
      <c r="B20" s="145" t="s">
        <v>16</v>
      </c>
      <c r="C20" s="146"/>
      <c r="D20" s="146"/>
      <c r="E20" s="146"/>
      <c r="F20" s="146"/>
      <c r="G20" s="146"/>
      <c r="H20" s="146"/>
      <c r="I20" s="146"/>
      <c r="J20" s="146"/>
      <c r="K20" s="146"/>
      <c r="L20" s="146"/>
      <c r="M20" s="17"/>
      <c r="N20" s="145" t="s">
        <v>17</v>
      </c>
      <c r="O20" s="146"/>
      <c r="P20" s="146"/>
      <c r="Q20" s="146"/>
      <c r="R20" s="146"/>
      <c r="S20" s="146"/>
      <c r="T20" s="146"/>
      <c r="U20" s="146"/>
      <c r="V20" s="146"/>
      <c r="W20" s="146"/>
      <c r="X20" s="146"/>
      <c r="Y20" s="146"/>
      <c r="Z20" s="18"/>
      <c r="AA20" s="145" t="s">
        <v>18</v>
      </c>
      <c r="AB20" s="146"/>
      <c r="AC20" s="146"/>
      <c r="AD20" s="146"/>
      <c r="AE20" s="146"/>
      <c r="AF20" s="146"/>
      <c r="AG20" s="146"/>
      <c r="AH20" s="146"/>
      <c r="AI20" s="146"/>
      <c r="AJ20" s="18"/>
      <c r="AK20" s="147" t="s">
        <v>19</v>
      </c>
      <c r="AL20" s="58"/>
      <c r="AM20" s="58"/>
      <c r="AN20" s="58"/>
      <c r="AO20" s="58"/>
      <c r="AP20" s="58"/>
      <c r="AQ20" s="58"/>
      <c r="AR20" s="58"/>
      <c r="AS20" s="58"/>
      <c r="AT20" s="58"/>
      <c r="AU20" s="58"/>
      <c r="AV20" s="58"/>
      <c r="AW20" s="58"/>
      <c r="AX20" s="58"/>
      <c r="AY20" s="58"/>
      <c r="AZ20" s="58"/>
      <c r="BA20" s="58"/>
      <c r="BB20" s="58"/>
      <c r="BC20" s="58"/>
      <c r="BD20" s="18"/>
      <c r="BE20" s="145" t="s">
        <v>20</v>
      </c>
      <c r="BF20" s="146"/>
      <c r="BG20" s="146"/>
      <c r="BH20" s="146"/>
      <c r="BI20" s="146"/>
      <c r="BJ20" s="146"/>
      <c r="BK20" s="146"/>
      <c r="BL20" s="146"/>
    </row>
    <row r="21" spans="1:79" ht="23.25" customHeight="1" x14ac:dyDescent="0.2">
      <c r="A21" s="9"/>
      <c r="B21" s="148" t="s">
        <v>8</v>
      </c>
      <c r="C21" s="148"/>
      <c r="D21" s="148"/>
      <c r="E21" s="148"/>
      <c r="F21" s="148"/>
      <c r="G21" s="148"/>
      <c r="H21" s="148"/>
      <c r="I21" s="148"/>
      <c r="J21" s="148"/>
      <c r="K21" s="148"/>
      <c r="L21" s="148"/>
      <c r="M21" s="9"/>
      <c r="N21" s="148" t="s">
        <v>21</v>
      </c>
      <c r="O21" s="148"/>
      <c r="P21" s="148"/>
      <c r="Q21" s="148"/>
      <c r="R21" s="148"/>
      <c r="S21" s="148"/>
      <c r="T21" s="148"/>
      <c r="U21" s="148"/>
      <c r="V21" s="148"/>
      <c r="W21" s="148"/>
      <c r="X21" s="148"/>
      <c r="Y21" s="148"/>
      <c r="Z21" s="15"/>
      <c r="AA21" s="149" t="s">
        <v>22</v>
      </c>
      <c r="AB21" s="149"/>
      <c r="AC21" s="149"/>
      <c r="AD21" s="149"/>
      <c r="AE21" s="149"/>
      <c r="AF21" s="149"/>
      <c r="AG21" s="149"/>
      <c r="AH21" s="149"/>
      <c r="AI21" s="149"/>
      <c r="AJ21" s="15"/>
      <c r="AK21" s="150" t="s">
        <v>23</v>
      </c>
      <c r="AL21" s="150"/>
      <c r="AM21" s="150"/>
      <c r="AN21" s="150"/>
      <c r="AO21" s="150"/>
      <c r="AP21" s="150"/>
      <c r="AQ21" s="150"/>
      <c r="AR21" s="150"/>
      <c r="AS21" s="150"/>
      <c r="AT21" s="150"/>
      <c r="AU21" s="150"/>
      <c r="AV21" s="150"/>
      <c r="AW21" s="150"/>
      <c r="AX21" s="150"/>
      <c r="AY21" s="150"/>
      <c r="AZ21" s="150"/>
      <c r="BA21" s="150"/>
      <c r="BB21" s="150"/>
      <c r="BC21" s="150"/>
      <c r="BD21" s="15"/>
      <c r="BE21" s="148" t="s">
        <v>24</v>
      </c>
      <c r="BF21" s="148"/>
      <c r="BG21" s="148"/>
      <c r="BH21" s="148"/>
      <c r="BI21" s="148"/>
      <c r="BJ21" s="148"/>
      <c r="BK21" s="148"/>
      <c r="BL21" s="148"/>
    </row>
    <row r="22" spans="1:79" ht="6.75" customHeight="1" x14ac:dyDescent="0.2"/>
    <row r="23" spans="1:79" ht="15.75" customHeight="1" x14ac:dyDescent="0.2">
      <c r="A23" s="53" t="s">
        <v>25</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row>
    <row r="24" spans="1:79" ht="27.75" customHeight="1" x14ac:dyDescent="0.2">
      <c r="A24" s="141" t="s">
        <v>26</v>
      </c>
      <c r="B24" s="141"/>
      <c r="C24" s="141"/>
      <c r="D24" s="141"/>
      <c r="E24" s="141"/>
      <c r="F24" s="141"/>
      <c r="G24" s="142" t="s">
        <v>27</v>
      </c>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c r="AG24" s="143"/>
      <c r="AH24" s="143"/>
      <c r="AI24" s="143"/>
      <c r="AJ24" s="143"/>
      <c r="AK24" s="143"/>
      <c r="AL24" s="143"/>
      <c r="AM24" s="143"/>
      <c r="AN24" s="143"/>
      <c r="AO24" s="143"/>
      <c r="AP24" s="143"/>
      <c r="AQ24" s="143"/>
      <c r="AR24" s="143"/>
      <c r="AS24" s="143"/>
      <c r="AT24" s="143"/>
      <c r="AU24" s="143"/>
      <c r="AV24" s="143"/>
      <c r="AW24" s="143"/>
      <c r="AX24" s="143"/>
      <c r="AY24" s="143"/>
      <c r="AZ24" s="143"/>
      <c r="BA24" s="143"/>
      <c r="BB24" s="143"/>
      <c r="BC24" s="143"/>
      <c r="BD24" s="143"/>
      <c r="BE24" s="143"/>
      <c r="BF24" s="143"/>
      <c r="BG24" s="143"/>
      <c r="BH24" s="143"/>
      <c r="BI24" s="143"/>
      <c r="BJ24" s="143"/>
      <c r="BK24" s="143"/>
      <c r="BL24" s="144"/>
    </row>
    <row r="25" spans="1:79" ht="10.5" hidden="1" customHeight="1" x14ac:dyDescent="0.2">
      <c r="A25" s="59" t="s">
        <v>28</v>
      </c>
      <c r="B25" s="59"/>
      <c r="C25" s="59"/>
      <c r="D25" s="59"/>
      <c r="E25" s="59"/>
      <c r="F25" s="59"/>
      <c r="G25" s="96" t="s">
        <v>29</v>
      </c>
      <c r="H25" s="97"/>
      <c r="I25" s="97"/>
      <c r="J25" s="97"/>
      <c r="K25" s="97"/>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8"/>
      <c r="CA25" s="1" t="s">
        <v>30</v>
      </c>
    </row>
    <row r="26" spans="1:79" ht="25.5" customHeight="1" x14ac:dyDescent="0.2">
      <c r="A26" s="59">
        <v>1</v>
      </c>
      <c r="B26" s="59"/>
      <c r="C26" s="59"/>
      <c r="D26" s="59"/>
      <c r="E26" s="59"/>
      <c r="F26" s="59"/>
      <c r="G26" s="137" t="s">
        <v>31</v>
      </c>
      <c r="H26" s="138"/>
      <c r="I26" s="138"/>
      <c r="J26" s="138"/>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38"/>
      <c r="AN26" s="138"/>
      <c r="AO26" s="138"/>
      <c r="AP26" s="138"/>
      <c r="AQ26" s="138"/>
      <c r="AR26" s="138"/>
      <c r="AS26" s="138"/>
      <c r="AT26" s="138"/>
      <c r="AU26" s="138"/>
      <c r="AV26" s="138"/>
      <c r="AW26" s="138"/>
      <c r="AX26" s="138"/>
      <c r="AY26" s="138"/>
      <c r="AZ26" s="138"/>
      <c r="BA26" s="138"/>
      <c r="BB26" s="138"/>
      <c r="BC26" s="138"/>
      <c r="BD26" s="138"/>
      <c r="BE26" s="138"/>
      <c r="BF26" s="138"/>
      <c r="BG26" s="138"/>
      <c r="BH26" s="138"/>
      <c r="BI26" s="138"/>
      <c r="BJ26" s="138"/>
      <c r="BK26" s="138"/>
      <c r="BL26" s="139"/>
      <c r="CA26" s="1" t="s">
        <v>32</v>
      </c>
    </row>
    <row r="27" spans="1:79" ht="15.75" customHeight="1" x14ac:dyDescent="0.2">
      <c r="A27" s="59">
        <v>2</v>
      </c>
      <c r="B27" s="59"/>
      <c r="C27" s="59"/>
      <c r="D27" s="59"/>
      <c r="E27" s="59"/>
      <c r="F27" s="59"/>
      <c r="G27" s="137" t="s">
        <v>33</v>
      </c>
      <c r="H27" s="138"/>
      <c r="I27" s="138"/>
      <c r="J27" s="138"/>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38"/>
      <c r="AN27" s="138"/>
      <c r="AO27" s="138"/>
      <c r="AP27" s="138"/>
      <c r="AQ27" s="138"/>
      <c r="AR27" s="138"/>
      <c r="AS27" s="138"/>
      <c r="AT27" s="138"/>
      <c r="AU27" s="138"/>
      <c r="AV27" s="138"/>
      <c r="AW27" s="138"/>
      <c r="AX27" s="138"/>
      <c r="AY27" s="138"/>
      <c r="AZ27" s="138"/>
      <c r="BA27" s="138"/>
      <c r="BB27" s="138"/>
      <c r="BC27" s="138"/>
      <c r="BD27" s="138"/>
      <c r="BE27" s="138"/>
      <c r="BF27" s="138"/>
      <c r="BG27" s="138"/>
      <c r="BH27" s="138"/>
      <c r="BI27" s="138"/>
      <c r="BJ27" s="138"/>
      <c r="BK27" s="138"/>
      <c r="BL27" s="139"/>
    </row>
    <row r="28" spans="1:79" ht="25.5" customHeight="1" x14ac:dyDescent="0.2">
      <c r="A28" s="59">
        <v>3</v>
      </c>
      <c r="B28" s="59"/>
      <c r="C28" s="59"/>
      <c r="D28" s="59"/>
      <c r="E28" s="59"/>
      <c r="F28" s="59"/>
      <c r="G28" s="137" t="s">
        <v>34</v>
      </c>
      <c r="H28" s="138"/>
      <c r="I28" s="138"/>
      <c r="J28" s="138"/>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38"/>
      <c r="AN28" s="138"/>
      <c r="AO28" s="138"/>
      <c r="AP28" s="138"/>
      <c r="AQ28" s="138"/>
      <c r="AR28" s="138"/>
      <c r="AS28" s="138"/>
      <c r="AT28" s="138"/>
      <c r="AU28" s="138"/>
      <c r="AV28" s="138"/>
      <c r="AW28" s="138"/>
      <c r="AX28" s="138"/>
      <c r="AY28" s="138"/>
      <c r="AZ28" s="138"/>
      <c r="BA28" s="138"/>
      <c r="BB28" s="138"/>
      <c r="BC28" s="138"/>
      <c r="BD28" s="138"/>
      <c r="BE28" s="138"/>
      <c r="BF28" s="138"/>
      <c r="BG28" s="138"/>
      <c r="BH28" s="138"/>
      <c r="BI28" s="138"/>
      <c r="BJ28" s="138"/>
      <c r="BK28" s="138"/>
      <c r="BL28" s="139"/>
    </row>
    <row r="29" spans="1:79" ht="15.75" customHeight="1" x14ac:dyDescent="0.2">
      <c r="A29" s="59">
        <v>4</v>
      </c>
      <c r="B29" s="59"/>
      <c r="C29" s="59"/>
      <c r="D29" s="59"/>
      <c r="E29" s="59"/>
      <c r="F29" s="59"/>
      <c r="G29" s="137" t="s">
        <v>35</v>
      </c>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9"/>
    </row>
    <row r="30" spans="1:79" ht="12.75" customHeight="1" x14ac:dyDescent="0.2">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row>
    <row r="31" spans="1:79" ht="15.95" customHeight="1" x14ac:dyDescent="0.2">
      <c r="A31" s="53" t="s">
        <v>36</v>
      </c>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row>
    <row r="32" spans="1:79" ht="15.95" customHeight="1" x14ac:dyDescent="0.2">
      <c r="A32" s="140" t="s">
        <v>37</v>
      </c>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c r="AT32" s="51"/>
      <c r="AU32" s="51"/>
      <c r="AV32" s="51"/>
      <c r="AW32" s="51"/>
      <c r="AX32" s="51"/>
      <c r="AY32" s="51"/>
      <c r="AZ32" s="51"/>
      <c r="BA32" s="51"/>
      <c r="BB32" s="51"/>
      <c r="BC32" s="51"/>
      <c r="BD32" s="51"/>
      <c r="BE32" s="51"/>
      <c r="BF32" s="51"/>
      <c r="BG32" s="51"/>
      <c r="BH32" s="51"/>
      <c r="BI32" s="51"/>
      <c r="BJ32" s="51"/>
      <c r="BK32" s="51"/>
      <c r="BL32" s="51"/>
    </row>
    <row r="33" spans="1:79" ht="12.75" customHeight="1" x14ac:dyDescent="0.2">
      <c r="A33" s="20"/>
      <c r="B33" s="20"/>
      <c r="C33" s="20"/>
      <c r="D33" s="20"/>
      <c r="E33" s="20"/>
      <c r="F33" s="20"/>
      <c r="G33" s="20"/>
      <c r="H33" s="20"/>
      <c r="I33" s="20"/>
      <c r="J33" s="20"/>
      <c r="K33" s="20"/>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row>
    <row r="34" spans="1:79" ht="15.75" customHeight="1" x14ac:dyDescent="0.2">
      <c r="A34" s="53" t="s">
        <v>38</v>
      </c>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row>
    <row r="35" spans="1:79" ht="27.75" customHeight="1" x14ac:dyDescent="0.2">
      <c r="A35" s="141" t="s">
        <v>26</v>
      </c>
      <c r="B35" s="141"/>
      <c r="C35" s="141"/>
      <c r="D35" s="141"/>
      <c r="E35" s="141"/>
      <c r="F35" s="141"/>
      <c r="G35" s="142" t="s">
        <v>39</v>
      </c>
      <c r="H35" s="143"/>
      <c r="I35" s="143"/>
      <c r="J35" s="143"/>
      <c r="K35" s="143"/>
      <c r="L35" s="143"/>
      <c r="M35" s="143"/>
      <c r="N35" s="143"/>
      <c r="O35" s="143"/>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3"/>
      <c r="AZ35" s="143"/>
      <c r="BA35" s="143"/>
      <c r="BB35" s="143"/>
      <c r="BC35" s="143"/>
      <c r="BD35" s="143"/>
      <c r="BE35" s="143"/>
      <c r="BF35" s="143"/>
      <c r="BG35" s="143"/>
      <c r="BH35" s="143"/>
      <c r="BI35" s="143"/>
      <c r="BJ35" s="143"/>
      <c r="BK35" s="143"/>
      <c r="BL35" s="144"/>
    </row>
    <row r="36" spans="1:79" ht="10.5" hidden="1" customHeight="1" x14ac:dyDescent="0.2">
      <c r="A36" s="59" t="s">
        <v>40</v>
      </c>
      <c r="B36" s="59"/>
      <c r="C36" s="59"/>
      <c r="D36" s="59"/>
      <c r="E36" s="59"/>
      <c r="F36" s="59"/>
      <c r="G36" s="96" t="s">
        <v>29</v>
      </c>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8"/>
      <c r="CA36" s="1" t="s">
        <v>41</v>
      </c>
    </row>
    <row r="37" spans="1:79" ht="15" customHeight="1" x14ac:dyDescent="0.2">
      <c r="A37" s="59">
        <v>1</v>
      </c>
      <c r="B37" s="59"/>
      <c r="C37" s="59"/>
      <c r="D37" s="59"/>
      <c r="E37" s="59"/>
      <c r="F37" s="59"/>
      <c r="G37" s="137" t="s">
        <v>42</v>
      </c>
      <c r="H37" s="138"/>
      <c r="I37" s="138"/>
      <c r="J37" s="138"/>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38"/>
      <c r="AN37" s="138"/>
      <c r="AO37" s="138"/>
      <c r="AP37" s="138"/>
      <c r="AQ37" s="138"/>
      <c r="AR37" s="138"/>
      <c r="AS37" s="138"/>
      <c r="AT37" s="138"/>
      <c r="AU37" s="138"/>
      <c r="AV37" s="138"/>
      <c r="AW37" s="138"/>
      <c r="AX37" s="138"/>
      <c r="AY37" s="138"/>
      <c r="AZ37" s="138"/>
      <c r="BA37" s="138"/>
      <c r="BB37" s="138"/>
      <c r="BC37" s="138"/>
      <c r="BD37" s="138"/>
      <c r="BE37" s="138"/>
      <c r="BF37" s="138"/>
      <c r="BG37" s="138"/>
      <c r="BH37" s="138"/>
      <c r="BI37" s="138"/>
      <c r="BJ37" s="138"/>
      <c r="BK37" s="138"/>
      <c r="BL37" s="139"/>
      <c r="CA37" s="1" t="s">
        <v>43</v>
      </c>
    </row>
    <row r="38" spans="1:79" ht="25.5" customHeight="1" x14ac:dyDescent="0.2">
      <c r="A38" s="59">
        <v>2</v>
      </c>
      <c r="B38" s="59"/>
      <c r="C38" s="59"/>
      <c r="D38" s="59"/>
      <c r="E38" s="59"/>
      <c r="F38" s="59"/>
      <c r="G38" s="137" t="s">
        <v>44</v>
      </c>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38"/>
      <c r="AN38" s="138"/>
      <c r="AO38" s="138"/>
      <c r="AP38" s="138"/>
      <c r="AQ38" s="138"/>
      <c r="AR38" s="138"/>
      <c r="AS38" s="138"/>
      <c r="AT38" s="138"/>
      <c r="AU38" s="138"/>
      <c r="AV38" s="138"/>
      <c r="AW38" s="138"/>
      <c r="AX38" s="138"/>
      <c r="AY38" s="138"/>
      <c r="AZ38" s="138"/>
      <c r="BA38" s="138"/>
      <c r="BB38" s="138"/>
      <c r="BC38" s="138"/>
      <c r="BD38" s="138"/>
      <c r="BE38" s="138"/>
      <c r="BF38" s="138"/>
      <c r="BG38" s="138"/>
      <c r="BH38" s="138"/>
      <c r="BI38" s="138"/>
      <c r="BJ38" s="138"/>
      <c r="BK38" s="138"/>
      <c r="BL38" s="139"/>
    </row>
    <row r="40" spans="1:79" ht="15.75" customHeight="1" x14ac:dyDescent="0.2">
      <c r="A40" s="53" t="s">
        <v>45</v>
      </c>
      <c r="B40" s="53"/>
      <c r="C40" s="53"/>
      <c r="D40" s="53"/>
      <c r="E40" s="53"/>
      <c r="F40" s="53"/>
      <c r="G40" s="53"/>
      <c r="H40" s="53"/>
      <c r="I40" s="53"/>
      <c r="J40" s="53"/>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row>
    <row r="41" spans="1:79" ht="15.75" customHeight="1" x14ac:dyDescent="0.2">
      <c r="A41" s="53" t="s">
        <v>46</v>
      </c>
      <c r="B41" s="53"/>
      <c r="C41" s="53"/>
      <c r="D41" s="53"/>
      <c r="E41" s="53"/>
      <c r="F41" s="53"/>
      <c r="G41" s="53"/>
      <c r="H41" s="53"/>
      <c r="I41" s="53"/>
      <c r="J41" s="53"/>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row>
    <row r="42" spans="1:79" ht="15" customHeight="1" x14ac:dyDescent="0.2">
      <c r="A42" s="115" t="s">
        <v>47</v>
      </c>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c r="AI42" s="115"/>
      <c r="AJ42" s="115"/>
      <c r="AK42" s="115"/>
      <c r="AL42" s="115"/>
      <c r="AM42" s="115"/>
      <c r="AN42" s="115"/>
      <c r="AO42" s="115"/>
      <c r="AP42" s="115"/>
      <c r="AQ42" s="115"/>
      <c r="AR42" s="115"/>
      <c r="AS42" s="115"/>
      <c r="AT42" s="115"/>
      <c r="AU42" s="115"/>
      <c r="AV42" s="115"/>
      <c r="AW42" s="115"/>
      <c r="AX42" s="115"/>
      <c r="AY42" s="115"/>
      <c r="AZ42" s="115"/>
      <c r="BA42" s="115"/>
      <c r="BB42" s="115"/>
      <c r="BC42" s="115"/>
      <c r="BD42" s="115"/>
      <c r="BE42" s="115"/>
      <c r="BF42" s="115"/>
      <c r="BG42" s="115"/>
      <c r="BH42" s="115"/>
      <c r="BI42" s="115"/>
      <c r="BJ42" s="115"/>
      <c r="BK42" s="115"/>
      <c r="BL42" s="115"/>
      <c r="BM42" s="115"/>
      <c r="BN42" s="115"/>
      <c r="BO42" s="115"/>
      <c r="BP42" s="115"/>
      <c r="BQ42" s="115"/>
    </row>
    <row r="43" spans="1:79" ht="48" customHeight="1" x14ac:dyDescent="0.2">
      <c r="A43" s="101" t="s">
        <v>26</v>
      </c>
      <c r="B43" s="101"/>
      <c r="C43" s="101" t="s">
        <v>48</v>
      </c>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t="s">
        <v>49</v>
      </c>
      <c r="AB43" s="101"/>
      <c r="AC43" s="101"/>
      <c r="AD43" s="101"/>
      <c r="AE43" s="101"/>
      <c r="AF43" s="101"/>
      <c r="AG43" s="101"/>
      <c r="AH43" s="101"/>
      <c r="AI43" s="101"/>
      <c r="AJ43" s="101"/>
      <c r="AK43" s="101"/>
      <c r="AL43" s="101"/>
      <c r="AM43" s="101"/>
      <c r="AN43" s="101"/>
      <c r="AO43" s="101"/>
      <c r="AP43" s="101" t="s">
        <v>50</v>
      </c>
      <c r="AQ43" s="101"/>
      <c r="AR43" s="101"/>
      <c r="AS43" s="101"/>
      <c r="AT43" s="101"/>
      <c r="AU43" s="101"/>
      <c r="AV43" s="101"/>
      <c r="AW43" s="101"/>
      <c r="AX43" s="101"/>
      <c r="AY43" s="101"/>
      <c r="AZ43" s="101"/>
      <c r="BA43" s="101"/>
      <c r="BB43" s="101"/>
      <c r="BC43" s="101"/>
      <c r="BD43" s="101" t="s">
        <v>51</v>
      </c>
      <c r="BE43" s="101"/>
      <c r="BF43" s="101"/>
      <c r="BG43" s="101"/>
      <c r="BH43" s="101"/>
      <c r="BI43" s="101"/>
      <c r="BJ43" s="101"/>
      <c r="BK43" s="101"/>
      <c r="BL43" s="101"/>
      <c r="BM43" s="101"/>
      <c r="BN43" s="101"/>
      <c r="BO43" s="101"/>
      <c r="BP43" s="101"/>
      <c r="BQ43" s="101"/>
    </row>
    <row r="44" spans="1:79" ht="29.1" customHeight="1" x14ac:dyDescent="0.2">
      <c r="A44" s="101"/>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t="s">
        <v>52</v>
      </c>
      <c r="AB44" s="101"/>
      <c r="AC44" s="101"/>
      <c r="AD44" s="101"/>
      <c r="AE44" s="101"/>
      <c r="AF44" s="101" t="s">
        <v>53</v>
      </c>
      <c r="AG44" s="101"/>
      <c r="AH44" s="101"/>
      <c r="AI44" s="101"/>
      <c r="AJ44" s="101"/>
      <c r="AK44" s="101" t="s">
        <v>54</v>
      </c>
      <c r="AL44" s="101"/>
      <c r="AM44" s="101"/>
      <c r="AN44" s="101"/>
      <c r="AO44" s="101"/>
      <c r="AP44" s="101" t="s">
        <v>52</v>
      </c>
      <c r="AQ44" s="101"/>
      <c r="AR44" s="101"/>
      <c r="AS44" s="101"/>
      <c r="AT44" s="101"/>
      <c r="AU44" s="101" t="s">
        <v>53</v>
      </c>
      <c r="AV44" s="101"/>
      <c r="AW44" s="101"/>
      <c r="AX44" s="101"/>
      <c r="AY44" s="101"/>
      <c r="AZ44" s="101" t="s">
        <v>54</v>
      </c>
      <c r="BA44" s="101"/>
      <c r="BB44" s="101"/>
      <c r="BC44" s="101"/>
      <c r="BD44" s="101" t="s">
        <v>52</v>
      </c>
      <c r="BE44" s="101"/>
      <c r="BF44" s="101"/>
      <c r="BG44" s="101"/>
      <c r="BH44" s="101"/>
      <c r="BI44" s="101" t="s">
        <v>53</v>
      </c>
      <c r="BJ44" s="101"/>
      <c r="BK44" s="101"/>
      <c r="BL44" s="101"/>
      <c r="BM44" s="101"/>
      <c r="BN44" s="101" t="s">
        <v>55</v>
      </c>
      <c r="BO44" s="101"/>
      <c r="BP44" s="101"/>
      <c r="BQ44" s="101"/>
    </row>
    <row r="45" spans="1:79" ht="15.95" customHeight="1" x14ac:dyDescent="0.2">
      <c r="A45" s="121">
        <v>1</v>
      </c>
      <c r="B45" s="121"/>
      <c r="C45" s="121">
        <v>2</v>
      </c>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34">
        <v>3</v>
      </c>
      <c r="AB45" s="135"/>
      <c r="AC45" s="135"/>
      <c r="AD45" s="135"/>
      <c r="AE45" s="136"/>
      <c r="AF45" s="134">
        <v>4</v>
      </c>
      <c r="AG45" s="135"/>
      <c r="AH45" s="135"/>
      <c r="AI45" s="135"/>
      <c r="AJ45" s="136"/>
      <c r="AK45" s="134">
        <v>5</v>
      </c>
      <c r="AL45" s="135"/>
      <c r="AM45" s="135"/>
      <c r="AN45" s="135"/>
      <c r="AO45" s="136"/>
      <c r="AP45" s="134">
        <v>6</v>
      </c>
      <c r="AQ45" s="135"/>
      <c r="AR45" s="135"/>
      <c r="AS45" s="135"/>
      <c r="AT45" s="136"/>
      <c r="AU45" s="134">
        <v>7</v>
      </c>
      <c r="AV45" s="135"/>
      <c r="AW45" s="135"/>
      <c r="AX45" s="135"/>
      <c r="AY45" s="136"/>
      <c r="AZ45" s="134">
        <v>8</v>
      </c>
      <c r="BA45" s="135"/>
      <c r="BB45" s="135"/>
      <c r="BC45" s="136"/>
      <c r="BD45" s="134">
        <v>9</v>
      </c>
      <c r="BE45" s="135"/>
      <c r="BF45" s="135"/>
      <c r="BG45" s="135"/>
      <c r="BH45" s="136"/>
      <c r="BI45" s="121">
        <v>10</v>
      </c>
      <c r="BJ45" s="121"/>
      <c r="BK45" s="121"/>
      <c r="BL45" s="121"/>
      <c r="BM45" s="121"/>
      <c r="BN45" s="121">
        <v>11</v>
      </c>
      <c r="BO45" s="121"/>
      <c r="BP45" s="121"/>
      <c r="BQ45" s="121"/>
    </row>
    <row r="46" spans="1:79" ht="15.75" hidden="1" customHeight="1" x14ac:dyDescent="0.2">
      <c r="A46" s="59" t="s">
        <v>40</v>
      </c>
      <c r="B46" s="59"/>
      <c r="C46" s="132" t="s">
        <v>29</v>
      </c>
      <c r="D46" s="132"/>
      <c r="E46" s="132"/>
      <c r="F46" s="132"/>
      <c r="G46" s="132"/>
      <c r="H46" s="132"/>
      <c r="I46" s="132"/>
      <c r="J46" s="132"/>
      <c r="K46" s="132"/>
      <c r="L46" s="132"/>
      <c r="M46" s="132"/>
      <c r="N46" s="132"/>
      <c r="O46" s="132"/>
      <c r="P46" s="132"/>
      <c r="Q46" s="132"/>
      <c r="R46" s="132"/>
      <c r="S46" s="132"/>
      <c r="T46" s="132"/>
      <c r="U46" s="132"/>
      <c r="V46" s="132"/>
      <c r="W46" s="132"/>
      <c r="X46" s="132"/>
      <c r="Y46" s="132"/>
      <c r="Z46" s="133"/>
      <c r="AA46" s="93" t="s">
        <v>56</v>
      </c>
      <c r="AB46" s="93"/>
      <c r="AC46" s="93"/>
      <c r="AD46" s="93"/>
      <c r="AE46" s="93"/>
      <c r="AF46" s="93" t="s">
        <v>57</v>
      </c>
      <c r="AG46" s="93"/>
      <c r="AH46" s="93"/>
      <c r="AI46" s="93"/>
      <c r="AJ46" s="93"/>
      <c r="AK46" s="110" t="s">
        <v>58</v>
      </c>
      <c r="AL46" s="110"/>
      <c r="AM46" s="110"/>
      <c r="AN46" s="110"/>
      <c r="AO46" s="110"/>
      <c r="AP46" s="93" t="s">
        <v>59</v>
      </c>
      <c r="AQ46" s="93"/>
      <c r="AR46" s="93"/>
      <c r="AS46" s="93"/>
      <c r="AT46" s="93"/>
      <c r="AU46" s="93" t="s">
        <v>60</v>
      </c>
      <c r="AV46" s="93"/>
      <c r="AW46" s="93"/>
      <c r="AX46" s="93"/>
      <c r="AY46" s="93"/>
      <c r="AZ46" s="110" t="s">
        <v>58</v>
      </c>
      <c r="BA46" s="110"/>
      <c r="BB46" s="110"/>
      <c r="BC46" s="110"/>
      <c r="BD46" s="90" t="s">
        <v>61</v>
      </c>
      <c r="BE46" s="90"/>
      <c r="BF46" s="90"/>
      <c r="BG46" s="90"/>
      <c r="BH46" s="90"/>
      <c r="BI46" s="90" t="s">
        <v>61</v>
      </c>
      <c r="BJ46" s="90"/>
      <c r="BK46" s="90"/>
      <c r="BL46" s="90"/>
      <c r="BM46" s="90"/>
      <c r="BN46" s="111" t="s">
        <v>58</v>
      </c>
      <c r="BO46" s="111"/>
      <c r="BP46" s="111"/>
      <c r="BQ46" s="111"/>
      <c r="CA46" s="1" t="s">
        <v>62</v>
      </c>
    </row>
    <row r="47" spans="1:79" ht="25.5" customHeight="1" x14ac:dyDescent="0.2">
      <c r="A47" s="130">
        <v>1</v>
      </c>
      <c r="B47" s="130"/>
      <c r="C47" s="131" t="s">
        <v>63</v>
      </c>
      <c r="D47" s="61"/>
      <c r="E47" s="61"/>
      <c r="F47" s="61"/>
      <c r="G47" s="61"/>
      <c r="H47" s="61"/>
      <c r="I47" s="61"/>
      <c r="J47" s="61"/>
      <c r="K47" s="61"/>
      <c r="L47" s="61"/>
      <c r="M47" s="61"/>
      <c r="N47" s="61"/>
      <c r="O47" s="61"/>
      <c r="P47" s="61"/>
      <c r="Q47" s="61"/>
      <c r="R47" s="61"/>
      <c r="S47" s="61"/>
      <c r="T47" s="61"/>
      <c r="U47" s="61"/>
      <c r="V47" s="61"/>
      <c r="W47" s="61"/>
      <c r="X47" s="61"/>
      <c r="Y47" s="61"/>
      <c r="Z47" s="62"/>
      <c r="AA47" s="127">
        <v>143109425.05000001</v>
      </c>
      <c r="AB47" s="127"/>
      <c r="AC47" s="127"/>
      <c r="AD47" s="127"/>
      <c r="AE47" s="127"/>
      <c r="AF47" s="127">
        <v>26082134</v>
      </c>
      <c r="AG47" s="127"/>
      <c r="AH47" s="127"/>
      <c r="AI47" s="127"/>
      <c r="AJ47" s="127"/>
      <c r="AK47" s="127">
        <f>AA47+AF47</f>
        <v>169191559.05000001</v>
      </c>
      <c r="AL47" s="127"/>
      <c r="AM47" s="127"/>
      <c r="AN47" s="127"/>
      <c r="AO47" s="127"/>
      <c r="AP47" s="127">
        <v>135742162.86000001</v>
      </c>
      <c r="AQ47" s="127"/>
      <c r="AR47" s="127"/>
      <c r="AS47" s="127"/>
      <c r="AT47" s="127"/>
      <c r="AU47" s="127">
        <v>24782030.129999999</v>
      </c>
      <c r="AV47" s="127"/>
      <c r="AW47" s="127"/>
      <c r="AX47" s="127"/>
      <c r="AY47" s="127"/>
      <c r="AZ47" s="127">
        <f>AP47+AU47</f>
        <v>160524192.99000001</v>
      </c>
      <c r="BA47" s="127"/>
      <c r="BB47" s="127"/>
      <c r="BC47" s="127"/>
      <c r="BD47" s="127">
        <f>AP47-AA47</f>
        <v>-7367262.1899999976</v>
      </c>
      <c r="BE47" s="127"/>
      <c r="BF47" s="127"/>
      <c r="BG47" s="127"/>
      <c r="BH47" s="127"/>
      <c r="BI47" s="127">
        <f>AU47-AF47</f>
        <v>-1300103.870000001</v>
      </c>
      <c r="BJ47" s="127"/>
      <c r="BK47" s="127"/>
      <c r="BL47" s="127"/>
      <c r="BM47" s="127"/>
      <c r="BN47" s="127">
        <f>BD47+BI47</f>
        <v>-8667366.0599999987</v>
      </c>
      <c r="BO47" s="127"/>
      <c r="BP47" s="127"/>
      <c r="BQ47" s="127"/>
      <c r="CA47" s="1" t="s">
        <v>64</v>
      </c>
    </row>
    <row r="48" spans="1:79" ht="15" customHeight="1" x14ac:dyDescent="0.2">
      <c r="A48" s="130">
        <v>2</v>
      </c>
      <c r="B48" s="130"/>
      <c r="C48" s="131" t="s">
        <v>65</v>
      </c>
      <c r="D48" s="61"/>
      <c r="E48" s="61"/>
      <c r="F48" s="61"/>
      <c r="G48" s="61"/>
      <c r="H48" s="61"/>
      <c r="I48" s="61"/>
      <c r="J48" s="61"/>
      <c r="K48" s="61"/>
      <c r="L48" s="61"/>
      <c r="M48" s="61"/>
      <c r="N48" s="61"/>
      <c r="O48" s="61"/>
      <c r="P48" s="61"/>
      <c r="Q48" s="61"/>
      <c r="R48" s="61"/>
      <c r="S48" s="61"/>
      <c r="T48" s="61"/>
      <c r="U48" s="61"/>
      <c r="V48" s="61"/>
      <c r="W48" s="61"/>
      <c r="X48" s="61"/>
      <c r="Y48" s="61"/>
      <c r="Z48" s="62"/>
      <c r="AA48" s="127">
        <v>2787868</v>
      </c>
      <c r="AB48" s="127"/>
      <c r="AC48" s="127"/>
      <c r="AD48" s="127"/>
      <c r="AE48" s="127"/>
      <c r="AF48" s="127">
        <v>1278806</v>
      </c>
      <c r="AG48" s="127"/>
      <c r="AH48" s="127"/>
      <c r="AI48" s="127"/>
      <c r="AJ48" s="127"/>
      <c r="AK48" s="127">
        <f>AA48+AF48</f>
        <v>4066674</v>
      </c>
      <c r="AL48" s="127"/>
      <c r="AM48" s="127"/>
      <c r="AN48" s="127"/>
      <c r="AO48" s="127"/>
      <c r="AP48" s="127">
        <v>2683261.37</v>
      </c>
      <c r="AQ48" s="127"/>
      <c r="AR48" s="127"/>
      <c r="AS48" s="127"/>
      <c r="AT48" s="127"/>
      <c r="AU48" s="127">
        <v>887915.54</v>
      </c>
      <c r="AV48" s="127"/>
      <c r="AW48" s="127"/>
      <c r="AX48" s="127"/>
      <c r="AY48" s="127"/>
      <c r="AZ48" s="127">
        <f>AP48+AU48</f>
        <v>3571176.91</v>
      </c>
      <c r="BA48" s="127"/>
      <c r="BB48" s="127"/>
      <c r="BC48" s="127"/>
      <c r="BD48" s="127">
        <f>AP48-AA48</f>
        <v>-104606.62999999989</v>
      </c>
      <c r="BE48" s="127"/>
      <c r="BF48" s="127"/>
      <c r="BG48" s="127"/>
      <c r="BH48" s="127"/>
      <c r="BI48" s="127">
        <f>AU48-AF48</f>
        <v>-390890.45999999996</v>
      </c>
      <c r="BJ48" s="127"/>
      <c r="BK48" s="127"/>
      <c r="BL48" s="127"/>
      <c r="BM48" s="127"/>
      <c r="BN48" s="127">
        <f>BD48+BI48</f>
        <v>-495497.08999999985</v>
      </c>
      <c r="BO48" s="127"/>
      <c r="BP48" s="127"/>
      <c r="BQ48" s="127"/>
    </row>
    <row r="49" spans="1:69" ht="15" customHeight="1" x14ac:dyDescent="0.2">
      <c r="A49" s="130">
        <v>3</v>
      </c>
      <c r="B49" s="130"/>
      <c r="C49" s="131" t="s">
        <v>66</v>
      </c>
      <c r="D49" s="61"/>
      <c r="E49" s="61"/>
      <c r="F49" s="61"/>
      <c r="G49" s="61"/>
      <c r="H49" s="61"/>
      <c r="I49" s="61"/>
      <c r="J49" s="61"/>
      <c r="K49" s="61"/>
      <c r="L49" s="61"/>
      <c r="M49" s="61"/>
      <c r="N49" s="61"/>
      <c r="O49" s="61"/>
      <c r="P49" s="61"/>
      <c r="Q49" s="61"/>
      <c r="R49" s="61"/>
      <c r="S49" s="61"/>
      <c r="T49" s="61"/>
      <c r="U49" s="61"/>
      <c r="V49" s="61"/>
      <c r="W49" s="61"/>
      <c r="X49" s="61"/>
      <c r="Y49" s="61"/>
      <c r="Z49" s="62"/>
      <c r="AA49" s="127">
        <v>0</v>
      </c>
      <c r="AB49" s="127"/>
      <c r="AC49" s="127"/>
      <c r="AD49" s="127"/>
      <c r="AE49" s="127"/>
      <c r="AF49" s="127">
        <v>2256083.3199999998</v>
      </c>
      <c r="AG49" s="127"/>
      <c r="AH49" s="127"/>
      <c r="AI49" s="127"/>
      <c r="AJ49" s="127"/>
      <c r="AK49" s="127">
        <f>AA49+AF49</f>
        <v>2256083.3199999998</v>
      </c>
      <c r="AL49" s="127"/>
      <c r="AM49" s="127"/>
      <c r="AN49" s="127"/>
      <c r="AO49" s="127"/>
      <c r="AP49" s="127">
        <v>0</v>
      </c>
      <c r="AQ49" s="127"/>
      <c r="AR49" s="127"/>
      <c r="AS49" s="127"/>
      <c r="AT49" s="127"/>
      <c r="AU49" s="127">
        <v>1582852.7</v>
      </c>
      <c r="AV49" s="127"/>
      <c r="AW49" s="127"/>
      <c r="AX49" s="127"/>
      <c r="AY49" s="127"/>
      <c r="AZ49" s="127">
        <f>AP49+AU49</f>
        <v>1582852.7</v>
      </c>
      <c r="BA49" s="127"/>
      <c r="BB49" s="127"/>
      <c r="BC49" s="127"/>
      <c r="BD49" s="127">
        <f>AP49-AA49</f>
        <v>0</v>
      </c>
      <c r="BE49" s="127"/>
      <c r="BF49" s="127"/>
      <c r="BG49" s="127"/>
      <c r="BH49" s="127"/>
      <c r="BI49" s="127">
        <f>AU49-AF49</f>
        <v>-673230.61999999988</v>
      </c>
      <c r="BJ49" s="127"/>
      <c r="BK49" s="127"/>
      <c r="BL49" s="127"/>
      <c r="BM49" s="127"/>
      <c r="BN49" s="127">
        <f>BD49+BI49</f>
        <v>-673230.61999999988</v>
      </c>
      <c r="BO49" s="127"/>
      <c r="BP49" s="127"/>
      <c r="BQ49" s="127"/>
    </row>
    <row r="50" spans="1:69" ht="16.5" customHeight="1" x14ac:dyDescent="0.2">
      <c r="A50" s="130">
        <v>4</v>
      </c>
      <c r="B50" s="130"/>
      <c r="C50" s="131" t="s">
        <v>67</v>
      </c>
      <c r="D50" s="61"/>
      <c r="E50" s="61"/>
      <c r="F50" s="61"/>
      <c r="G50" s="61"/>
      <c r="H50" s="61"/>
      <c r="I50" s="61"/>
      <c r="J50" s="61"/>
      <c r="K50" s="61"/>
      <c r="L50" s="61"/>
      <c r="M50" s="61"/>
      <c r="N50" s="61"/>
      <c r="O50" s="61"/>
      <c r="P50" s="61"/>
      <c r="Q50" s="61"/>
      <c r="R50" s="61"/>
      <c r="S50" s="61"/>
      <c r="T50" s="61"/>
      <c r="U50" s="61"/>
      <c r="V50" s="61"/>
      <c r="W50" s="61"/>
      <c r="X50" s="61"/>
      <c r="Y50" s="61"/>
      <c r="Z50" s="62"/>
      <c r="AA50" s="127">
        <v>0</v>
      </c>
      <c r="AB50" s="127"/>
      <c r="AC50" s="127"/>
      <c r="AD50" s="127"/>
      <c r="AE50" s="127"/>
      <c r="AF50" s="127">
        <v>608000</v>
      </c>
      <c r="AG50" s="127"/>
      <c r="AH50" s="127"/>
      <c r="AI50" s="127"/>
      <c r="AJ50" s="127"/>
      <c r="AK50" s="127">
        <f>AA50+AF50</f>
        <v>608000</v>
      </c>
      <c r="AL50" s="127"/>
      <c r="AM50" s="127"/>
      <c r="AN50" s="127"/>
      <c r="AO50" s="127"/>
      <c r="AP50" s="127">
        <v>0</v>
      </c>
      <c r="AQ50" s="127"/>
      <c r="AR50" s="127"/>
      <c r="AS50" s="127"/>
      <c r="AT50" s="127"/>
      <c r="AU50" s="127">
        <v>2205884.7599999998</v>
      </c>
      <c r="AV50" s="127"/>
      <c r="AW50" s="127"/>
      <c r="AX50" s="127"/>
      <c r="AY50" s="127"/>
      <c r="AZ50" s="127">
        <f>AP50+AU50</f>
        <v>2205884.7599999998</v>
      </c>
      <c r="BA50" s="127"/>
      <c r="BB50" s="127"/>
      <c r="BC50" s="127"/>
      <c r="BD50" s="127">
        <f>AP50-AA50</f>
        <v>0</v>
      </c>
      <c r="BE50" s="127"/>
      <c r="BF50" s="127"/>
      <c r="BG50" s="127"/>
      <c r="BH50" s="127"/>
      <c r="BI50" s="127">
        <f>AU50-AF50</f>
        <v>1597884.7599999998</v>
      </c>
      <c r="BJ50" s="127"/>
      <c r="BK50" s="127"/>
      <c r="BL50" s="127"/>
      <c r="BM50" s="127"/>
      <c r="BN50" s="127">
        <f>BD50+BI50</f>
        <v>1597884.7599999998</v>
      </c>
      <c r="BO50" s="127"/>
      <c r="BP50" s="127"/>
      <c r="BQ50" s="127"/>
    </row>
    <row r="51" spans="1:69" s="22" customFormat="1" ht="15" customHeight="1" x14ac:dyDescent="0.2">
      <c r="A51" s="128"/>
      <c r="B51" s="128"/>
      <c r="C51" s="129" t="s">
        <v>68</v>
      </c>
      <c r="D51" s="69"/>
      <c r="E51" s="69"/>
      <c r="F51" s="69"/>
      <c r="G51" s="69"/>
      <c r="H51" s="69"/>
      <c r="I51" s="69"/>
      <c r="J51" s="69"/>
      <c r="K51" s="69"/>
      <c r="L51" s="69"/>
      <c r="M51" s="69"/>
      <c r="N51" s="69"/>
      <c r="O51" s="69"/>
      <c r="P51" s="69"/>
      <c r="Q51" s="69"/>
      <c r="R51" s="69"/>
      <c r="S51" s="69"/>
      <c r="T51" s="69"/>
      <c r="U51" s="69"/>
      <c r="V51" s="69"/>
      <c r="W51" s="69"/>
      <c r="X51" s="69"/>
      <c r="Y51" s="69"/>
      <c r="Z51" s="70"/>
      <c r="AA51" s="126">
        <v>145897293.05000001</v>
      </c>
      <c r="AB51" s="126"/>
      <c r="AC51" s="126"/>
      <c r="AD51" s="126"/>
      <c r="AE51" s="126"/>
      <c r="AF51" s="126">
        <v>30225023.32</v>
      </c>
      <c r="AG51" s="126"/>
      <c r="AH51" s="126"/>
      <c r="AI51" s="126"/>
      <c r="AJ51" s="126"/>
      <c r="AK51" s="126">
        <f>AA51+AF51</f>
        <v>176122316.37</v>
      </c>
      <c r="AL51" s="126"/>
      <c r="AM51" s="126"/>
      <c r="AN51" s="126"/>
      <c r="AO51" s="126"/>
      <c r="AP51" s="126">
        <f>SUM(AP47:AP50)</f>
        <v>138425424.23000002</v>
      </c>
      <c r="AQ51" s="126"/>
      <c r="AR51" s="126"/>
      <c r="AS51" s="126"/>
      <c r="AT51" s="126"/>
      <c r="AU51" s="126">
        <f>SUM(AU47:AU50)</f>
        <v>29458683.129999995</v>
      </c>
      <c r="AV51" s="126"/>
      <c r="AW51" s="126"/>
      <c r="AX51" s="126"/>
      <c r="AY51" s="126"/>
      <c r="AZ51" s="126">
        <f>AP51+AU51</f>
        <v>167884107.36000001</v>
      </c>
      <c r="BA51" s="126"/>
      <c r="BB51" s="126"/>
      <c r="BC51" s="126"/>
      <c r="BD51" s="126">
        <f>AP51-AA51</f>
        <v>-7471868.8199999928</v>
      </c>
      <c r="BE51" s="126"/>
      <c r="BF51" s="126"/>
      <c r="BG51" s="126"/>
      <c r="BH51" s="126"/>
      <c r="BI51" s="126">
        <f>AU51-AF51</f>
        <v>-766340.19000000507</v>
      </c>
      <c r="BJ51" s="126"/>
      <c r="BK51" s="126"/>
      <c r="BL51" s="126"/>
      <c r="BM51" s="126"/>
      <c r="BN51" s="126">
        <f>BD51+BI51</f>
        <v>-8238209.0099999979</v>
      </c>
      <c r="BO51" s="126"/>
      <c r="BP51" s="126"/>
      <c r="BQ51" s="126"/>
    </row>
    <row r="53" spans="1:69" ht="29.25" customHeight="1" x14ac:dyDescent="0.2">
      <c r="A53" s="53" t="s">
        <v>69</v>
      </c>
      <c r="B53" s="53"/>
      <c r="C53" s="53"/>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row>
    <row r="54" spans="1:69" ht="9.75" customHeight="1"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row>
    <row r="55" spans="1:69" ht="15.75" customHeight="1" x14ac:dyDescent="0.2">
      <c r="A55" s="121" t="s">
        <v>26</v>
      </c>
      <c r="B55" s="121"/>
      <c r="C55" s="101" t="s">
        <v>70</v>
      </c>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1"/>
      <c r="BQ55" s="101"/>
    </row>
    <row r="56" spans="1:69" ht="15.75" x14ac:dyDescent="0.2">
      <c r="A56" s="121">
        <v>1</v>
      </c>
      <c r="B56" s="121"/>
      <c r="C56" s="122">
        <v>2</v>
      </c>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row>
    <row r="57" spans="1:69" ht="166.5" customHeight="1" x14ac:dyDescent="0.2">
      <c r="A57" s="116">
        <v>1</v>
      </c>
      <c r="B57" s="117"/>
      <c r="C57" s="123" t="s">
        <v>157</v>
      </c>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5"/>
    </row>
    <row r="58" spans="1:69" ht="33.75" customHeight="1" x14ac:dyDescent="0.2">
      <c r="A58" s="116">
        <v>2</v>
      </c>
      <c r="B58" s="117"/>
      <c r="C58" s="118" t="s">
        <v>71</v>
      </c>
      <c r="D58" s="119"/>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20"/>
    </row>
    <row r="59" spans="1:69" ht="44.25" customHeight="1" x14ac:dyDescent="0.2">
      <c r="A59" s="116">
        <v>3</v>
      </c>
      <c r="B59" s="117"/>
      <c r="C59" s="118" t="s">
        <v>72</v>
      </c>
      <c r="D59" s="119"/>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20"/>
    </row>
    <row r="60" spans="1:69" ht="58.5" customHeight="1" x14ac:dyDescent="0.2">
      <c r="A60" s="116">
        <v>4</v>
      </c>
      <c r="B60" s="117"/>
      <c r="C60" s="118" t="s">
        <v>73</v>
      </c>
      <c r="D60" s="119"/>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19"/>
      <c r="AC60" s="119"/>
      <c r="AD60" s="119"/>
      <c r="AE60" s="119"/>
      <c r="AF60" s="119"/>
      <c r="AG60" s="119"/>
      <c r="AH60" s="119"/>
      <c r="AI60" s="119"/>
      <c r="AJ60" s="119"/>
      <c r="AK60" s="119"/>
      <c r="AL60" s="119"/>
      <c r="AM60" s="119"/>
      <c r="AN60" s="119"/>
      <c r="AO60" s="119"/>
      <c r="AP60" s="119"/>
      <c r="AQ60" s="119"/>
      <c r="AR60" s="119"/>
      <c r="AS60" s="119"/>
      <c r="AT60" s="119"/>
      <c r="AU60" s="119"/>
      <c r="AV60" s="119"/>
      <c r="AW60" s="119"/>
      <c r="AX60" s="119"/>
      <c r="AY60" s="119"/>
      <c r="AZ60" s="119"/>
      <c r="BA60" s="119"/>
      <c r="BB60" s="119"/>
      <c r="BC60" s="119"/>
      <c r="BD60" s="119"/>
      <c r="BE60" s="119"/>
      <c r="BF60" s="119"/>
      <c r="BG60" s="119"/>
      <c r="BH60" s="119"/>
      <c r="BI60" s="119"/>
      <c r="BJ60" s="119"/>
      <c r="BK60" s="119"/>
      <c r="BL60" s="119"/>
      <c r="BM60" s="119"/>
      <c r="BN60" s="119"/>
      <c r="BO60" s="119"/>
      <c r="BP60" s="119"/>
      <c r="BQ60" s="120"/>
    </row>
    <row r="62" spans="1:69" ht="15.75" customHeight="1" x14ac:dyDescent="0.2">
      <c r="A62" s="53" t="s">
        <v>74</v>
      </c>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row>
    <row r="63" spans="1:69" ht="15" customHeight="1" x14ac:dyDescent="0.2">
      <c r="A63" s="115" t="s">
        <v>47</v>
      </c>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c r="BC63" s="115"/>
      <c r="BD63" s="115"/>
      <c r="BE63" s="115"/>
      <c r="BF63" s="115"/>
      <c r="BG63" s="115"/>
      <c r="BH63" s="115"/>
      <c r="BI63" s="115"/>
      <c r="BJ63" s="115"/>
      <c r="BK63" s="115"/>
      <c r="BL63" s="115"/>
      <c r="BM63" s="115"/>
      <c r="BN63" s="115"/>
    </row>
    <row r="64" spans="1:69" ht="28.5" customHeight="1" x14ac:dyDescent="0.2">
      <c r="A64" s="79" t="s">
        <v>26</v>
      </c>
      <c r="B64" s="80"/>
      <c r="C64" s="101" t="s">
        <v>75</v>
      </c>
      <c r="D64" s="101"/>
      <c r="E64" s="101"/>
      <c r="F64" s="101"/>
      <c r="G64" s="101"/>
      <c r="H64" s="101"/>
      <c r="I64" s="101"/>
      <c r="J64" s="101"/>
      <c r="K64" s="101"/>
      <c r="L64" s="101"/>
      <c r="M64" s="101"/>
      <c r="N64" s="101"/>
      <c r="O64" s="101"/>
      <c r="P64" s="101"/>
      <c r="Q64" s="101"/>
      <c r="R64" s="101"/>
      <c r="S64" s="101" t="s">
        <v>49</v>
      </c>
      <c r="T64" s="101"/>
      <c r="U64" s="101"/>
      <c r="V64" s="101"/>
      <c r="W64" s="101"/>
      <c r="X64" s="101"/>
      <c r="Y64" s="101"/>
      <c r="Z64" s="101"/>
      <c r="AA64" s="101"/>
      <c r="AB64" s="101"/>
      <c r="AC64" s="101"/>
      <c r="AD64" s="101"/>
      <c r="AE64" s="101"/>
      <c r="AF64" s="101"/>
      <c r="AG64" s="101"/>
      <c r="AH64" s="101"/>
      <c r="AI64" s="101" t="s">
        <v>50</v>
      </c>
      <c r="AJ64" s="101"/>
      <c r="AK64" s="101"/>
      <c r="AL64" s="101"/>
      <c r="AM64" s="101"/>
      <c r="AN64" s="101"/>
      <c r="AO64" s="101"/>
      <c r="AP64" s="101"/>
      <c r="AQ64" s="101"/>
      <c r="AR64" s="101"/>
      <c r="AS64" s="101"/>
      <c r="AT64" s="101"/>
      <c r="AU64" s="101"/>
      <c r="AV64" s="101"/>
      <c r="AW64" s="101"/>
      <c r="AX64" s="101"/>
      <c r="AY64" s="101" t="s">
        <v>51</v>
      </c>
      <c r="AZ64" s="101"/>
      <c r="BA64" s="101"/>
      <c r="BB64" s="101"/>
      <c r="BC64" s="101"/>
      <c r="BD64" s="101"/>
      <c r="BE64" s="101"/>
      <c r="BF64" s="101"/>
      <c r="BG64" s="101"/>
      <c r="BH64" s="101"/>
      <c r="BI64" s="101"/>
      <c r="BJ64" s="101"/>
      <c r="BK64" s="101"/>
      <c r="BL64" s="101"/>
      <c r="BM64" s="101"/>
      <c r="BN64" s="101"/>
      <c r="BO64" s="23"/>
      <c r="BP64" s="23"/>
      <c r="BQ64" s="23"/>
    </row>
    <row r="65" spans="1:79" ht="29.1" customHeight="1" x14ac:dyDescent="0.2">
      <c r="A65" s="102"/>
      <c r="B65" s="103"/>
      <c r="C65" s="101"/>
      <c r="D65" s="101"/>
      <c r="E65" s="101"/>
      <c r="F65" s="101"/>
      <c r="G65" s="101"/>
      <c r="H65" s="101"/>
      <c r="I65" s="101"/>
      <c r="J65" s="101"/>
      <c r="K65" s="101"/>
      <c r="L65" s="101"/>
      <c r="M65" s="101"/>
      <c r="N65" s="101"/>
      <c r="O65" s="101"/>
      <c r="P65" s="101"/>
      <c r="Q65" s="101"/>
      <c r="R65" s="101"/>
      <c r="S65" s="101" t="s">
        <v>52</v>
      </c>
      <c r="T65" s="101"/>
      <c r="U65" s="101"/>
      <c r="V65" s="101"/>
      <c r="W65" s="101"/>
      <c r="X65" s="101" t="s">
        <v>53</v>
      </c>
      <c r="Y65" s="101"/>
      <c r="Z65" s="101"/>
      <c r="AA65" s="101"/>
      <c r="AB65" s="101"/>
      <c r="AC65" s="101" t="s">
        <v>54</v>
      </c>
      <c r="AD65" s="101"/>
      <c r="AE65" s="101"/>
      <c r="AF65" s="101"/>
      <c r="AG65" s="101"/>
      <c r="AH65" s="101"/>
      <c r="AI65" s="101" t="s">
        <v>52</v>
      </c>
      <c r="AJ65" s="101"/>
      <c r="AK65" s="101"/>
      <c r="AL65" s="101"/>
      <c r="AM65" s="101"/>
      <c r="AN65" s="101" t="s">
        <v>53</v>
      </c>
      <c r="AO65" s="101"/>
      <c r="AP65" s="101"/>
      <c r="AQ65" s="101"/>
      <c r="AR65" s="101"/>
      <c r="AS65" s="101" t="s">
        <v>54</v>
      </c>
      <c r="AT65" s="101"/>
      <c r="AU65" s="101"/>
      <c r="AV65" s="101"/>
      <c r="AW65" s="101"/>
      <c r="AX65" s="101"/>
      <c r="AY65" s="82" t="s">
        <v>52</v>
      </c>
      <c r="AZ65" s="94"/>
      <c r="BA65" s="94"/>
      <c r="BB65" s="94"/>
      <c r="BC65" s="95"/>
      <c r="BD65" s="82" t="s">
        <v>53</v>
      </c>
      <c r="BE65" s="94"/>
      <c r="BF65" s="94"/>
      <c r="BG65" s="94"/>
      <c r="BH65" s="95"/>
      <c r="BI65" s="101" t="s">
        <v>54</v>
      </c>
      <c r="BJ65" s="101"/>
      <c r="BK65" s="101"/>
      <c r="BL65" s="101"/>
      <c r="BM65" s="101"/>
      <c r="BN65" s="101"/>
      <c r="BO65" s="23"/>
      <c r="BP65" s="23"/>
      <c r="BQ65" s="23"/>
    </row>
    <row r="66" spans="1:79" ht="15.95" customHeight="1" x14ac:dyDescent="0.25">
      <c r="A66" s="101">
        <v>1</v>
      </c>
      <c r="B66" s="101"/>
      <c r="C66" s="101">
        <v>2</v>
      </c>
      <c r="D66" s="101"/>
      <c r="E66" s="101"/>
      <c r="F66" s="101"/>
      <c r="G66" s="101"/>
      <c r="H66" s="101"/>
      <c r="I66" s="101"/>
      <c r="J66" s="101"/>
      <c r="K66" s="101"/>
      <c r="L66" s="101"/>
      <c r="M66" s="101"/>
      <c r="N66" s="101"/>
      <c r="O66" s="101"/>
      <c r="P66" s="101"/>
      <c r="Q66" s="101"/>
      <c r="R66" s="101"/>
      <c r="S66" s="101">
        <v>3</v>
      </c>
      <c r="T66" s="101"/>
      <c r="U66" s="101"/>
      <c r="V66" s="101"/>
      <c r="W66" s="101"/>
      <c r="X66" s="101">
        <v>4</v>
      </c>
      <c r="Y66" s="101"/>
      <c r="Z66" s="101"/>
      <c r="AA66" s="101"/>
      <c r="AB66" s="101"/>
      <c r="AC66" s="101">
        <v>5</v>
      </c>
      <c r="AD66" s="101"/>
      <c r="AE66" s="101"/>
      <c r="AF66" s="101"/>
      <c r="AG66" s="101"/>
      <c r="AH66" s="101"/>
      <c r="AI66" s="101">
        <v>6</v>
      </c>
      <c r="AJ66" s="101"/>
      <c r="AK66" s="101"/>
      <c r="AL66" s="101"/>
      <c r="AM66" s="101"/>
      <c r="AN66" s="101">
        <v>7</v>
      </c>
      <c r="AO66" s="101"/>
      <c r="AP66" s="101"/>
      <c r="AQ66" s="101"/>
      <c r="AR66" s="101"/>
      <c r="AS66" s="101">
        <v>8</v>
      </c>
      <c r="AT66" s="101"/>
      <c r="AU66" s="101"/>
      <c r="AV66" s="101"/>
      <c r="AW66" s="101"/>
      <c r="AX66" s="101"/>
      <c r="AY66" s="101">
        <v>9</v>
      </c>
      <c r="AZ66" s="101"/>
      <c r="BA66" s="101"/>
      <c r="BB66" s="101"/>
      <c r="BC66" s="101"/>
      <c r="BD66" s="101">
        <v>10</v>
      </c>
      <c r="BE66" s="101"/>
      <c r="BF66" s="101"/>
      <c r="BG66" s="101"/>
      <c r="BH66" s="101"/>
      <c r="BI66" s="82">
        <v>11</v>
      </c>
      <c r="BJ66" s="94"/>
      <c r="BK66" s="94"/>
      <c r="BL66" s="94"/>
      <c r="BM66" s="94"/>
      <c r="BN66" s="95"/>
      <c r="BO66" s="24"/>
      <c r="BP66" s="24"/>
      <c r="BQ66" s="24"/>
    </row>
    <row r="67" spans="1:79" ht="18" hidden="1" customHeight="1" x14ac:dyDescent="0.2">
      <c r="A67" s="59" t="s">
        <v>40</v>
      </c>
      <c r="B67" s="59"/>
      <c r="C67" s="99" t="s">
        <v>29</v>
      </c>
      <c r="D67" s="99"/>
      <c r="E67" s="99"/>
      <c r="F67" s="99"/>
      <c r="G67" s="99"/>
      <c r="H67" s="99"/>
      <c r="I67" s="99"/>
      <c r="J67" s="99"/>
      <c r="K67" s="99"/>
      <c r="L67" s="99"/>
      <c r="M67" s="99"/>
      <c r="N67" s="99"/>
      <c r="O67" s="99"/>
      <c r="P67" s="99"/>
      <c r="Q67" s="99"/>
      <c r="R67" s="99"/>
      <c r="S67" s="93" t="s">
        <v>56</v>
      </c>
      <c r="T67" s="93"/>
      <c r="U67" s="93"/>
      <c r="V67" s="93"/>
      <c r="W67" s="93"/>
      <c r="X67" s="93" t="s">
        <v>57</v>
      </c>
      <c r="Y67" s="93"/>
      <c r="Z67" s="93"/>
      <c r="AA67" s="93"/>
      <c r="AB67" s="93"/>
      <c r="AC67" s="110" t="s">
        <v>58</v>
      </c>
      <c r="AD67" s="111"/>
      <c r="AE67" s="111"/>
      <c r="AF67" s="111"/>
      <c r="AG67" s="111"/>
      <c r="AH67" s="111"/>
      <c r="AI67" s="93" t="s">
        <v>59</v>
      </c>
      <c r="AJ67" s="93"/>
      <c r="AK67" s="93"/>
      <c r="AL67" s="93"/>
      <c r="AM67" s="93"/>
      <c r="AN67" s="93" t="s">
        <v>60</v>
      </c>
      <c r="AO67" s="93"/>
      <c r="AP67" s="93"/>
      <c r="AQ67" s="93"/>
      <c r="AR67" s="93"/>
      <c r="AS67" s="110" t="s">
        <v>58</v>
      </c>
      <c r="AT67" s="111"/>
      <c r="AU67" s="111"/>
      <c r="AV67" s="111"/>
      <c r="AW67" s="111"/>
      <c r="AX67" s="111"/>
      <c r="AY67" s="112" t="s">
        <v>76</v>
      </c>
      <c r="AZ67" s="113"/>
      <c r="BA67" s="113"/>
      <c r="BB67" s="113"/>
      <c r="BC67" s="114"/>
      <c r="BD67" s="112" t="s">
        <v>76</v>
      </c>
      <c r="BE67" s="113"/>
      <c r="BF67" s="113"/>
      <c r="BG67" s="113"/>
      <c r="BH67" s="114"/>
      <c r="BI67" s="111" t="s">
        <v>58</v>
      </c>
      <c r="BJ67" s="111"/>
      <c r="BK67" s="111"/>
      <c r="BL67" s="111"/>
      <c r="BM67" s="111"/>
      <c r="BN67" s="111"/>
      <c r="BO67" s="25"/>
      <c r="BP67" s="25"/>
      <c r="BQ67" s="25"/>
      <c r="CA67" s="1" t="s">
        <v>77</v>
      </c>
    </row>
    <row r="68" spans="1:79" ht="25.5" customHeight="1" x14ac:dyDescent="0.2">
      <c r="A68" s="59">
        <v>1</v>
      </c>
      <c r="B68" s="59"/>
      <c r="C68" s="109" t="s">
        <v>78</v>
      </c>
      <c r="D68" s="61"/>
      <c r="E68" s="61"/>
      <c r="F68" s="61"/>
      <c r="G68" s="61"/>
      <c r="H68" s="61"/>
      <c r="I68" s="61"/>
      <c r="J68" s="61"/>
      <c r="K68" s="61"/>
      <c r="L68" s="61"/>
      <c r="M68" s="61"/>
      <c r="N68" s="61"/>
      <c r="O68" s="61"/>
      <c r="P68" s="61"/>
      <c r="Q68" s="61"/>
      <c r="R68" s="62"/>
      <c r="S68" s="89">
        <v>145897293.05000001</v>
      </c>
      <c r="T68" s="89"/>
      <c r="U68" s="89"/>
      <c r="V68" s="89"/>
      <c r="W68" s="89"/>
      <c r="X68" s="89">
        <v>30225023.32</v>
      </c>
      <c r="Y68" s="89"/>
      <c r="Z68" s="89"/>
      <c r="AA68" s="89"/>
      <c r="AB68" s="89"/>
      <c r="AC68" s="89">
        <f>S68+X68</f>
        <v>176122316.37</v>
      </c>
      <c r="AD68" s="89"/>
      <c r="AE68" s="89"/>
      <c r="AF68" s="89"/>
      <c r="AG68" s="89"/>
      <c r="AH68" s="89"/>
      <c r="AI68" s="89">
        <f>AP51</f>
        <v>138425424.23000002</v>
      </c>
      <c r="AJ68" s="89"/>
      <c r="AK68" s="89"/>
      <c r="AL68" s="89"/>
      <c r="AM68" s="89"/>
      <c r="AN68" s="89">
        <f>AU51</f>
        <v>29458683.129999995</v>
      </c>
      <c r="AO68" s="89"/>
      <c r="AP68" s="89"/>
      <c r="AQ68" s="89"/>
      <c r="AR68" s="89"/>
      <c r="AS68" s="89">
        <f>AI68+AN68</f>
        <v>167884107.36000001</v>
      </c>
      <c r="AT68" s="89"/>
      <c r="AU68" s="89"/>
      <c r="AV68" s="89"/>
      <c r="AW68" s="89"/>
      <c r="AX68" s="89"/>
      <c r="AY68" s="89">
        <f>AI68-S68</f>
        <v>-7471868.8199999928</v>
      </c>
      <c r="AZ68" s="89"/>
      <c r="BA68" s="89"/>
      <c r="BB68" s="89"/>
      <c r="BC68" s="89"/>
      <c r="BD68" s="107">
        <f>AN68-X68</f>
        <v>-766340.19000000507</v>
      </c>
      <c r="BE68" s="107"/>
      <c r="BF68" s="107"/>
      <c r="BG68" s="107"/>
      <c r="BH68" s="107"/>
      <c r="BI68" s="107">
        <f>AY68+BD68</f>
        <v>-8238209.0099999979</v>
      </c>
      <c r="BJ68" s="107"/>
      <c r="BK68" s="107"/>
      <c r="BL68" s="107"/>
      <c r="BM68" s="107"/>
      <c r="BN68" s="107"/>
      <c r="BO68" s="26"/>
      <c r="BP68" s="26"/>
      <c r="BQ68" s="26"/>
      <c r="CA68" s="1" t="s">
        <v>79</v>
      </c>
    </row>
    <row r="69" spans="1:79" s="22" customFormat="1" ht="15" customHeight="1" x14ac:dyDescent="0.2">
      <c r="A69" s="67"/>
      <c r="B69" s="67"/>
      <c r="C69" s="108" t="s">
        <v>80</v>
      </c>
      <c r="D69" s="69"/>
      <c r="E69" s="69"/>
      <c r="F69" s="69"/>
      <c r="G69" s="69"/>
      <c r="H69" s="69"/>
      <c r="I69" s="69"/>
      <c r="J69" s="69"/>
      <c r="K69" s="69"/>
      <c r="L69" s="69"/>
      <c r="M69" s="69"/>
      <c r="N69" s="69"/>
      <c r="O69" s="69"/>
      <c r="P69" s="69"/>
      <c r="Q69" s="69"/>
      <c r="R69" s="70"/>
      <c r="S69" s="91">
        <v>145897293.05000001</v>
      </c>
      <c r="T69" s="91"/>
      <c r="U69" s="91"/>
      <c r="V69" s="91"/>
      <c r="W69" s="91"/>
      <c r="X69" s="91">
        <v>30225023.32</v>
      </c>
      <c r="Y69" s="91"/>
      <c r="Z69" s="91"/>
      <c r="AA69" s="91"/>
      <c r="AB69" s="91"/>
      <c r="AC69" s="91">
        <f>S69+X69</f>
        <v>176122316.37</v>
      </c>
      <c r="AD69" s="91"/>
      <c r="AE69" s="91"/>
      <c r="AF69" s="91"/>
      <c r="AG69" s="91"/>
      <c r="AH69" s="91"/>
      <c r="AI69" s="91">
        <f>AI68</f>
        <v>138425424.23000002</v>
      </c>
      <c r="AJ69" s="91"/>
      <c r="AK69" s="91"/>
      <c r="AL69" s="91"/>
      <c r="AM69" s="91"/>
      <c r="AN69" s="91">
        <f>AN68</f>
        <v>29458683.129999995</v>
      </c>
      <c r="AO69" s="91"/>
      <c r="AP69" s="91"/>
      <c r="AQ69" s="91"/>
      <c r="AR69" s="91"/>
      <c r="AS69" s="91">
        <f>AI69+AN69</f>
        <v>167884107.36000001</v>
      </c>
      <c r="AT69" s="91"/>
      <c r="AU69" s="91"/>
      <c r="AV69" s="91"/>
      <c r="AW69" s="91"/>
      <c r="AX69" s="91"/>
      <c r="AY69" s="91">
        <f>AI69-S69</f>
        <v>-7471868.8199999928</v>
      </c>
      <c r="AZ69" s="91"/>
      <c r="BA69" s="91"/>
      <c r="BB69" s="91"/>
      <c r="BC69" s="91"/>
      <c r="BD69" s="106">
        <f>AN69-X69</f>
        <v>-766340.19000000507</v>
      </c>
      <c r="BE69" s="106"/>
      <c r="BF69" s="106"/>
      <c r="BG69" s="106"/>
      <c r="BH69" s="106"/>
      <c r="BI69" s="106">
        <f>AY69+BD69</f>
        <v>-8238209.0099999979</v>
      </c>
      <c r="BJ69" s="106"/>
      <c r="BK69" s="106"/>
      <c r="BL69" s="106"/>
      <c r="BM69" s="106"/>
      <c r="BN69" s="106"/>
      <c r="BO69" s="27"/>
      <c r="BP69" s="27"/>
      <c r="BQ69" s="27"/>
    </row>
    <row r="71" spans="1:79" ht="15.75" customHeight="1" x14ac:dyDescent="0.2">
      <c r="A71" s="53" t="s">
        <v>81</v>
      </c>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row>
    <row r="72" spans="1:79" ht="15.75" customHeight="1" x14ac:dyDescent="0.2">
      <c r="A72" s="53" t="s">
        <v>82</v>
      </c>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row>
    <row r="73" spans="1:79" ht="8.25" customHeight="1" x14ac:dyDescent="0.2"/>
    <row r="74" spans="1:79" ht="45" customHeight="1" x14ac:dyDescent="0.2">
      <c r="A74" s="79" t="s">
        <v>26</v>
      </c>
      <c r="B74" s="80"/>
      <c r="C74" s="79" t="s">
        <v>83</v>
      </c>
      <c r="D74" s="81"/>
      <c r="E74" s="81"/>
      <c r="F74" s="81"/>
      <c r="G74" s="81"/>
      <c r="H74" s="81"/>
      <c r="I74" s="80"/>
      <c r="J74" s="79" t="s">
        <v>84</v>
      </c>
      <c r="K74" s="81"/>
      <c r="L74" s="81"/>
      <c r="M74" s="81"/>
      <c r="N74" s="80"/>
      <c r="O74" s="79" t="s">
        <v>85</v>
      </c>
      <c r="P74" s="81"/>
      <c r="Q74" s="81"/>
      <c r="R74" s="81"/>
      <c r="S74" s="81"/>
      <c r="T74" s="81"/>
      <c r="U74" s="81"/>
      <c r="V74" s="81"/>
      <c r="W74" s="81"/>
      <c r="X74" s="80"/>
      <c r="Y74" s="101" t="s">
        <v>49</v>
      </c>
      <c r="Z74" s="101"/>
      <c r="AA74" s="101"/>
      <c r="AB74" s="101"/>
      <c r="AC74" s="101"/>
      <c r="AD74" s="101"/>
      <c r="AE74" s="101"/>
      <c r="AF74" s="101"/>
      <c r="AG74" s="101"/>
      <c r="AH74" s="101"/>
      <c r="AI74" s="101"/>
      <c r="AJ74" s="101"/>
      <c r="AK74" s="101"/>
      <c r="AL74" s="101"/>
      <c r="AM74" s="101"/>
      <c r="AN74" s="101" t="s">
        <v>86</v>
      </c>
      <c r="AO74" s="101"/>
      <c r="AP74" s="101"/>
      <c r="AQ74" s="101"/>
      <c r="AR74" s="101"/>
      <c r="AS74" s="101"/>
      <c r="AT74" s="101"/>
      <c r="AU74" s="101"/>
      <c r="AV74" s="101"/>
      <c r="AW74" s="101"/>
      <c r="AX74" s="101"/>
      <c r="AY74" s="101"/>
      <c r="AZ74" s="101"/>
      <c r="BA74" s="101"/>
      <c r="BB74" s="101"/>
      <c r="BC74" s="105" t="s">
        <v>51</v>
      </c>
      <c r="BD74" s="105"/>
      <c r="BE74" s="105"/>
      <c r="BF74" s="105"/>
      <c r="BG74" s="105"/>
      <c r="BH74" s="105"/>
      <c r="BI74" s="105"/>
      <c r="BJ74" s="105"/>
      <c r="BK74" s="105"/>
      <c r="BL74" s="105"/>
      <c r="BM74" s="105"/>
      <c r="BN74" s="105"/>
      <c r="BO74" s="105"/>
      <c r="BP74" s="105"/>
      <c r="BQ74" s="105"/>
      <c r="BR74" s="28"/>
      <c r="BS74" s="28"/>
      <c r="BT74" s="28"/>
      <c r="BU74" s="28"/>
      <c r="BV74" s="28"/>
      <c r="BW74" s="28"/>
      <c r="BX74" s="28"/>
      <c r="BY74" s="28"/>
      <c r="BZ74" s="29"/>
    </row>
    <row r="75" spans="1:79" ht="32.25" customHeight="1" x14ac:dyDescent="0.2">
      <c r="A75" s="102"/>
      <c r="B75" s="103"/>
      <c r="C75" s="102"/>
      <c r="D75" s="104"/>
      <c r="E75" s="104"/>
      <c r="F75" s="104"/>
      <c r="G75" s="104"/>
      <c r="H75" s="104"/>
      <c r="I75" s="103"/>
      <c r="J75" s="102"/>
      <c r="K75" s="104"/>
      <c r="L75" s="104"/>
      <c r="M75" s="104"/>
      <c r="N75" s="103"/>
      <c r="O75" s="102"/>
      <c r="P75" s="104"/>
      <c r="Q75" s="104"/>
      <c r="R75" s="104"/>
      <c r="S75" s="104"/>
      <c r="T75" s="104"/>
      <c r="U75" s="104"/>
      <c r="V75" s="104"/>
      <c r="W75" s="104"/>
      <c r="X75" s="103"/>
      <c r="Y75" s="82" t="s">
        <v>52</v>
      </c>
      <c r="Z75" s="94"/>
      <c r="AA75" s="94"/>
      <c r="AB75" s="94"/>
      <c r="AC75" s="95"/>
      <c r="AD75" s="82" t="s">
        <v>53</v>
      </c>
      <c r="AE75" s="94"/>
      <c r="AF75" s="94"/>
      <c r="AG75" s="94"/>
      <c r="AH75" s="95"/>
      <c r="AI75" s="101" t="s">
        <v>54</v>
      </c>
      <c r="AJ75" s="101"/>
      <c r="AK75" s="101"/>
      <c r="AL75" s="101"/>
      <c r="AM75" s="101"/>
      <c r="AN75" s="101" t="s">
        <v>52</v>
      </c>
      <c r="AO75" s="101"/>
      <c r="AP75" s="101"/>
      <c r="AQ75" s="101"/>
      <c r="AR75" s="101"/>
      <c r="AS75" s="101" t="s">
        <v>53</v>
      </c>
      <c r="AT75" s="101"/>
      <c r="AU75" s="101"/>
      <c r="AV75" s="101"/>
      <c r="AW75" s="101"/>
      <c r="AX75" s="101" t="s">
        <v>54</v>
      </c>
      <c r="AY75" s="101"/>
      <c r="AZ75" s="101"/>
      <c r="BA75" s="101"/>
      <c r="BB75" s="101"/>
      <c r="BC75" s="101" t="s">
        <v>52</v>
      </c>
      <c r="BD75" s="101"/>
      <c r="BE75" s="101"/>
      <c r="BF75" s="101"/>
      <c r="BG75" s="101"/>
      <c r="BH75" s="101" t="s">
        <v>53</v>
      </c>
      <c r="BI75" s="101"/>
      <c r="BJ75" s="101"/>
      <c r="BK75" s="101"/>
      <c r="BL75" s="101"/>
      <c r="BM75" s="101" t="s">
        <v>54</v>
      </c>
      <c r="BN75" s="101"/>
      <c r="BO75" s="101"/>
      <c r="BP75" s="101"/>
      <c r="BQ75" s="101"/>
      <c r="BR75" s="23"/>
      <c r="BS75" s="23"/>
      <c r="BT75" s="23"/>
      <c r="BU75" s="23"/>
      <c r="BV75" s="23"/>
      <c r="BW75" s="23"/>
      <c r="BX75" s="23"/>
      <c r="BY75" s="23"/>
      <c r="BZ75" s="29"/>
    </row>
    <row r="76" spans="1:79" ht="15.95" customHeight="1" x14ac:dyDescent="0.2">
      <c r="A76" s="101">
        <v>1</v>
      </c>
      <c r="B76" s="101"/>
      <c r="C76" s="101">
        <v>2</v>
      </c>
      <c r="D76" s="101"/>
      <c r="E76" s="101"/>
      <c r="F76" s="101"/>
      <c r="G76" s="101"/>
      <c r="H76" s="101"/>
      <c r="I76" s="101"/>
      <c r="J76" s="101">
        <v>3</v>
      </c>
      <c r="K76" s="101"/>
      <c r="L76" s="101"/>
      <c r="M76" s="101"/>
      <c r="N76" s="101"/>
      <c r="O76" s="101">
        <v>4</v>
      </c>
      <c r="P76" s="101"/>
      <c r="Q76" s="101"/>
      <c r="R76" s="101"/>
      <c r="S76" s="101"/>
      <c r="T76" s="101"/>
      <c r="U76" s="101"/>
      <c r="V76" s="101"/>
      <c r="W76" s="101"/>
      <c r="X76" s="101"/>
      <c r="Y76" s="101">
        <v>5</v>
      </c>
      <c r="Z76" s="101"/>
      <c r="AA76" s="101"/>
      <c r="AB76" s="101"/>
      <c r="AC76" s="101"/>
      <c r="AD76" s="101">
        <v>6</v>
      </c>
      <c r="AE76" s="101"/>
      <c r="AF76" s="101"/>
      <c r="AG76" s="101"/>
      <c r="AH76" s="101"/>
      <c r="AI76" s="101">
        <v>7</v>
      </c>
      <c r="AJ76" s="101"/>
      <c r="AK76" s="101"/>
      <c r="AL76" s="101"/>
      <c r="AM76" s="101"/>
      <c r="AN76" s="82">
        <v>8</v>
      </c>
      <c r="AO76" s="94"/>
      <c r="AP76" s="94"/>
      <c r="AQ76" s="94"/>
      <c r="AR76" s="95"/>
      <c r="AS76" s="82">
        <v>9</v>
      </c>
      <c r="AT76" s="94"/>
      <c r="AU76" s="94"/>
      <c r="AV76" s="94"/>
      <c r="AW76" s="95"/>
      <c r="AX76" s="82">
        <v>10</v>
      </c>
      <c r="AY76" s="94"/>
      <c r="AZ76" s="94"/>
      <c r="BA76" s="94"/>
      <c r="BB76" s="95"/>
      <c r="BC76" s="82">
        <v>11</v>
      </c>
      <c r="BD76" s="94"/>
      <c r="BE76" s="94"/>
      <c r="BF76" s="94"/>
      <c r="BG76" s="95"/>
      <c r="BH76" s="82">
        <v>12</v>
      </c>
      <c r="BI76" s="94"/>
      <c r="BJ76" s="94"/>
      <c r="BK76" s="94"/>
      <c r="BL76" s="95"/>
      <c r="BM76" s="82">
        <v>13</v>
      </c>
      <c r="BN76" s="94"/>
      <c r="BO76" s="94"/>
      <c r="BP76" s="94"/>
      <c r="BQ76" s="95"/>
      <c r="BR76" s="23"/>
      <c r="BS76" s="23"/>
      <c r="BT76" s="23"/>
      <c r="BU76" s="23"/>
      <c r="BV76" s="23"/>
      <c r="BW76" s="23"/>
      <c r="BX76" s="23"/>
      <c r="BY76" s="23"/>
      <c r="BZ76" s="29"/>
    </row>
    <row r="77" spans="1:79" ht="12.75" hidden="1" customHeight="1" x14ac:dyDescent="0.2">
      <c r="A77" s="59" t="s">
        <v>28</v>
      </c>
      <c r="B77" s="59"/>
      <c r="C77" s="96" t="s">
        <v>29</v>
      </c>
      <c r="D77" s="97"/>
      <c r="E77" s="97"/>
      <c r="F77" s="97"/>
      <c r="G77" s="97"/>
      <c r="H77" s="97"/>
      <c r="I77" s="98"/>
      <c r="J77" s="59" t="s">
        <v>87</v>
      </c>
      <c r="K77" s="59"/>
      <c r="L77" s="59"/>
      <c r="M77" s="59"/>
      <c r="N77" s="59"/>
      <c r="O77" s="99" t="s">
        <v>88</v>
      </c>
      <c r="P77" s="99"/>
      <c r="Q77" s="99"/>
      <c r="R77" s="99"/>
      <c r="S77" s="99"/>
      <c r="T77" s="99"/>
      <c r="U77" s="99"/>
      <c r="V77" s="99"/>
      <c r="W77" s="99"/>
      <c r="X77" s="96"/>
      <c r="Y77" s="93" t="s">
        <v>56</v>
      </c>
      <c r="Z77" s="93"/>
      <c r="AA77" s="93"/>
      <c r="AB77" s="93"/>
      <c r="AC77" s="93"/>
      <c r="AD77" s="93" t="s">
        <v>89</v>
      </c>
      <c r="AE77" s="93"/>
      <c r="AF77" s="93"/>
      <c r="AG77" s="93"/>
      <c r="AH77" s="93"/>
      <c r="AI77" s="93" t="s">
        <v>58</v>
      </c>
      <c r="AJ77" s="93"/>
      <c r="AK77" s="93"/>
      <c r="AL77" s="93"/>
      <c r="AM77" s="93"/>
      <c r="AN77" s="93" t="s">
        <v>90</v>
      </c>
      <c r="AO77" s="93"/>
      <c r="AP77" s="93"/>
      <c r="AQ77" s="93"/>
      <c r="AR77" s="93"/>
      <c r="AS77" s="93" t="s">
        <v>59</v>
      </c>
      <c r="AT77" s="93"/>
      <c r="AU77" s="93"/>
      <c r="AV77" s="93"/>
      <c r="AW77" s="93"/>
      <c r="AX77" s="93" t="s">
        <v>58</v>
      </c>
      <c r="AY77" s="93"/>
      <c r="AZ77" s="93"/>
      <c r="BA77" s="93"/>
      <c r="BB77" s="93"/>
      <c r="BC77" s="93" t="s">
        <v>91</v>
      </c>
      <c r="BD77" s="93"/>
      <c r="BE77" s="93"/>
      <c r="BF77" s="93"/>
      <c r="BG77" s="93"/>
      <c r="BH77" s="93" t="s">
        <v>91</v>
      </c>
      <c r="BI77" s="93"/>
      <c r="BJ77" s="93"/>
      <c r="BK77" s="93"/>
      <c r="BL77" s="93"/>
      <c r="BM77" s="100" t="s">
        <v>58</v>
      </c>
      <c r="BN77" s="100"/>
      <c r="BO77" s="100"/>
      <c r="BP77" s="100"/>
      <c r="BQ77" s="100"/>
      <c r="BR77" s="30"/>
      <c r="BS77" s="30"/>
      <c r="BT77" s="29"/>
      <c r="BU77" s="29"/>
      <c r="BV77" s="29"/>
      <c r="BW77" s="29"/>
      <c r="BX77" s="29"/>
      <c r="BY77" s="29"/>
      <c r="BZ77" s="29"/>
      <c r="CA77" s="1" t="s">
        <v>92</v>
      </c>
    </row>
    <row r="78" spans="1:79" s="22" customFormat="1" ht="15.75" x14ac:dyDescent="0.2">
      <c r="A78" s="67">
        <v>0</v>
      </c>
      <c r="B78" s="67"/>
      <c r="C78" s="71" t="s">
        <v>93</v>
      </c>
      <c r="D78" s="71"/>
      <c r="E78" s="71"/>
      <c r="F78" s="71"/>
      <c r="G78" s="71"/>
      <c r="H78" s="71"/>
      <c r="I78" s="71"/>
      <c r="J78" s="71" t="s">
        <v>94</v>
      </c>
      <c r="K78" s="71"/>
      <c r="L78" s="71"/>
      <c r="M78" s="71"/>
      <c r="N78" s="71"/>
      <c r="O78" s="71" t="s">
        <v>94</v>
      </c>
      <c r="P78" s="71"/>
      <c r="Q78" s="71"/>
      <c r="R78" s="71"/>
      <c r="S78" s="71"/>
      <c r="T78" s="71"/>
      <c r="U78" s="71"/>
      <c r="V78" s="71"/>
      <c r="W78" s="71"/>
      <c r="X78" s="7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31"/>
      <c r="BS78" s="31"/>
      <c r="BT78" s="31"/>
      <c r="BU78" s="31"/>
      <c r="BV78" s="31"/>
      <c r="BW78" s="31"/>
      <c r="BX78" s="31"/>
      <c r="BY78" s="31"/>
      <c r="BZ78" s="32"/>
      <c r="CA78" s="22" t="s">
        <v>95</v>
      </c>
    </row>
    <row r="79" spans="1:79" ht="20.25" customHeight="1" x14ac:dyDescent="0.2">
      <c r="A79" s="59">
        <v>1</v>
      </c>
      <c r="B79" s="59"/>
      <c r="C79" s="60" t="s">
        <v>96</v>
      </c>
      <c r="D79" s="61"/>
      <c r="E79" s="61"/>
      <c r="F79" s="61"/>
      <c r="G79" s="61"/>
      <c r="H79" s="61"/>
      <c r="I79" s="62"/>
      <c r="J79" s="63" t="s">
        <v>97</v>
      </c>
      <c r="K79" s="63"/>
      <c r="L79" s="63"/>
      <c r="M79" s="63"/>
      <c r="N79" s="63"/>
      <c r="O79" s="63" t="s">
        <v>98</v>
      </c>
      <c r="P79" s="63"/>
      <c r="Q79" s="63"/>
      <c r="R79" s="63"/>
      <c r="S79" s="63"/>
      <c r="T79" s="63"/>
      <c r="U79" s="63"/>
      <c r="V79" s="63"/>
      <c r="W79" s="63"/>
      <c r="X79" s="63"/>
      <c r="Y79" s="89">
        <v>6</v>
      </c>
      <c r="Z79" s="89"/>
      <c r="AA79" s="89"/>
      <c r="AB79" s="89"/>
      <c r="AC79" s="89"/>
      <c r="AD79" s="89">
        <v>0</v>
      </c>
      <c r="AE79" s="89"/>
      <c r="AF79" s="89"/>
      <c r="AG79" s="89"/>
      <c r="AH79" s="89"/>
      <c r="AI79" s="89">
        <v>6</v>
      </c>
      <c r="AJ79" s="89"/>
      <c r="AK79" s="89"/>
      <c r="AL79" s="89"/>
      <c r="AM79" s="89"/>
      <c r="AN79" s="89">
        <v>6</v>
      </c>
      <c r="AO79" s="89"/>
      <c r="AP79" s="89"/>
      <c r="AQ79" s="89"/>
      <c r="AR79" s="89"/>
      <c r="AS79" s="89">
        <v>0</v>
      </c>
      <c r="AT79" s="89"/>
      <c r="AU79" s="89"/>
      <c r="AV79" s="89"/>
      <c r="AW79" s="89"/>
      <c r="AX79" s="89">
        <f>AN79+AS79</f>
        <v>6</v>
      </c>
      <c r="AY79" s="89"/>
      <c r="AZ79" s="89"/>
      <c r="BA79" s="89"/>
      <c r="BB79" s="89"/>
      <c r="BC79" s="89">
        <f>AN79-Y79</f>
        <v>0</v>
      </c>
      <c r="BD79" s="89"/>
      <c r="BE79" s="89"/>
      <c r="BF79" s="89"/>
      <c r="BG79" s="89"/>
      <c r="BH79" s="89">
        <f>AS79-AD79</f>
        <v>0</v>
      </c>
      <c r="BI79" s="89"/>
      <c r="BJ79" s="89"/>
      <c r="BK79" s="89"/>
      <c r="BL79" s="89"/>
      <c r="BM79" s="89">
        <f>BC79+BH79</f>
        <v>0</v>
      </c>
      <c r="BN79" s="89"/>
      <c r="BO79" s="89"/>
      <c r="BP79" s="89"/>
      <c r="BQ79" s="89"/>
      <c r="BR79" s="33"/>
      <c r="BS79" s="33"/>
      <c r="BT79" s="33"/>
      <c r="BU79" s="33"/>
      <c r="BV79" s="33"/>
      <c r="BW79" s="33"/>
      <c r="BX79" s="33"/>
      <c r="BY79" s="33"/>
      <c r="BZ79" s="29"/>
    </row>
    <row r="80" spans="1:79" ht="42.75" customHeight="1" x14ac:dyDescent="0.2">
      <c r="A80" s="59">
        <v>2</v>
      </c>
      <c r="B80" s="59"/>
      <c r="C80" s="60" t="s">
        <v>99</v>
      </c>
      <c r="D80" s="61"/>
      <c r="E80" s="61"/>
      <c r="F80" s="61"/>
      <c r="G80" s="61"/>
      <c r="H80" s="61"/>
      <c r="I80" s="62"/>
      <c r="J80" s="63" t="s">
        <v>97</v>
      </c>
      <c r="K80" s="63"/>
      <c r="L80" s="63"/>
      <c r="M80" s="63"/>
      <c r="N80" s="63"/>
      <c r="O80" s="60" t="s">
        <v>100</v>
      </c>
      <c r="P80" s="61"/>
      <c r="Q80" s="61"/>
      <c r="R80" s="61"/>
      <c r="S80" s="61"/>
      <c r="T80" s="61"/>
      <c r="U80" s="61"/>
      <c r="V80" s="61"/>
      <c r="W80" s="61"/>
      <c r="X80" s="62"/>
      <c r="Y80" s="89">
        <v>526.57000000000005</v>
      </c>
      <c r="Z80" s="89"/>
      <c r="AA80" s="89"/>
      <c r="AB80" s="89"/>
      <c r="AC80" s="89"/>
      <c r="AD80" s="89">
        <v>59.95</v>
      </c>
      <c r="AE80" s="89"/>
      <c r="AF80" s="89"/>
      <c r="AG80" s="89"/>
      <c r="AH80" s="89"/>
      <c r="AI80" s="90">
        <v>586.52</v>
      </c>
      <c r="AJ80" s="89"/>
      <c r="AK80" s="89"/>
      <c r="AL80" s="89"/>
      <c r="AM80" s="89"/>
      <c r="AN80" s="89">
        <v>526.57000000000005</v>
      </c>
      <c r="AO80" s="89"/>
      <c r="AP80" s="89"/>
      <c r="AQ80" s="89"/>
      <c r="AR80" s="89"/>
      <c r="AS80" s="89">
        <v>59.95</v>
      </c>
      <c r="AT80" s="89"/>
      <c r="AU80" s="89"/>
      <c r="AV80" s="89"/>
      <c r="AW80" s="89"/>
      <c r="AX80" s="89">
        <f t="shared" ref="AX80:AX110" si="0">AN80+AS80</f>
        <v>586.5200000000001</v>
      </c>
      <c r="AY80" s="89"/>
      <c r="AZ80" s="89"/>
      <c r="BA80" s="89"/>
      <c r="BB80" s="89"/>
      <c r="BC80" s="89">
        <f>AN80-Y80</f>
        <v>0</v>
      </c>
      <c r="BD80" s="89"/>
      <c r="BE80" s="89"/>
      <c r="BF80" s="89"/>
      <c r="BG80" s="89"/>
      <c r="BH80" s="89">
        <f>AS80-AD80</f>
        <v>0</v>
      </c>
      <c r="BI80" s="89"/>
      <c r="BJ80" s="89"/>
      <c r="BK80" s="89"/>
      <c r="BL80" s="89"/>
      <c r="BM80" s="89">
        <f t="shared" ref="BM80:BM110" si="1">BC80+BH80</f>
        <v>0</v>
      </c>
      <c r="BN80" s="89"/>
      <c r="BO80" s="89"/>
      <c r="BP80" s="89"/>
      <c r="BQ80" s="89"/>
      <c r="BR80" s="33"/>
      <c r="BS80" s="33"/>
      <c r="BT80" s="33"/>
      <c r="BU80" s="33"/>
      <c r="BV80" s="33"/>
      <c r="BW80" s="33"/>
      <c r="BX80" s="33"/>
      <c r="BY80" s="33"/>
      <c r="BZ80" s="29"/>
    </row>
    <row r="81" spans="1:78" ht="28.5" customHeight="1" x14ac:dyDescent="0.2">
      <c r="A81" s="59">
        <v>3</v>
      </c>
      <c r="B81" s="59"/>
      <c r="C81" s="60" t="s">
        <v>101</v>
      </c>
      <c r="D81" s="61"/>
      <c r="E81" s="61"/>
      <c r="F81" s="61"/>
      <c r="G81" s="61"/>
      <c r="H81" s="61"/>
      <c r="I81" s="62"/>
      <c r="J81" s="63" t="s">
        <v>97</v>
      </c>
      <c r="K81" s="63"/>
      <c r="L81" s="63"/>
      <c r="M81" s="63"/>
      <c r="N81" s="63"/>
      <c r="O81" s="60" t="s">
        <v>100</v>
      </c>
      <c r="P81" s="61"/>
      <c r="Q81" s="61"/>
      <c r="R81" s="61"/>
      <c r="S81" s="61"/>
      <c r="T81" s="61"/>
      <c r="U81" s="61"/>
      <c r="V81" s="61"/>
      <c r="W81" s="61"/>
      <c r="X81" s="62"/>
      <c r="Y81" s="89">
        <v>294.07</v>
      </c>
      <c r="Z81" s="89"/>
      <c r="AA81" s="89"/>
      <c r="AB81" s="89"/>
      <c r="AC81" s="89"/>
      <c r="AD81" s="89">
        <v>41.95</v>
      </c>
      <c r="AE81" s="89"/>
      <c r="AF81" s="89"/>
      <c r="AG81" s="89"/>
      <c r="AH81" s="89"/>
      <c r="AI81" s="90">
        <v>336.02</v>
      </c>
      <c r="AJ81" s="89"/>
      <c r="AK81" s="89"/>
      <c r="AL81" s="89"/>
      <c r="AM81" s="89"/>
      <c r="AN81" s="89">
        <v>294.07</v>
      </c>
      <c r="AO81" s="89"/>
      <c r="AP81" s="89"/>
      <c r="AQ81" s="89"/>
      <c r="AR81" s="89"/>
      <c r="AS81" s="89">
        <v>41.95</v>
      </c>
      <c r="AT81" s="89"/>
      <c r="AU81" s="89"/>
      <c r="AV81" s="89"/>
      <c r="AW81" s="89"/>
      <c r="AX81" s="89">
        <f t="shared" si="0"/>
        <v>336.02</v>
      </c>
      <c r="AY81" s="89"/>
      <c r="AZ81" s="89"/>
      <c r="BA81" s="89"/>
      <c r="BB81" s="89"/>
      <c r="BC81" s="89">
        <f>AN81-Y81</f>
        <v>0</v>
      </c>
      <c r="BD81" s="89"/>
      <c r="BE81" s="89"/>
      <c r="BF81" s="89"/>
      <c r="BG81" s="89"/>
      <c r="BH81" s="89">
        <f>AS81-AD81</f>
        <v>0</v>
      </c>
      <c r="BI81" s="89"/>
      <c r="BJ81" s="89"/>
      <c r="BK81" s="89"/>
      <c r="BL81" s="89"/>
      <c r="BM81" s="89">
        <f t="shared" si="1"/>
        <v>0</v>
      </c>
      <c r="BN81" s="89"/>
      <c r="BO81" s="89"/>
      <c r="BP81" s="89"/>
      <c r="BQ81" s="89"/>
      <c r="BR81" s="33"/>
      <c r="BS81" s="33"/>
      <c r="BT81" s="33"/>
      <c r="BU81" s="33"/>
      <c r="BV81" s="33"/>
      <c r="BW81" s="33"/>
      <c r="BX81" s="33"/>
      <c r="BY81" s="33"/>
      <c r="BZ81" s="29"/>
    </row>
    <row r="82" spans="1:78" ht="19.5" customHeight="1" x14ac:dyDescent="0.2">
      <c r="A82" s="59">
        <v>4</v>
      </c>
      <c r="B82" s="59"/>
      <c r="C82" s="60" t="s">
        <v>102</v>
      </c>
      <c r="D82" s="61"/>
      <c r="E82" s="61"/>
      <c r="F82" s="61"/>
      <c r="G82" s="61"/>
      <c r="H82" s="61"/>
      <c r="I82" s="62"/>
      <c r="J82" s="63" t="s">
        <v>97</v>
      </c>
      <c r="K82" s="63"/>
      <c r="L82" s="63"/>
      <c r="M82" s="63"/>
      <c r="N82" s="63"/>
      <c r="O82" s="60" t="s">
        <v>100</v>
      </c>
      <c r="P82" s="61"/>
      <c r="Q82" s="61"/>
      <c r="R82" s="61"/>
      <c r="S82" s="61"/>
      <c r="T82" s="61"/>
      <c r="U82" s="61"/>
      <c r="V82" s="61"/>
      <c r="W82" s="61"/>
      <c r="X82" s="62"/>
      <c r="Y82" s="89">
        <v>96.5</v>
      </c>
      <c r="Z82" s="89"/>
      <c r="AA82" s="89"/>
      <c r="AB82" s="89"/>
      <c r="AC82" s="89"/>
      <c r="AD82" s="89">
        <v>4</v>
      </c>
      <c r="AE82" s="89"/>
      <c r="AF82" s="89"/>
      <c r="AG82" s="89"/>
      <c r="AH82" s="89"/>
      <c r="AI82" s="90">
        <v>100.5</v>
      </c>
      <c r="AJ82" s="89"/>
      <c r="AK82" s="89"/>
      <c r="AL82" s="89"/>
      <c r="AM82" s="89"/>
      <c r="AN82" s="89">
        <v>96.5</v>
      </c>
      <c r="AO82" s="89"/>
      <c r="AP82" s="89"/>
      <c r="AQ82" s="89"/>
      <c r="AR82" s="89"/>
      <c r="AS82" s="89">
        <v>4</v>
      </c>
      <c r="AT82" s="89"/>
      <c r="AU82" s="89"/>
      <c r="AV82" s="89"/>
      <c r="AW82" s="89"/>
      <c r="AX82" s="89">
        <f t="shared" si="0"/>
        <v>100.5</v>
      </c>
      <c r="AY82" s="89"/>
      <c r="AZ82" s="89"/>
      <c r="BA82" s="89"/>
      <c r="BB82" s="89"/>
      <c r="BC82" s="89">
        <f>AN82-Y82</f>
        <v>0</v>
      </c>
      <c r="BD82" s="89"/>
      <c r="BE82" s="89"/>
      <c r="BF82" s="89"/>
      <c r="BG82" s="89"/>
      <c r="BH82" s="89">
        <f>AS82-AD82</f>
        <v>0</v>
      </c>
      <c r="BI82" s="89"/>
      <c r="BJ82" s="89"/>
      <c r="BK82" s="89"/>
      <c r="BL82" s="89"/>
      <c r="BM82" s="89">
        <f t="shared" si="1"/>
        <v>0</v>
      </c>
      <c r="BN82" s="89"/>
      <c r="BO82" s="89"/>
      <c r="BP82" s="89"/>
      <c r="BQ82" s="89"/>
      <c r="BR82" s="33"/>
      <c r="BS82" s="33"/>
      <c r="BT82" s="33"/>
      <c r="BU82" s="33"/>
      <c r="BV82" s="33"/>
      <c r="BW82" s="33"/>
      <c r="BX82" s="33"/>
      <c r="BY82" s="33"/>
      <c r="BZ82" s="29"/>
    </row>
    <row r="83" spans="1:78" ht="18.75" customHeight="1" x14ac:dyDescent="0.2">
      <c r="A83" s="59">
        <v>5</v>
      </c>
      <c r="B83" s="59"/>
      <c r="C83" s="60" t="s">
        <v>103</v>
      </c>
      <c r="D83" s="61"/>
      <c r="E83" s="61"/>
      <c r="F83" s="61"/>
      <c r="G83" s="61"/>
      <c r="H83" s="61"/>
      <c r="I83" s="62"/>
      <c r="J83" s="63" t="s">
        <v>97</v>
      </c>
      <c r="K83" s="63"/>
      <c r="L83" s="63"/>
      <c r="M83" s="63"/>
      <c r="N83" s="63"/>
      <c r="O83" s="60" t="s">
        <v>100</v>
      </c>
      <c r="P83" s="61"/>
      <c r="Q83" s="61"/>
      <c r="R83" s="61"/>
      <c r="S83" s="61"/>
      <c r="T83" s="61"/>
      <c r="U83" s="61"/>
      <c r="V83" s="61"/>
      <c r="W83" s="61"/>
      <c r="X83" s="62"/>
      <c r="Y83" s="89">
        <v>136</v>
      </c>
      <c r="Z83" s="89"/>
      <c r="AA83" s="89"/>
      <c r="AB83" s="89"/>
      <c r="AC83" s="89"/>
      <c r="AD83" s="89">
        <v>14</v>
      </c>
      <c r="AE83" s="89"/>
      <c r="AF83" s="89"/>
      <c r="AG83" s="89"/>
      <c r="AH83" s="89"/>
      <c r="AI83" s="89">
        <v>150</v>
      </c>
      <c r="AJ83" s="89"/>
      <c r="AK83" s="89"/>
      <c r="AL83" s="89"/>
      <c r="AM83" s="89"/>
      <c r="AN83" s="89">
        <v>136</v>
      </c>
      <c r="AO83" s="89"/>
      <c r="AP83" s="89"/>
      <c r="AQ83" s="89"/>
      <c r="AR83" s="89"/>
      <c r="AS83" s="89">
        <v>14</v>
      </c>
      <c r="AT83" s="89"/>
      <c r="AU83" s="89"/>
      <c r="AV83" s="89"/>
      <c r="AW83" s="89"/>
      <c r="AX83" s="89">
        <f t="shared" si="0"/>
        <v>150</v>
      </c>
      <c r="AY83" s="89"/>
      <c r="AZ83" s="89"/>
      <c r="BA83" s="89"/>
      <c r="BB83" s="89"/>
      <c r="BC83" s="89">
        <f>AN83-Y83</f>
        <v>0</v>
      </c>
      <c r="BD83" s="89"/>
      <c r="BE83" s="89"/>
      <c r="BF83" s="89"/>
      <c r="BG83" s="89"/>
      <c r="BH83" s="89">
        <f>AS83-AD83</f>
        <v>0</v>
      </c>
      <c r="BI83" s="89"/>
      <c r="BJ83" s="89"/>
      <c r="BK83" s="89"/>
      <c r="BL83" s="89"/>
      <c r="BM83" s="89">
        <f t="shared" si="1"/>
        <v>0</v>
      </c>
      <c r="BN83" s="89"/>
      <c r="BO83" s="89"/>
      <c r="BP83" s="89"/>
      <c r="BQ83" s="89"/>
      <c r="BR83" s="33"/>
      <c r="BS83" s="33"/>
      <c r="BT83" s="33"/>
      <c r="BU83" s="33"/>
      <c r="BV83" s="33"/>
      <c r="BW83" s="33"/>
      <c r="BX83" s="33"/>
      <c r="BY83" s="33"/>
      <c r="BZ83" s="29"/>
    </row>
    <row r="84" spans="1:78" s="22" customFormat="1" ht="15.75" x14ac:dyDescent="0.2">
      <c r="A84" s="67">
        <v>0</v>
      </c>
      <c r="B84" s="67"/>
      <c r="C84" s="68" t="s">
        <v>104</v>
      </c>
      <c r="D84" s="69"/>
      <c r="E84" s="69"/>
      <c r="F84" s="69"/>
      <c r="G84" s="69"/>
      <c r="H84" s="69"/>
      <c r="I84" s="70"/>
      <c r="J84" s="71" t="s">
        <v>94</v>
      </c>
      <c r="K84" s="71"/>
      <c r="L84" s="71"/>
      <c r="M84" s="71"/>
      <c r="N84" s="71"/>
      <c r="O84" s="68" t="s">
        <v>94</v>
      </c>
      <c r="P84" s="69"/>
      <c r="Q84" s="69"/>
      <c r="R84" s="69"/>
      <c r="S84" s="69"/>
      <c r="T84" s="69"/>
      <c r="U84" s="69"/>
      <c r="V84" s="69"/>
      <c r="W84" s="69"/>
      <c r="X84" s="70"/>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89"/>
      <c r="AY84" s="89"/>
      <c r="AZ84" s="89"/>
      <c r="BA84" s="89"/>
      <c r="BB84" s="89"/>
      <c r="BC84" s="91"/>
      <c r="BD84" s="91"/>
      <c r="BE84" s="91"/>
      <c r="BF84" s="91"/>
      <c r="BG84" s="91"/>
      <c r="BH84" s="91"/>
      <c r="BI84" s="91"/>
      <c r="BJ84" s="91"/>
      <c r="BK84" s="91"/>
      <c r="BL84" s="91"/>
      <c r="BM84" s="89"/>
      <c r="BN84" s="89"/>
      <c r="BO84" s="89"/>
      <c r="BP84" s="89"/>
      <c r="BQ84" s="89"/>
      <c r="BR84" s="31"/>
      <c r="BS84" s="31"/>
      <c r="BT84" s="31"/>
      <c r="BU84" s="31"/>
      <c r="BV84" s="31"/>
      <c r="BW84" s="31"/>
      <c r="BX84" s="31"/>
      <c r="BY84" s="31"/>
      <c r="BZ84" s="32"/>
    </row>
    <row r="85" spans="1:78" ht="21.75" customHeight="1" x14ac:dyDescent="0.2">
      <c r="A85" s="59">
        <v>1</v>
      </c>
      <c r="B85" s="59"/>
      <c r="C85" s="60" t="s">
        <v>105</v>
      </c>
      <c r="D85" s="61"/>
      <c r="E85" s="61"/>
      <c r="F85" s="61"/>
      <c r="G85" s="61"/>
      <c r="H85" s="61"/>
      <c r="I85" s="62"/>
      <c r="J85" s="63" t="s">
        <v>106</v>
      </c>
      <c r="K85" s="63"/>
      <c r="L85" s="63"/>
      <c r="M85" s="63"/>
      <c r="N85" s="63"/>
      <c r="O85" s="60" t="s">
        <v>98</v>
      </c>
      <c r="P85" s="61"/>
      <c r="Q85" s="61"/>
      <c r="R85" s="61"/>
      <c r="S85" s="61"/>
      <c r="T85" s="61"/>
      <c r="U85" s="61"/>
      <c r="V85" s="61"/>
      <c r="W85" s="61"/>
      <c r="X85" s="62"/>
      <c r="Y85" s="92">
        <v>2477</v>
      </c>
      <c r="Z85" s="92"/>
      <c r="AA85" s="92"/>
      <c r="AB85" s="92"/>
      <c r="AC85" s="92"/>
      <c r="AD85" s="92">
        <v>0</v>
      </c>
      <c r="AE85" s="92"/>
      <c r="AF85" s="92"/>
      <c r="AG85" s="92"/>
      <c r="AH85" s="92"/>
      <c r="AI85" s="92">
        <v>2477</v>
      </c>
      <c r="AJ85" s="92"/>
      <c r="AK85" s="92"/>
      <c r="AL85" s="92"/>
      <c r="AM85" s="92"/>
      <c r="AN85" s="92">
        <v>2477</v>
      </c>
      <c r="AO85" s="92"/>
      <c r="AP85" s="92"/>
      <c r="AQ85" s="92"/>
      <c r="AR85" s="92"/>
      <c r="AS85" s="92">
        <v>0</v>
      </c>
      <c r="AT85" s="92"/>
      <c r="AU85" s="92"/>
      <c r="AV85" s="92"/>
      <c r="AW85" s="92"/>
      <c r="AX85" s="92">
        <f t="shared" si="0"/>
        <v>2477</v>
      </c>
      <c r="AY85" s="92"/>
      <c r="AZ85" s="92"/>
      <c r="BA85" s="92"/>
      <c r="BB85" s="92"/>
      <c r="BC85" s="92">
        <f t="shared" ref="BC85:BC94" si="2">AN85-Y85</f>
        <v>0</v>
      </c>
      <c r="BD85" s="92"/>
      <c r="BE85" s="92"/>
      <c r="BF85" s="92"/>
      <c r="BG85" s="92"/>
      <c r="BH85" s="92">
        <f t="shared" ref="BH85:BH94" si="3">AS85-AD85</f>
        <v>0</v>
      </c>
      <c r="BI85" s="92"/>
      <c r="BJ85" s="92"/>
      <c r="BK85" s="92"/>
      <c r="BL85" s="92"/>
      <c r="BM85" s="92">
        <f t="shared" si="1"/>
        <v>0</v>
      </c>
      <c r="BN85" s="92"/>
      <c r="BO85" s="92"/>
      <c r="BP85" s="92"/>
      <c r="BQ85" s="92"/>
      <c r="BR85" s="33"/>
      <c r="BS85" s="33"/>
      <c r="BT85" s="33"/>
      <c r="BU85" s="33"/>
      <c r="BV85" s="33"/>
      <c r="BW85" s="33"/>
      <c r="BX85" s="33"/>
      <c r="BY85" s="33"/>
      <c r="BZ85" s="29"/>
    </row>
    <row r="86" spans="1:78" ht="59.25" customHeight="1" x14ac:dyDescent="0.2">
      <c r="A86" s="59">
        <v>2</v>
      </c>
      <c r="B86" s="59"/>
      <c r="C86" s="60" t="s">
        <v>107</v>
      </c>
      <c r="D86" s="61"/>
      <c r="E86" s="61"/>
      <c r="F86" s="61"/>
      <c r="G86" s="61"/>
      <c r="H86" s="61"/>
      <c r="I86" s="62"/>
      <c r="J86" s="63" t="s">
        <v>106</v>
      </c>
      <c r="K86" s="63"/>
      <c r="L86" s="63"/>
      <c r="M86" s="63"/>
      <c r="N86" s="63"/>
      <c r="O86" s="60" t="s">
        <v>98</v>
      </c>
      <c r="P86" s="61"/>
      <c r="Q86" s="61"/>
      <c r="R86" s="61"/>
      <c r="S86" s="61"/>
      <c r="T86" s="61"/>
      <c r="U86" s="61"/>
      <c r="V86" s="61"/>
      <c r="W86" s="61"/>
      <c r="X86" s="62"/>
      <c r="Y86" s="92">
        <v>0</v>
      </c>
      <c r="Z86" s="92"/>
      <c r="AA86" s="92"/>
      <c r="AB86" s="92"/>
      <c r="AC86" s="92"/>
      <c r="AD86" s="92">
        <v>374</v>
      </c>
      <c r="AE86" s="92"/>
      <c r="AF86" s="92"/>
      <c r="AG86" s="92"/>
      <c r="AH86" s="92"/>
      <c r="AI86" s="92">
        <v>374</v>
      </c>
      <c r="AJ86" s="92"/>
      <c r="AK86" s="92"/>
      <c r="AL86" s="92"/>
      <c r="AM86" s="92"/>
      <c r="AN86" s="92">
        <v>0</v>
      </c>
      <c r="AO86" s="92"/>
      <c r="AP86" s="92"/>
      <c r="AQ86" s="92"/>
      <c r="AR86" s="92"/>
      <c r="AS86" s="92">
        <v>374</v>
      </c>
      <c r="AT86" s="92"/>
      <c r="AU86" s="92"/>
      <c r="AV86" s="92"/>
      <c r="AW86" s="92"/>
      <c r="AX86" s="92">
        <f t="shared" si="0"/>
        <v>374</v>
      </c>
      <c r="AY86" s="92"/>
      <c r="AZ86" s="92"/>
      <c r="BA86" s="92"/>
      <c r="BB86" s="92"/>
      <c r="BC86" s="92">
        <f t="shared" si="2"/>
        <v>0</v>
      </c>
      <c r="BD86" s="92"/>
      <c r="BE86" s="92"/>
      <c r="BF86" s="92"/>
      <c r="BG86" s="92"/>
      <c r="BH86" s="92">
        <f t="shared" si="3"/>
        <v>0</v>
      </c>
      <c r="BI86" s="92"/>
      <c r="BJ86" s="92"/>
      <c r="BK86" s="92"/>
      <c r="BL86" s="92"/>
      <c r="BM86" s="92">
        <f t="shared" si="1"/>
        <v>0</v>
      </c>
      <c r="BN86" s="92"/>
      <c r="BO86" s="92"/>
      <c r="BP86" s="92"/>
      <c r="BQ86" s="92"/>
      <c r="BR86" s="33"/>
      <c r="BS86" s="33"/>
      <c r="BT86" s="33"/>
      <c r="BU86" s="33"/>
      <c r="BV86" s="33"/>
      <c r="BW86" s="33"/>
      <c r="BX86" s="33"/>
      <c r="BY86" s="33"/>
      <c r="BZ86" s="29"/>
    </row>
    <row r="87" spans="1:78" ht="23.25" customHeight="1" x14ac:dyDescent="0.2">
      <c r="A87" s="59">
        <v>3</v>
      </c>
      <c r="B87" s="59"/>
      <c r="C87" s="60" t="s">
        <v>108</v>
      </c>
      <c r="D87" s="61"/>
      <c r="E87" s="61"/>
      <c r="F87" s="61"/>
      <c r="G87" s="61"/>
      <c r="H87" s="61"/>
      <c r="I87" s="62"/>
      <c r="J87" s="63" t="s">
        <v>106</v>
      </c>
      <c r="K87" s="63"/>
      <c r="L87" s="63"/>
      <c r="M87" s="63"/>
      <c r="N87" s="63"/>
      <c r="O87" s="60" t="s">
        <v>109</v>
      </c>
      <c r="P87" s="61"/>
      <c r="Q87" s="61"/>
      <c r="R87" s="61"/>
      <c r="S87" s="61"/>
      <c r="T87" s="61"/>
      <c r="U87" s="61"/>
      <c r="V87" s="61"/>
      <c r="W87" s="61"/>
      <c r="X87" s="62"/>
      <c r="Y87" s="92">
        <v>1071</v>
      </c>
      <c r="Z87" s="92"/>
      <c r="AA87" s="92"/>
      <c r="AB87" s="92"/>
      <c r="AC87" s="92"/>
      <c r="AD87" s="92">
        <v>0</v>
      </c>
      <c r="AE87" s="92"/>
      <c r="AF87" s="92"/>
      <c r="AG87" s="92"/>
      <c r="AH87" s="92"/>
      <c r="AI87" s="92">
        <v>1071</v>
      </c>
      <c r="AJ87" s="92"/>
      <c r="AK87" s="92"/>
      <c r="AL87" s="92"/>
      <c r="AM87" s="92"/>
      <c r="AN87" s="92">
        <v>1071</v>
      </c>
      <c r="AO87" s="92"/>
      <c r="AP87" s="92"/>
      <c r="AQ87" s="92"/>
      <c r="AR87" s="92"/>
      <c r="AS87" s="92">
        <v>0</v>
      </c>
      <c r="AT87" s="92"/>
      <c r="AU87" s="92"/>
      <c r="AV87" s="92"/>
      <c r="AW87" s="92"/>
      <c r="AX87" s="92">
        <f t="shared" si="0"/>
        <v>1071</v>
      </c>
      <c r="AY87" s="92"/>
      <c r="AZ87" s="92"/>
      <c r="BA87" s="92"/>
      <c r="BB87" s="92"/>
      <c r="BC87" s="92">
        <f t="shared" si="2"/>
        <v>0</v>
      </c>
      <c r="BD87" s="92"/>
      <c r="BE87" s="92"/>
      <c r="BF87" s="92"/>
      <c r="BG87" s="92"/>
      <c r="BH87" s="92">
        <f t="shared" si="3"/>
        <v>0</v>
      </c>
      <c r="BI87" s="92"/>
      <c r="BJ87" s="92"/>
      <c r="BK87" s="92"/>
      <c r="BL87" s="92"/>
      <c r="BM87" s="92">
        <f t="shared" si="1"/>
        <v>0</v>
      </c>
      <c r="BN87" s="92"/>
      <c r="BO87" s="92"/>
      <c r="BP87" s="92"/>
      <c r="BQ87" s="92"/>
      <c r="BR87" s="33"/>
      <c r="BS87" s="33"/>
      <c r="BT87" s="33"/>
      <c r="BU87" s="33"/>
      <c r="BV87" s="33"/>
      <c r="BW87" s="33"/>
      <c r="BX87" s="33"/>
      <c r="BY87" s="33"/>
      <c r="BZ87" s="29"/>
    </row>
    <row r="88" spans="1:78" ht="37.5" customHeight="1" x14ac:dyDescent="0.2">
      <c r="A88" s="59">
        <v>4</v>
      </c>
      <c r="B88" s="59"/>
      <c r="C88" s="60" t="s">
        <v>110</v>
      </c>
      <c r="D88" s="61"/>
      <c r="E88" s="61"/>
      <c r="F88" s="61"/>
      <c r="G88" s="61"/>
      <c r="H88" s="61"/>
      <c r="I88" s="62"/>
      <c r="J88" s="63" t="s">
        <v>106</v>
      </c>
      <c r="K88" s="63"/>
      <c r="L88" s="63"/>
      <c r="M88" s="63"/>
      <c r="N88" s="63"/>
      <c r="O88" s="60" t="s">
        <v>109</v>
      </c>
      <c r="P88" s="61"/>
      <c r="Q88" s="61"/>
      <c r="R88" s="61"/>
      <c r="S88" s="61"/>
      <c r="T88" s="61"/>
      <c r="U88" s="61"/>
      <c r="V88" s="61"/>
      <c r="W88" s="61"/>
      <c r="X88" s="62"/>
      <c r="Y88" s="92">
        <v>2047</v>
      </c>
      <c r="Z88" s="92"/>
      <c r="AA88" s="92"/>
      <c r="AB88" s="92"/>
      <c r="AC88" s="92"/>
      <c r="AD88" s="92">
        <v>374</v>
      </c>
      <c r="AE88" s="92"/>
      <c r="AF88" s="92"/>
      <c r="AG88" s="92"/>
      <c r="AH88" s="92"/>
      <c r="AI88" s="92">
        <v>2421</v>
      </c>
      <c r="AJ88" s="92"/>
      <c r="AK88" s="92"/>
      <c r="AL88" s="92"/>
      <c r="AM88" s="92"/>
      <c r="AN88" s="92">
        <v>2047</v>
      </c>
      <c r="AO88" s="92"/>
      <c r="AP88" s="92"/>
      <c r="AQ88" s="92"/>
      <c r="AR88" s="92"/>
      <c r="AS88" s="92">
        <v>374</v>
      </c>
      <c r="AT88" s="92"/>
      <c r="AU88" s="92"/>
      <c r="AV88" s="92"/>
      <c r="AW88" s="92"/>
      <c r="AX88" s="92">
        <f t="shared" si="0"/>
        <v>2421</v>
      </c>
      <c r="AY88" s="92"/>
      <c r="AZ88" s="92"/>
      <c r="BA88" s="92"/>
      <c r="BB88" s="92"/>
      <c r="BC88" s="92">
        <f t="shared" si="2"/>
        <v>0</v>
      </c>
      <c r="BD88" s="92"/>
      <c r="BE88" s="92"/>
      <c r="BF88" s="92"/>
      <c r="BG88" s="92"/>
      <c r="BH88" s="92">
        <f t="shared" si="3"/>
        <v>0</v>
      </c>
      <c r="BI88" s="92"/>
      <c r="BJ88" s="92"/>
      <c r="BK88" s="92"/>
      <c r="BL88" s="92"/>
      <c r="BM88" s="92">
        <f t="shared" si="1"/>
        <v>0</v>
      </c>
      <c r="BN88" s="92"/>
      <c r="BO88" s="92"/>
      <c r="BP88" s="92"/>
      <c r="BQ88" s="92"/>
      <c r="BR88" s="33"/>
      <c r="BS88" s="33"/>
      <c r="BT88" s="33"/>
      <c r="BU88" s="33"/>
      <c r="BV88" s="33"/>
      <c r="BW88" s="33"/>
      <c r="BX88" s="33"/>
      <c r="BY88" s="33"/>
      <c r="BZ88" s="29"/>
    </row>
    <row r="89" spans="1:78" ht="83.25" customHeight="1" x14ac:dyDescent="0.2">
      <c r="A89" s="59">
        <v>5</v>
      </c>
      <c r="B89" s="59"/>
      <c r="C89" s="60" t="s">
        <v>111</v>
      </c>
      <c r="D89" s="61"/>
      <c r="E89" s="61"/>
      <c r="F89" s="61"/>
      <c r="G89" s="61"/>
      <c r="H89" s="61"/>
      <c r="I89" s="62"/>
      <c r="J89" s="63" t="s">
        <v>106</v>
      </c>
      <c r="K89" s="63"/>
      <c r="L89" s="63"/>
      <c r="M89" s="63"/>
      <c r="N89" s="63"/>
      <c r="O89" s="60" t="s">
        <v>109</v>
      </c>
      <c r="P89" s="61"/>
      <c r="Q89" s="61"/>
      <c r="R89" s="61"/>
      <c r="S89" s="61"/>
      <c r="T89" s="61"/>
      <c r="U89" s="61"/>
      <c r="V89" s="61"/>
      <c r="W89" s="61"/>
      <c r="X89" s="62"/>
      <c r="Y89" s="92">
        <v>53</v>
      </c>
      <c r="Z89" s="92"/>
      <c r="AA89" s="92"/>
      <c r="AB89" s="92"/>
      <c r="AC89" s="92"/>
      <c r="AD89" s="92">
        <v>0</v>
      </c>
      <c r="AE89" s="92"/>
      <c r="AF89" s="92"/>
      <c r="AG89" s="92"/>
      <c r="AH89" s="92"/>
      <c r="AI89" s="92">
        <v>53</v>
      </c>
      <c r="AJ89" s="92"/>
      <c r="AK89" s="92"/>
      <c r="AL89" s="92"/>
      <c r="AM89" s="92"/>
      <c r="AN89" s="92">
        <v>53</v>
      </c>
      <c r="AO89" s="92"/>
      <c r="AP89" s="92"/>
      <c r="AQ89" s="92"/>
      <c r="AR89" s="92"/>
      <c r="AS89" s="92">
        <v>0</v>
      </c>
      <c r="AT89" s="92"/>
      <c r="AU89" s="92"/>
      <c r="AV89" s="92"/>
      <c r="AW89" s="92"/>
      <c r="AX89" s="92">
        <f t="shared" si="0"/>
        <v>53</v>
      </c>
      <c r="AY89" s="92"/>
      <c r="AZ89" s="92"/>
      <c r="BA89" s="92"/>
      <c r="BB89" s="92"/>
      <c r="BC89" s="92">
        <f t="shared" si="2"/>
        <v>0</v>
      </c>
      <c r="BD89" s="92"/>
      <c r="BE89" s="92"/>
      <c r="BF89" s="92"/>
      <c r="BG89" s="92"/>
      <c r="BH89" s="92">
        <f t="shared" si="3"/>
        <v>0</v>
      </c>
      <c r="BI89" s="92"/>
      <c r="BJ89" s="92"/>
      <c r="BK89" s="92"/>
      <c r="BL89" s="92"/>
      <c r="BM89" s="92">
        <f t="shared" si="1"/>
        <v>0</v>
      </c>
      <c r="BN89" s="92"/>
      <c r="BO89" s="92"/>
      <c r="BP89" s="92"/>
      <c r="BQ89" s="92"/>
      <c r="BR89" s="33"/>
      <c r="BS89" s="33"/>
      <c r="BT89" s="33"/>
      <c r="BU89" s="33"/>
      <c r="BV89" s="33"/>
      <c r="BW89" s="33"/>
      <c r="BX89" s="33"/>
      <c r="BY89" s="33"/>
      <c r="BZ89" s="29"/>
    </row>
    <row r="90" spans="1:78" ht="134.25" customHeight="1" x14ac:dyDescent="0.2">
      <c r="A90" s="59">
        <v>6</v>
      </c>
      <c r="B90" s="59"/>
      <c r="C90" s="60" t="s">
        <v>112</v>
      </c>
      <c r="D90" s="61"/>
      <c r="E90" s="61"/>
      <c r="F90" s="61"/>
      <c r="G90" s="61"/>
      <c r="H90" s="61"/>
      <c r="I90" s="62"/>
      <c r="J90" s="63" t="s">
        <v>106</v>
      </c>
      <c r="K90" s="63"/>
      <c r="L90" s="63"/>
      <c r="M90" s="63"/>
      <c r="N90" s="63"/>
      <c r="O90" s="60" t="s">
        <v>109</v>
      </c>
      <c r="P90" s="61"/>
      <c r="Q90" s="61"/>
      <c r="R90" s="61"/>
      <c r="S90" s="61"/>
      <c r="T90" s="61"/>
      <c r="U90" s="61"/>
      <c r="V90" s="61"/>
      <c r="W90" s="61"/>
      <c r="X90" s="62"/>
      <c r="Y90" s="92">
        <v>38</v>
      </c>
      <c r="Z90" s="92"/>
      <c r="AA90" s="92"/>
      <c r="AB90" s="92"/>
      <c r="AC90" s="92"/>
      <c r="AD90" s="92">
        <v>0</v>
      </c>
      <c r="AE90" s="92"/>
      <c r="AF90" s="92"/>
      <c r="AG90" s="92"/>
      <c r="AH90" s="92"/>
      <c r="AI90" s="92">
        <v>38</v>
      </c>
      <c r="AJ90" s="92"/>
      <c r="AK90" s="92"/>
      <c r="AL90" s="92"/>
      <c r="AM90" s="92"/>
      <c r="AN90" s="92">
        <v>38</v>
      </c>
      <c r="AO90" s="92"/>
      <c r="AP90" s="92"/>
      <c r="AQ90" s="92"/>
      <c r="AR90" s="92"/>
      <c r="AS90" s="92">
        <v>0</v>
      </c>
      <c r="AT90" s="92"/>
      <c r="AU90" s="92"/>
      <c r="AV90" s="92"/>
      <c r="AW90" s="92"/>
      <c r="AX90" s="92">
        <f t="shared" si="0"/>
        <v>38</v>
      </c>
      <c r="AY90" s="92"/>
      <c r="AZ90" s="92"/>
      <c r="BA90" s="92"/>
      <c r="BB90" s="92"/>
      <c r="BC90" s="92">
        <f t="shared" si="2"/>
        <v>0</v>
      </c>
      <c r="BD90" s="92"/>
      <c r="BE90" s="92"/>
      <c r="BF90" s="92"/>
      <c r="BG90" s="92"/>
      <c r="BH90" s="92">
        <f t="shared" si="3"/>
        <v>0</v>
      </c>
      <c r="BI90" s="92"/>
      <c r="BJ90" s="92"/>
      <c r="BK90" s="92"/>
      <c r="BL90" s="92"/>
      <c r="BM90" s="92">
        <f t="shared" si="1"/>
        <v>0</v>
      </c>
      <c r="BN90" s="92"/>
      <c r="BO90" s="92"/>
      <c r="BP90" s="92"/>
      <c r="BQ90" s="92"/>
      <c r="BR90" s="33"/>
      <c r="BS90" s="33"/>
      <c r="BT90" s="33"/>
      <c r="BU90" s="33"/>
      <c r="BV90" s="33"/>
      <c r="BW90" s="33"/>
      <c r="BX90" s="33"/>
      <c r="BY90" s="33"/>
      <c r="BZ90" s="29"/>
    </row>
    <row r="91" spans="1:78" ht="134.25" customHeight="1" x14ac:dyDescent="0.2">
      <c r="A91" s="59">
        <v>7</v>
      </c>
      <c r="B91" s="59"/>
      <c r="C91" s="60" t="s">
        <v>113</v>
      </c>
      <c r="D91" s="61"/>
      <c r="E91" s="61"/>
      <c r="F91" s="61"/>
      <c r="G91" s="61"/>
      <c r="H91" s="61"/>
      <c r="I91" s="62"/>
      <c r="J91" s="63" t="s">
        <v>97</v>
      </c>
      <c r="K91" s="63"/>
      <c r="L91" s="63"/>
      <c r="M91" s="63"/>
      <c r="N91" s="63"/>
      <c r="O91" s="60" t="s">
        <v>114</v>
      </c>
      <c r="P91" s="61"/>
      <c r="Q91" s="61"/>
      <c r="R91" s="61"/>
      <c r="S91" s="61"/>
      <c r="T91" s="61"/>
      <c r="U91" s="61"/>
      <c r="V91" s="61"/>
      <c r="W91" s="61"/>
      <c r="X91" s="62"/>
      <c r="Y91" s="92">
        <v>1</v>
      </c>
      <c r="Z91" s="92"/>
      <c r="AA91" s="92"/>
      <c r="AB91" s="92"/>
      <c r="AC91" s="92"/>
      <c r="AD91" s="92">
        <v>1</v>
      </c>
      <c r="AE91" s="92"/>
      <c r="AF91" s="92"/>
      <c r="AG91" s="92"/>
      <c r="AH91" s="92"/>
      <c r="AI91" s="92">
        <v>1</v>
      </c>
      <c r="AJ91" s="92"/>
      <c r="AK91" s="92"/>
      <c r="AL91" s="92"/>
      <c r="AM91" s="92"/>
      <c r="AN91" s="92">
        <v>1</v>
      </c>
      <c r="AO91" s="92"/>
      <c r="AP91" s="92"/>
      <c r="AQ91" s="92"/>
      <c r="AR91" s="92"/>
      <c r="AS91" s="92">
        <v>1</v>
      </c>
      <c r="AT91" s="92"/>
      <c r="AU91" s="92"/>
      <c r="AV91" s="92"/>
      <c r="AW91" s="92"/>
      <c r="AX91" s="92">
        <v>1</v>
      </c>
      <c r="AY91" s="92"/>
      <c r="AZ91" s="92"/>
      <c r="BA91" s="92"/>
      <c r="BB91" s="92"/>
      <c r="BC91" s="92">
        <f t="shared" si="2"/>
        <v>0</v>
      </c>
      <c r="BD91" s="92"/>
      <c r="BE91" s="92"/>
      <c r="BF91" s="92"/>
      <c r="BG91" s="92"/>
      <c r="BH91" s="92">
        <f t="shared" si="3"/>
        <v>0</v>
      </c>
      <c r="BI91" s="92"/>
      <c r="BJ91" s="92"/>
      <c r="BK91" s="92"/>
      <c r="BL91" s="92"/>
      <c r="BM91" s="92">
        <f t="shared" si="1"/>
        <v>0</v>
      </c>
      <c r="BN91" s="92"/>
      <c r="BO91" s="92"/>
      <c r="BP91" s="92"/>
      <c r="BQ91" s="92"/>
      <c r="BR91" s="33"/>
      <c r="BS91" s="33"/>
      <c r="BT91" s="33"/>
      <c r="BU91" s="33"/>
      <c r="BV91" s="33"/>
      <c r="BW91" s="33"/>
      <c r="BX91" s="33"/>
      <c r="BY91" s="33"/>
      <c r="BZ91" s="29"/>
    </row>
    <row r="92" spans="1:78" ht="42.75" customHeight="1" x14ac:dyDescent="0.2">
      <c r="A92" s="59">
        <v>8</v>
      </c>
      <c r="B92" s="59"/>
      <c r="C92" s="60" t="s">
        <v>115</v>
      </c>
      <c r="D92" s="61"/>
      <c r="E92" s="61"/>
      <c r="F92" s="61"/>
      <c r="G92" s="61"/>
      <c r="H92" s="61"/>
      <c r="I92" s="62"/>
      <c r="J92" s="63" t="s">
        <v>106</v>
      </c>
      <c r="K92" s="63"/>
      <c r="L92" s="63"/>
      <c r="M92" s="63"/>
      <c r="N92" s="63"/>
      <c r="O92" s="60" t="s">
        <v>116</v>
      </c>
      <c r="P92" s="61"/>
      <c r="Q92" s="61"/>
      <c r="R92" s="61"/>
      <c r="S92" s="61"/>
      <c r="T92" s="61"/>
      <c r="U92" s="61"/>
      <c r="V92" s="61"/>
      <c r="W92" s="61"/>
      <c r="X92" s="62"/>
      <c r="Y92" s="92">
        <v>0</v>
      </c>
      <c r="Z92" s="92"/>
      <c r="AA92" s="92"/>
      <c r="AB92" s="92"/>
      <c r="AC92" s="92"/>
      <c r="AD92" s="92">
        <v>2</v>
      </c>
      <c r="AE92" s="92"/>
      <c r="AF92" s="92"/>
      <c r="AG92" s="92"/>
      <c r="AH92" s="92"/>
      <c r="AI92" s="92">
        <v>2</v>
      </c>
      <c r="AJ92" s="92"/>
      <c r="AK92" s="92"/>
      <c r="AL92" s="92"/>
      <c r="AM92" s="92"/>
      <c r="AN92" s="92">
        <v>0</v>
      </c>
      <c r="AO92" s="92"/>
      <c r="AP92" s="92"/>
      <c r="AQ92" s="92"/>
      <c r="AR92" s="92"/>
      <c r="AS92" s="92">
        <v>2</v>
      </c>
      <c r="AT92" s="92"/>
      <c r="AU92" s="92"/>
      <c r="AV92" s="92"/>
      <c r="AW92" s="92"/>
      <c r="AX92" s="92">
        <f t="shared" si="0"/>
        <v>2</v>
      </c>
      <c r="AY92" s="92"/>
      <c r="AZ92" s="92"/>
      <c r="BA92" s="92"/>
      <c r="BB92" s="92"/>
      <c r="BC92" s="92">
        <f t="shared" si="2"/>
        <v>0</v>
      </c>
      <c r="BD92" s="92"/>
      <c r="BE92" s="92"/>
      <c r="BF92" s="92"/>
      <c r="BG92" s="92"/>
      <c r="BH92" s="92">
        <f t="shared" si="3"/>
        <v>0</v>
      </c>
      <c r="BI92" s="92"/>
      <c r="BJ92" s="92"/>
      <c r="BK92" s="92"/>
      <c r="BL92" s="92"/>
      <c r="BM92" s="92">
        <f t="shared" si="1"/>
        <v>0</v>
      </c>
      <c r="BN92" s="92"/>
      <c r="BO92" s="92"/>
      <c r="BP92" s="92"/>
      <c r="BQ92" s="92"/>
      <c r="BR92" s="33"/>
      <c r="BS92" s="33"/>
      <c r="BT92" s="33"/>
      <c r="BU92" s="33"/>
      <c r="BV92" s="33"/>
      <c r="BW92" s="33"/>
      <c r="BX92" s="33"/>
      <c r="BY92" s="33"/>
      <c r="BZ92" s="29"/>
    </row>
    <row r="93" spans="1:78" ht="63.75" customHeight="1" x14ac:dyDescent="0.2">
      <c r="A93" s="59">
        <v>9</v>
      </c>
      <c r="B93" s="59"/>
      <c r="C93" s="60" t="s">
        <v>117</v>
      </c>
      <c r="D93" s="61"/>
      <c r="E93" s="61"/>
      <c r="F93" s="61"/>
      <c r="G93" s="61"/>
      <c r="H93" s="61"/>
      <c r="I93" s="62"/>
      <c r="J93" s="63" t="s">
        <v>97</v>
      </c>
      <c r="K93" s="63"/>
      <c r="L93" s="63"/>
      <c r="M93" s="63"/>
      <c r="N93" s="63"/>
      <c r="O93" s="60" t="s">
        <v>114</v>
      </c>
      <c r="P93" s="61"/>
      <c r="Q93" s="61"/>
      <c r="R93" s="61"/>
      <c r="S93" s="61"/>
      <c r="T93" s="61"/>
      <c r="U93" s="61"/>
      <c r="V93" s="61"/>
      <c r="W93" s="61"/>
      <c r="X93" s="62"/>
      <c r="Y93" s="92">
        <v>1</v>
      </c>
      <c r="Z93" s="92"/>
      <c r="AA93" s="92"/>
      <c r="AB93" s="92"/>
      <c r="AC93" s="92"/>
      <c r="AD93" s="92">
        <v>0</v>
      </c>
      <c r="AE93" s="92"/>
      <c r="AF93" s="92"/>
      <c r="AG93" s="92"/>
      <c r="AH93" s="92"/>
      <c r="AI93" s="92">
        <v>1</v>
      </c>
      <c r="AJ93" s="92"/>
      <c r="AK93" s="92"/>
      <c r="AL93" s="92"/>
      <c r="AM93" s="92"/>
      <c r="AN93" s="92">
        <v>1</v>
      </c>
      <c r="AO93" s="92"/>
      <c r="AP93" s="92"/>
      <c r="AQ93" s="92"/>
      <c r="AR93" s="92"/>
      <c r="AS93" s="92">
        <v>0</v>
      </c>
      <c r="AT93" s="92"/>
      <c r="AU93" s="92"/>
      <c r="AV93" s="92"/>
      <c r="AW93" s="92"/>
      <c r="AX93" s="92">
        <f t="shared" si="0"/>
        <v>1</v>
      </c>
      <c r="AY93" s="92"/>
      <c r="AZ93" s="92"/>
      <c r="BA93" s="92"/>
      <c r="BB93" s="92"/>
      <c r="BC93" s="92">
        <f t="shared" si="2"/>
        <v>0</v>
      </c>
      <c r="BD93" s="92"/>
      <c r="BE93" s="92"/>
      <c r="BF93" s="92"/>
      <c r="BG93" s="92"/>
      <c r="BH93" s="92">
        <f t="shared" si="3"/>
        <v>0</v>
      </c>
      <c r="BI93" s="92"/>
      <c r="BJ93" s="92"/>
      <c r="BK93" s="92"/>
      <c r="BL93" s="92"/>
      <c r="BM93" s="92">
        <f t="shared" si="1"/>
        <v>0</v>
      </c>
      <c r="BN93" s="92"/>
      <c r="BO93" s="92"/>
      <c r="BP93" s="92"/>
      <c r="BQ93" s="92"/>
      <c r="BR93" s="33"/>
      <c r="BS93" s="33"/>
      <c r="BT93" s="33"/>
      <c r="BU93" s="33"/>
      <c r="BV93" s="33"/>
      <c r="BW93" s="33"/>
      <c r="BX93" s="33"/>
      <c r="BY93" s="33"/>
      <c r="BZ93" s="29"/>
    </row>
    <row r="94" spans="1:78" ht="149.25" customHeight="1" x14ac:dyDescent="0.2">
      <c r="A94" s="59">
        <v>10</v>
      </c>
      <c r="B94" s="59"/>
      <c r="C94" s="60" t="s">
        <v>118</v>
      </c>
      <c r="D94" s="61"/>
      <c r="E94" s="61"/>
      <c r="F94" s="61"/>
      <c r="G94" s="61"/>
      <c r="H94" s="61"/>
      <c r="I94" s="62"/>
      <c r="J94" s="63" t="s">
        <v>97</v>
      </c>
      <c r="K94" s="63"/>
      <c r="L94" s="63"/>
      <c r="M94" s="63"/>
      <c r="N94" s="63"/>
      <c r="O94" s="60" t="s">
        <v>114</v>
      </c>
      <c r="P94" s="61"/>
      <c r="Q94" s="61"/>
      <c r="R94" s="61"/>
      <c r="S94" s="61"/>
      <c r="T94" s="61"/>
      <c r="U94" s="61"/>
      <c r="V94" s="61"/>
      <c r="W94" s="61"/>
      <c r="X94" s="62"/>
      <c r="Y94" s="92">
        <v>6</v>
      </c>
      <c r="Z94" s="92"/>
      <c r="AA94" s="92"/>
      <c r="AB94" s="92"/>
      <c r="AC94" s="92"/>
      <c r="AD94" s="92">
        <v>0</v>
      </c>
      <c r="AE94" s="92"/>
      <c r="AF94" s="92"/>
      <c r="AG94" s="92"/>
      <c r="AH94" s="92"/>
      <c r="AI94" s="92">
        <v>6</v>
      </c>
      <c r="AJ94" s="92"/>
      <c r="AK94" s="92"/>
      <c r="AL94" s="92"/>
      <c r="AM94" s="92"/>
      <c r="AN94" s="92">
        <v>6</v>
      </c>
      <c r="AO94" s="92"/>
      <c r="AP94" s="92"/>
      <c r="AQ94" s="92"/>
      <c r="AR94" s="92"/>
      <c r="AS94" s="92">
        <v>0</v>
      </c>
      <c r="AT94" s="92"/>
      <c r="AU94" s="92"/>
      <c r="AV94" s="92"/>
      <c r="AW94" s="92"/>
      <c r="AX94" s="92">
        <f t="shared" si="0"/>
        <v>6</v>
      </c>
      <c r="AY94" s="92"/>
      <c r="AZ94" s="92"/>
      <c r="BA94" s="92"/>
      <c r="BB94" s="92"/>
      <c r="BC94" s="92">
        <f t="shared" si="2"/>
        <v>0</v>
      </c>
      <c r="BD94" s="92"/>
      <c r="BE94" s="92"/>
      <c r="BF94" s="92"/>
      <c r="BG94" s="92"/>
      <c r="BH94" s="92">
        <f t="shared" si="3"/>
        <v>0</v>
      </c>
      <c r="BI94" s="92"/>
      <c r="BJ94" s="92"/>
      <c r="BK94" s="92"/>
      <c r="BL94" s="92"/>
      <c r="BM94" s="92">
        <f t="shared" si="1"/>
        <v>0</v>
      </c>
      <c r="BN94" s="92"/>
      <c r="BO94" s="92"/>
      <c r="BP94" s="92"/>
      <c r="BQ94" s="92"/>
      <c r="BR94" s="33"/>
      <c r="BS94" s="33"/>
      <c r="BT94" s="33"/>
      <c r="BU94" s="33"/>
      <c r="BV94" s="33"/>
      <c r="BW94" s="33"/>
      <c r="BX94" s="33"/>
      <c r="BY94" s="33"/>
      <c r="BZ94" s="29"/>
    </row>
    <row r="95" spans="1:78" s="22" customFormat="1" ht="15.75" x14ac:dyDescent="0.2">
      <c r="A95" s="67">
        <v>0</v>
      </c>
      <c r="B95" s="67"/>
      <c r="C95" s="68" t="s">
        <v>119</v>
      </c>
      <c r="D95" s="69"/>
      <c r="E95" s="69"/>
      <c r="F95" s="69"/>
      <c r="G95" s="69"/>
      <c r="H95" s="69"/>
      <c r="I95" s="70"/>
      <c r="J95" s="71" t="s">
        <v>94</v>
      </c>
      <c r="K95" s="71"/>
      <c r="L95" s="71"/>
      <c r="M95" s="71"/>
      <c r="N95" s="71"/>
      <c r="O95" s="68" t="s">
        <v>94</v>
      </c>
      <c r="P95" s="69"/>
      <c r="Q95" s="69"/>
      <c r="R95" s="69"/>
      <c r="S95" s="69"/>
      <c r="T95" s="69"/>
      <c r="U95" s="69"/>
      <c r="V95" s="69"/>
      <c r="W95" s="69"/>
      <c r="X95" s="70"/>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89"/>
      <c r="AY95" s="89"/>
      <c r="AZ95" s="89"/>
      <c r="BA95" s="89"/>
      <c r="BB95" s="89"/>
      <c r="BC95" s="91"/>
      <c r="BD95" s="91"/>
      <c r="BE95" s="91"/>
      <c r="BF95" s="91"/>
      <c r="BG95" s="91"/>
      <c r="BH95" s="91"/>
      <c r="BI95" s="91"/>
      <c r="BJ95" s="91"/>
      <c r="BK95" s="91"/>
      <c r="BL95" s="91"/>
      <c r="BM95" s="89"/>
      <c r="BN95" s="89"/>
      <c r="BO95" s="89"/>
      <c r="BP95" s="89"/>
      <c r="BQ95" s="89"/>
      <c r="BR95" s="31"/>
      <c r="BS95" s="31"/>
      <c r="BT95" s="31"/>
      <c r="BU95" s="31"/>
      <c r="BV95" s="31"/>
      <c r="BW95" s="31"/>
      <c r="BX95" s="31"/>
      <c r="BY95" s="31"/>
      <c r="BZ95" s="32"/>
    </row>
    <row r="96" spans="1:78" ht="15.75" customHeight="1" x14ac:dyDescent="0.2">
      <c r="A96" s="59">
        <v>1</v>
      </c>
      <c r="B96" s="59"/>
      <c r="C96" s="60" t="s">
        <v>120</v>
      </c>
      <c r="D96" s="61"/>
      <c r="E96" s="61"/>
      <c r="F96" s="61"/>
      <c r="G96" s="61"/>
      <c r="H96" s="61"/>
      <c r="I96" s="62"/>
      <c r="J96" s="63" t="s">
        <v>121</v>
      </c>
      <c r="K96" s="63"/>
      <c r="L96" s="63"/>
      <c r="M96" s="63"/>
      <c r="N96" s="63"/>
      <c r="O96" s="60" t="s">
        <v>122</v>
      </c>
      <c r="P96" s="61"/>
      <c r="Q96" s="61"/>
      <c r="R96" s="61"/>
      <c r="S96" s="61"/>
      <c r="T96" s="61"/>
      <c r="U96" s="61"/>
      <c r="V96" s="61"/>
      <c r="W96" s="61"/>
      <c r="X96" s="62"/>
      <c r="Y96" s="89">
        <v>51174.080000000002</v>
      </c>
      <c r="Z96" s="89"/>
      <c r="AA96" s="89"/>
      <c r="AB96" s="89"/>
      <c r="AC96" s="89"/>
      <c r="AD96" s="89">
        <v>10601.55</v>
      </c>
      <c r="AE96" s="89"/>
      <c r="AF96" s="89"/>
      <c r="AG96" s="89"/>
      <c r="AH96" s="89"/>
      <c r="AI96" s="89">
        <v>61773.3</v>
      </c>
      <c r="AJ96" s="89"/>
      <c r="AK96" s="89"/>
      <c r="AL96" s="89"/>
      <c r="AM96" s="89"/>
      <c r="AN96" s="89">
        <f>AI68/2851</f>
        <v>48553.288049807095</v>
      </c>
      <c r="AO96" s="89"/>
      <c r="AP96" s="89"/>
      <c r="AQ96" s="89"/>
      <c r="AR96" s="89"/>
      <c r="AS96" s="89">
        <f>AN68/2851</f>
        <v>10332.754517713081</v>
      </c>
      <c r="AT96" s="89"/>
      <c r="AU96" s="89"/>
      <c r="AV96" s="89"/>
      <c r="AW96" s="89"/>
      <c r="AX96" s="89">
        <f t="shared" si="0"/>
        <v>58886.042567520177</v>
      </c>
      <c r="AY96" s="89"/>
      <c r="AZ96" s="89"/>
      <c r="BA96" s="89"/>
      <c r="BB96" s="89"/>
      <c r="BC96" s="89">
        <f t="shared" ref="BC96:BC103" si="4">AN96-Y96</f>
        <v>-2620.7919501929064</v>
      </c>
      <c r="BD96" s="89"/>
      <c r="BE96" s="89"/>
      <c r="BF96" s="89"/>
      <c r="BG96" s="89"/>
      <c r="BH96" s="89">
        <f t="shared" ref="BH96:BH103" si="5">AS96-AD96</f>
        <v>-268.79548228691783</v>
      </c>
      <c r="BI96" s="89"/>
      <c r="BJ96" s="89"/>
      <c r="BK96" s="89"/>
      <c r="BL96" s="89"/>
      <c r="BM96" s="89">
        <f t="shared" si="1"/>
        <v>-2889.5874324798242</v>
      </c>
      <c r="BN96" s="89"/>
      <c r="BO96" s="89"/>
      <c r="BP96" s="89"/>
      <c r="BQ96" s="89"/>
      <c r="BR96" s="33"/>
      <c r="BS96" s="33"/>
      <c r="BT96" s="33"/>
      <c r="BU96" s="33"/>
      <c r="BV96" s="33"/>
      <c r="BW96" s="33"/>
      <c r="BX96" s="33"/>
      <c r="BY96" s="33"/>
      <c r="BZ96" s="29"/>
    </row>
    <row r="97" spans="1:78" ht="33.75" customHeight="1" x14ac:dyDescent="0.2">
      <c r="A97" s="59">
        <v>2</v>
      </c>
      <c r="B97" s="59"/>
      <c r="C97" s="60" t="s">
        <v>123</v>
      </c>
      <c r="D97" s="61"/>
      <c r="E97" s="61"/>
      <c r="F97" s="61"/>
      <c r="G97" s="61"/>
      <c r="H97" s="61"/>
      <c r="I97" s="62"/>
      <c r="J97" s="63" t="s">
        <v>121</v>
      </c>
      <c r="K97" s="63"/>
      <c r="L97" s="63"/>
      <c r="M97" s="63"/>
      <c r="N97" s="63"/>
      <c r="O97" s="60" t="s">
        <v>122</v>
      </c>
      <c r="P97" s="61"/>
      <c r="Q97" s="61"/>
      <c r="R97" s="61"/>
      <c r="S97" s="61"/>
      <c r="T97" s="61"/>
      <c r="U97" s="61"/>
      <c r="V97" s="61"/>
      <c r="W97" s="61"/>
      <c r="X97" s="62"/>
      <c r="Y97" s="89">
        <v>1250</v>
      </c>
      <c r="Z97" s="89"/>
      <c r="AA97" s="89"/>
      <c r="AB97" s="89"/>
      <c r="AC97" s="89"/>
      <c r="AD97" s="89">
        <v>0</v>
      </c>
      <c r="AE97" s="89"/>
      <c r="AF97" s="89"/>
      <c r="AG97" s="89"/>
      <c r="AH97" s="89"/>
      <c r="AI97" s="89">
        <v>1250</v>
      </c>
      <c r="AJ97" s="89"/>
      <c r="AK97" s="89"/>
      <c r="AL97" s="89"/>
      <c r="AM97" s="89"/>
      <c r="AN97" s="89">
        <v>1250</v>
      </c>
      <c r="AO97" s="89"/>
      <c r="AP97" s="89"/>
      <c r="AQ97" s="89"/>
      <c r="AR97" s="89"/>
      <c r="AS97" s="89">
        <v>0</v>
      </c>
      <c r="AT97" s="89"/>
      <c r="AU97" s="89"/>
      <c r="AV97" s="89"/>
      <c r="AW97" s="89"/>
      <c r="AX97" s="89">
        <f t="shared" si="0"/>
        <v>1250</v>
      </c>
      <c r="AY97" s="89"/>
      <c r="AZ97" s="89"/>
      <c r="BA97" s="89"/>
      <c r="BB97" s="89"/>
      <c r="BC97" s="89">
        <f t="shared" si="4"/>
        <v>0</v>
      </c>
      <c r="BD97" s="89"/>
      <c r="BE97" s="89"/>
      <c r="BF97" s="89"/>
      <c r="BG97" s="89"/>
      <c r="BH97" s="89">
        <f t="shared" si="5"/>
        <v>0</v>
      </c>
      <c r="BI97" s="89"/>
      <c r="BJ97" s="89"/>
      <c r="BK97" s="89"/>
      <c r="BL97" s="89"/>
      <c r="BM97" s="89">
        <f t="shared" si="1"/>
        <v>0</v>
      </c>
      <c r="BN97" s="89"/>
      <c r="BO97" s="89"/>
      <c r="BP97" s="89"/>
      <c r="BQ97" s="89"/>
      <c r="BR97" s="33"/>
      <c r="BS97" s="33"/>
      <c r="BT97" s="33"/>
      <c r="BU97" s="33"/>
      <c r="BV97" s="33"/>
      <c r="BW97" s="33"/>
      <c r="BX97" s="33"/>
      <c r="BY97" s="33"/>
      <c r="BZ97" s="29"/>
    </row>
    <row r="98" spans="1:78" ht="192.75" customHeight="1" x14ac:dyDescent="0.2">
      <c r="A98" s="59">
        <v>3</v>
      </c>
      <c r="B98" s="59"/>
      <c r="C98" s="60" t="s">
        <v>124</v>
      </c>
      <c r="D98" s="61"/>
      <c r="E98" s="61"/>
      <c r="F98" s="61"/>
      <c r="G98" s="61"/>
      <c r="H98" s="61"/>
      <c r="I98" s="62"/>
      <c r="J98" s="63" t="s">
        <v>121</v>
      </c>
      <c r="K98" s="63"/>
      <c r="L98" s="63"/>
      <c r="M98" s="63"/>
      <c r="N98" s="63"/>
      <c r="O98" s="60" t="s">
        <v>122</v>
      </c>
      <c r="P98" s="61"/>
      <c r="Q98" s="61"/>
      <c r="R98" s="61"/>
      <c r="S98" s="61"/>
      <c r="T98" s="61"/>
      <c r="U98" s="61"/>
      <c r="V98" s="61"/>
      <c r="W98" s="61"/>
      <c r="X98" s="62"/>
      <c r="Y98" s="89">
        <v>3927</v>
      </c>
      <c r="Z98" s="89"/>
      <c r="AA98" s="89"/>
      <c r="AB98" s="89"/>
      <c r="AC98" s="89"/>
      <c r="AD98" s="89">
        <v>0</v>
      </c>
      <c r="AE98" s="89"/>
      <c r="AF98" s="89"/>
      <c r="AG98" s="89"/>
      <c r="AH98" s="89"/>
      <c r="AI98" s="89">
        <v>3927</v>
      </c>
      <c r="AJ98" s="89"/>
      <c r="AK98" s="89"/>
      <c r="AL98" s="89"/>
      <c r="AM98" s="89"/>
      <c r="AN98" s="89">
        <v>3927</v>
      </c>
      <c r="AO98" s="89"/>
      <c r="AP98" s="89"/>
      <c r="AQ98" s="89"/>
      <c r="AR98" s="89"/>
      <c r="AS98" s="89">
        <v>0</v>
      </c>
      <c r="AT98" s="89"/>
      <c r="AU98" s="89"/>
      <c r="AV98" s="89"/>
      <c r="AW98" s="89"/>
      <c r="AX98" s="89">
        <f t="shared" si="0"/>
        <v>3927</v>
      </c>
      <c r="AY98" s="89"/>
      <c r="AZ98" s="89"/>
      <c r="BA98" s="89"/>
      <c r="BB98" s="89"/>
      <c r="BC98" s="89">
        <f t="shared" si="4"/>
        <v>0</v>
      </c>
      <c r="BD98" s="89"/>
      <c r="BE98" s="89"/>
      <c r="BF98" s="89"/>
      <c r="BG98" s="89"/>
      <c r="BH98" s="89">
        <f t="shared" si="5"/>
        <v>0</v>
      </c>
      <c r="BI98" s="89"/>
      <c r="BJ98" s="89"/>
      <c r="BK98" s="89"/>
      <c r="BL98" s="89"/>
      <c r="BM98" s="89">
        <f t="shared" si="1"/>
        <v>0</v>
      </c>
      <c r="BN98" s="89"/>
      <c r="BO98" s="89"/>
      <c r="BP98" s="89"/>
      <c r="BQ98" s="89"/>
      <c r="BR98" s="33"/>
      <c r="BS98" s="33"/>
      <c r="BT98" s="33"/>
      <c r="BU98" s="33"/>
      <c r="BV98" s="33"/>
      <c r="BW98" s="33"/>
      <c r="BX98" s="33"/>
      <c r="BY98" s="33"/>
      <c r="BZ98" s="29"/>
    </row>
    <row r="99" spans="1:78" ht="122.25" customHeight="1" x14ac:dyDescent="0.2">
      <c r="A99" s="59">
        <v>4</v>
      </c>
      <c r="B99" s="59"/>
      <c r="C99" s="60" t="s">
        <v>125</v>
      </c>
      <c r="D99" s="61"/>
      <c r="E99" s="61"/>
      <c r="F99" s="61"/>
      <c r="G99" s="61"/>
      <c r="H99" s="61"/>
      <c r="I99" s="62"/>
      <c r="J99" s="63" t="s">
        <v>121</v>
      </c>
      <c r="K99" s="63"/>
      <c r="L99" s="63"/>
      <c r="M99" s="63"/>
      <c r="N99" s="63"/>
      <c r="O99" s="60" t="s">
        <v>122</v>
      </c>
      <c r="P99" s="61"/>
      <c r="Q99" s="61"/>
      <c r="R99" s="61"/>
      <c r="S99" s="61"/>
      <c r="T99" s="61"/>
      <c r="U99" s="61"/>
      <c r="V99" s="61"/>
      <c r="W99" s="61"/>
      <c r="X99" s="62"/>
      <c r="Y99" s="89">
        <v>3721.5</v>
      </c>
      <c r="Z99" s="89"/>
      <c r="AA99" s="89"/>
      <c r="AB99" s="89"/>
      <c r="AC99" s="89"/>
      <c r="AD99" s="89">
        <v>0</v>
      </c>
      <c r="AE99" s="89"/>
      <c r="AF99" s="89"/>
      <c r="AG99" s="89"/>
      <c r="AH99" s="89"/>
      <c r="AI99" s="89">
        <v>3721.5</v>
      </c>
      <c r="AJ99" s="89"/>
      <c r="AK99" s="89"/>
      <c r="AL99" s="89"/>
      <c r="AM99" s="89"/>
      <c r="AN99" s="89">
        <v>3721.5</v>
      </c>
      <c r="AO99" s="89"/>
      <c r="AP99" s="89"/>
      <c r="AQ99" s="89"/>
      <c r="AR99" s="89"/>
      <c r="AS99" s="89">
        <v>0</v>
      </c>
      <c r="AT99" s="89"/>
      <c r="AU99" s="89"/>
      <c r="AV99" s="89"/>
      <c r="AW99" s="89"/>
      <c r="AX99" s="89">
        <f t="shared" si="0"/>
        <v>3721.5</v>
      </c>
      <c r="AY99" s="89"/>
      <c r="AZ99" s="89"/>
      <c r="BA99" s="89"/>
      <c r="BB99" s="89"/>
      <c r="BC99" s="89">
        <f t="shared" si="4"/>
        <v>0</v>
      </c>
      <c r="BD99" s="89"/>
      <c r="BE99" s="89"/>
      <c r="BF99" s="89"/>
      <c r="BG99" s="89"/>
      <c r="BH99" s="89">
        <f t="shared" si="5"/>
        <v>0</v>
      </c>
      <c r="BI99" s="89"/>
      <c r="BJ99" s="89"/>
      <c r="BK99" s="89"/>
      <c r="BL99" s="89"/>
      <c r="BM99" s="89">
        <f t="shared" si="1"/>
        <v>0</v>
      </c>
      <c r="BN99" s="89"/>
      <c r="BO99" s="89"/>
      <c r="BP99" s="89"/>
      <c r="BQ99" s="89"/>
      <c r="BR99" s="33"/>
      <c r="BS99" s="33"/>
      <c r="BT99" s="33"/>
      <c r="BU99" s="33"/>
      <c r="BV99" s="33"/>
      <c r="BW99" s="33"/>
      <c r="BX99" s="33"/>
      <c r="BY99" s="33"/>
      <c r="BZ99" s="29"/>
    </row>
    <row r="100" spans="1:78" ht="45" customHeight="1" x14ac:dyDescent="0.2">
      <c r="A100" s="59">
        <v>5</v>
      </c>
      <c r="B100" s="59"/>
      <c r="C100" s="60" t="s">
        <v>126</v>
      </c>
      <c r="D100" s="61"/>
      <c r="E100" s="61"/>
      <c r="F100" s="61"/>
      <c r="G100" s="61"/>
      <c r="H100" s="61"/>
      <c r="I100" s="62"/>
      <c r="J100" s="63" t="s">
        <v>106</v>
      </c>
      <c r="K100" s="63"/>
      <c r="L100" s="63"/>
      <c r="M100" s="63"/>
      <c r="N100" s="63"/>
      <c r="O100" s="60" t="s">
        <v>122</v>
      </c>
      <c r="P100" s="61"/>
      <c r="Q100" s="61"/>
      <c r="R100" s="61"/>
      <c r="S100" s="61"/>
      <c r="T100" s="61"/>
      <c r="U100" s="61"/>
      <c r="V100" s="61"/>
      <c r="W100" s="61"/>
      <c r="X100" s="62"/>
      <c r="Y100" s="89">
        <v>8</v>
      </c>
      <c r="Z100" s="89"/>
      <c r="AA100" s="89"/>
      <c r="AB100" s="89"/>
      <c r="AC100" s="89"/>
      <c r="AD100" s="89">
        <v>9</v>
      </c>
      <c r="AE100" s="89"/>
      <c r="AF100" s="89"/>
      <c r="AG100" s="89"/>
      <c r="AH100" s="89"/>
      <c r="AI100" s="89">
        <v>8</v>
      </c>
      <c r="AJ100" s="89"/>
      <c r="AK100" s="89"/>
      <c r="AL100" s="89"/>
      <c r="AM100" s="89"/>
      <c r="AN100" s="89">
        <v>8</v>
      </c>
      <c r="AO100" s="89"/>
      <c r="AP100" s="89"/>
      <c r="AQ100" s="89"/>
      <c r="AR100" s="89"/>
      <c r="AS100" s="89">
        <v>9</v>
      </c>
      <c r="AT100" s="89"/>
      <c r="AU100" s="89"/>
      <c r="AV100" s="89"/>
      <c r="AW100" s="89"/>
      <c r="AX100" s="89">
        <v>8</v>
      </c>
      <c r="AY100" s="89"/>
      <c r="AZ100" s="89"/>
      <c r="BA100" s="89"/>
      <c r="BB100" s="89"/>
      <c r="BC100" s="89">
        <f t="shared" si="4"/>
        <v>0</v>
      </c>
      <c r="BD100" s="89"/>
      <c r="BE100" s="89"/>
      <c r="BF100" s="89"/>
      <c r="BG100" s="89"/>
      <c r="BH100" s="89">
        <f t="shared" si="5"/>
        <v>0</v>
      </c>
      <c r="BI100" s="89"/>
      <c r="BJ100" s="89"/>
      <c r="BK100" s="89"/>
      <c r="BL100" s="89"/>
      <c r="BM100" s="89">
        <f t="shared" si="1"/>
        <v>0</v>
      </c>
      <c r="BN100" s="89"/>
      <c r="BO100" s="89"/>
      <c r="BP100" s="89"/>
      <c r="BQ100" s="89"/>
      <c r="BR100" s="33"/>
      <c r="BS100" s="33"/>
      <c r="BT100" s="33"/>
      <c r="BU100" s="33"/>
      <c r="BV100" s="33"/>
      <c r="BW100" s="33"/>
      <c r="BX100" s="33"/>
      <c r="BY100" s="33"/>
      <c r="BZ100" s="29"/>
    </row>
    <row r="101" spans="1:78" ht="99.75" customHeight="1" x14ac:dyDescent="0.2">
      <c r="A101" s="59">
        <v>6</v>
      </c>
      <c r="B101" s="59"/>
      <c r="C101" s="60" t="s">
        <v>127</v>
      </c>
      <c r="D101" s="61"/>
      <c r="E101" s="61"/>
      <c r="F101" s="61"/>
      <c r="G101" s="61"/>
      <c r="H101" s="61"/>
      <c r="I101" s="62"/>
      <c r="J101" s="63" t="s">
        <v>121</v>
      </c>
      <c r="K101" s="63"/>
      <c r="L101" s="63"/>
      <c r="M101" s="63"/>
      <c r="N101" s="63"/>
      <c r="O101" s="60" t="s">
        <v>122</v>
      </c>
      <c r="P101" s="61"/>
      <c r="Q101" s="61"/>
      <c r="R101" s="61"/>
      <c r="S101" s="61"/>
      <c r="T101" s="61"/>
      <c r="U101" s="61"/>
      <c r="V101" s="61"/>
      <c r="W101" s="61"/>
      <c r="X101" s="62"/>
      <c r="Y101" s="89">
        <v>0</v>
      </c>
      <c r="Z101" s="89"/>
      <c r="AA101" s="89"/>
      <c r="AB101" s="89"/>
      <c r="AC101" s="89"/>
      <c r="AD101" s="89">
        <v>1128041.6599999999</v>
      </c>
      <c r="AE101" s="89"/>
      <c r="AF101" s="89"/>
      <c r="AG101" s="89"/>
      <c r="AH101" s="89"/>
      <c r="AI101" s="89">
        <v>1128041.6599999999</v>
      </c>
      <c r="AJ101" s="89"/>
      <c r="AK101" s="89"/>
      <c r="AL101" s="89"/>
      <c r="AM101" s="89"/>
      <c r="AN101" s="89">
        <v>0</v>
      </c>
      <c r="AO101" s="89"/>
      <c r="AP101" s="89"/>
      <c r="AQ101" s="89"/>
      <c r="AR101" s="89"/>
      <c r="AS101" s="89">
        <f>AU49/2</f>
        <v>791426.35</v>
      </c>
      <c r="AT101" s="89"/>
      <c r="AU101" s="89"/>
      <c r="AV101" s="89"/>
      <c r="AW101" s="89"/>
      <c r="AX101" s="89">
        <f t="shared" si="0"/>
        <v>791426.35</v>
      </c>
      <c r="AY101" s="89"/>
      <c r="AZ101" s="89"/>
      <c r="BA101" s="89"/>
      <c r="BB101" s="89"/>
      <c r="BC101" s="89">
        <f t="shared" si="4"/>
        <v>0</v>
      </c>
      <c r="BD101" s="89"/>
      <c r="BE101" s="89"/>
      <c r="BF101" s="89"/>
      <c r="BG101" s="89"/>
      <c r="BH101" s="89">
        <f t="shared" si="5"/>
        <v>-336615.30999999994</v>
      </c>
      <c r="BI101" s="89"/>
      <c r="BJ101" s="89"/>
      <c r="BK101" s="89"/>
      <c r="BL101" s="89"/>
      <c r="BM101" s="89">
        <f t="shared" si="1"/>
        <v>-336615.30999999994</v>
      </c>
      <c r="BN101" s="89"/>
      <c r="BO101" s="89"/>
      <c r="BP101" s="89"/>
      <c r="BQ101" s="89"/>
      <c r="BR101" s="33"/>
      <c r="BS101" s="33"/>
      <c r="BT101" s="33"/>
      <c r="BU101" s="33"/>
      <c r="BV101" s="33"/>
      <c r="BW101" s="33"/>
      <c r="BX101" s="33"/>
      <c r="BY101" s="33"/>
      <c r="BZ101" s="29"/>
    </row>
    <row r="102" spans="1:78" ht="99" customHeight="1" x14ac:dyDescent="0.2">
      <c r="A102" s="59">
        <v>7</v>
      </c>
      <c r="B102" s="59"/>
      <c r="C102" s="60" t="s">
        <v>128</v>
      </c>
      <c r="D102" s="61"/>
      <c r="E102" s="61"/>
      <c r="F102" s="61"/>
      <c r="G102" s="61"/>
      <c r="H102" s="61"/>
      <c r="I102" s="62"/>
      <c r="J102" s="63" t="s">
        <v>121</v>
      </c>
      <c r="K102" s="63"/>
      <c r="L102" s="63"/>
      <c r="M102" s="63"/>
      <c r="N102" s="63"/>
      <c r="O102" s="60" t="s">
        <v>122</v>
      </c>
      <c r="P102" s="61"/>
      <c r="Q102" s="61"/>
      <c r="R102" s="61"/>
      <c r="S102" s="61"/>
      <c r="T102" s="61"/>
      <c r="U102" s="61"/>
      <c r="V102" s="61"/>
      <c r="W102" s="61"/>
      <c r="X102" s="62"/>
      <c r="Y102" s="89">
        <v>2144981</v>
      </c>
      <c r="Z102" s="89"/>
      <c r="AA102" s="89"/>
      <c r="AB102" s="89"/>
      <c r="AC102" s="89"/>
      <c r="AD102" s="89">
        <v>0</v>
      </c>
      <c r="AE102" s="89"/>
      <c r="AF102" s="89"/>
      <c r="AG102" s="89"/>
      <c r="AH102" s="89"/>
      <c r="AI102" s="89">
        <v>2144981</v>
      </c>
      <c r="AJ102" s="89"/>
      <c r="AK102" s="89"/>
      <c r="AL102" s="89"/>
      <c r="AM102" s="89"/>
      <c r="AN102" s="89">
        <v>2085757.86</v>
      </c>
      <c r="AO102" s="89"/>
      <c r="AP102" s="89"/>
      <c r="AQ102" s="89"/>
      <c r="AR102" s="89"/>
      <c r="AS102" s="89">
        <v>0</v>
      </c>
      <c r="AT102" s="89"/>
      <c r="AU102" s="89"/>
      <c r="AV102" s="89"/>
      <c r="AW102" s="89"/>
      <c r="AX102" s="89">
        <f t="shared" si="0"/>
        <v>2085757.86</v>
      </c>
      <c r="AY102" s="89"/>
      <c r="AZ102" s="89"/>
      <c r="BA102" s="89"/>
      <c r="BB102" s="89"/>
      <c r="BC102" s="89">
        <f t="shared" si="4"/>
        <v>-59223.139999999898</v>
      </c>
      <c r="BD102" s="89"/>
      <c r="BE102" s="89"/>
      <c r="BF102" s="89"/>
      <c r="BG102" s="89"/>
      <c r="BH102" s="89">
        <f t="shared" si="5"/>
        <v>0</v>
      </c>
      <c r="BI102" s="89"/>
      <c r="BJ102" s="89"/>
      <c r="BK102" s="89"/>
      <c r="BL102" s="89"/>
      <c r="BM102" s="89">
        <f t="shared" si="1"/>
        <v>-59223.139999999898</v>
      </c>
      <c r="BN102" s="89"/>
      <c r="BO102" s="89"/>
      <c r="BP102" s="89"/>
      <c r="BQ102" s="89"/>
      <c r="BR102" s="33"/>
      <c r="BS102" s="33"/>
      <c r="BT102" s="33"/>
      <c r="BU102" s="33"/>
      <c r="BV102" s="33"/>
      <c r="BW102" s="33"/>
      <c r="BX102" s="33"/>
      <c r="BY102" s="33"/>
      <c r="BZ102" s="29"/>
    </row>
    <row r="103" spans="1:78" ht="139.5" customHeight="1" x14ac:dyDescent="0.2">
      <c r="A103" s="59">
        <v>8</v>
      </c>
      <c r="B103" s="59"/>
      <c r="C103" s="60" t="s">
        <v>129</v>
      </c>
      <c r="D103" s="61"/>
      <c r="E103" s="61"/>
      <c r="F103" s="61"/>
      <c r="G103" s="61"/>
      <c r="H103" s="61"/>
      <c r="I103" s="62"/>
      <c r="J103" s="63" t="s">
        <v>121</v>
      </c>
      <c r="K103" s="63"/>
      <c r="L103" s="63"/>
      <c r="M103" s="63"/>
      <c r="N103" s="63"/>
      <c r="O103" s="60" t="s">
        <v>122</v>
      </c>
      <c r="P103" s="61"/>
      <c r="Q103" s="61"/>
      <c r="R103" s="61"/>
      <c r="S103" s="61"/>
      <c r="T103" s="61"/>
      <c r="U103" s="61"/>
      <c r="V103" s="61"/>
      <c r="W103" s="61"/>
      <c r="X103" s="62"/>
      <c r="Y103" s="89">
        <v>608746.67000000004</v>
      </c>
      <c r="Z103" s="89"/>
      <c r="AA103" s="89"/>
      <c r="AB103" s="89"/>
      <c r="AC103" s="89"/>
      <c r="AD103" s="89">
        <v>0</v>
      </c>
      <c r="AE103" s="89"/>
      <c r="AF103" s="89"/>
      <c r="AG103" s="89"/>
      <c r="AH103" s="89"/>
      <c r="AI103" s="89">
        <v>608746.67000000004</v>
      </c>
      <c r="AJ103" s="89"/>
      <c r="AK103" s="89"/>
      <c r="AL103" s="89"/>
      <c r="AM103" s="89"/>
      <c r="AN103" s="89">
        <f>3598865/6</f>
        <v>599810.83333333337</v>
      </c>
      <c r="AO103" s="89"/>
      <c r="AP103" s="89"/>
      <c r="AQ103" s="89"/>
      <c r="AR103" s="89"/>
      <c r="AS103" s="89">
        <v>0</v>
      </c>
      <c r="AT103" s="89"/>
      <c r="AU103" s="89"/>
      <c r="AV103" s="89"/>
      <c r="AW103" s="89"/>
      <c r="AX103" s="89">
        <f t="shared" si="0"/>
        <v>599810.83333333337</v>
      </c>
      <c r="AY103" s="89"/>
      <c r="AZ103" s="89"/>
      <c r="BA103" s="89"/>
      <c r="BB103" s="89"/>
      <c r="BC103" s="89">
        <f t="shared" si="4"/>
        <v>-8935.8366666666698</v>
      </c>
      <c r="BD103" s="89"/>
      <c r="BE103" s="89"/>
      <c r="BF103" s="89"/>
      <c r="BG103" s="89"/>
      <c r="BH103" s="89">
        <f t="shared" si="5"/>
        <v>0</v>
      </c>
      <c r="BI103" s="89"/>
      <c r="BJ103" s="89"/>
      <c r="BK103" s="89"/>
      <c r="BL103" s="89"/>
      <c r="BM103" s="89">
        <f t="shared" si="1"/>
        <v>-8935.8366666666698</v>
      </c>
      <c r="BN103" s="89"/>
      <c r="BO103" s="89"/>
      <c r="BP103" s="89"/>
      <c r="BQ103" s="89"/>
      <c r="BR103" s="33"/>
      <c r="BS103" s="33"/>
      <c r="BT103" s="33"/>
      <c r="BU103" s="33"/>
      <c r="BV103" s="33"/>
      <c r="BW103" s="33"/>
      <c r="BX103" s="33"/>
      <c r="BY103" s="33"/>
      <c r="BZ103" s="29"/>
    </row>
    <row r="104" spans="1:78" s="22" customFormat="1" ht="15.75" x14ac:dyDescent="0.2">
      <c r="A104" s="67">
        <v>0</v>
      </c>
      <c r="B104" s="67"/>
      <c r="C104" s="68" t="s">
        <v>130</v>
      </c>
      <c r="D104" s="69"/>
      <c r="E104" s="69"/>
      <c r="F104" s="69"/>
      <c r="G104" s="69"/>
      <c r="H104" s="69"/>
      <c r="I104" s="70"/>
      <c r="J104" s="71" t="s">
        <v>94</v>
      </c>
      <c r="K104" s="71"/>
      <c r="L104" s="71"/>
      <c r="M104" s="71"/>
      <c r="N104" s="71"/>
      <c r="O104" s="68" t="s">
        <v>94</v>
      </c>
      <c r="P104" s="69"/>
      <c r="Q104" s="69"/>
      <c r="R104" s="69"/>
      <c r="S104" s="69"/>
      <c r="T104" s="69"/>
      <c r="U104" s="69"/>
      <c r="V104" s="69"/>
      <c r="W104" s="69"/>
      <c r="X104" s="70"/>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89"/>
      <c r="AY104" s="89"/>
      <c r="AZ104" s="89"/>
      <c r="BA104" s="89"/>
      <c r="BB104" s="89"/>
      <c r="BC104" s="91"/>
      <c r="BD104" s="91"/>
      <c r="BE104" s="91"/>
      <c r="BF104" s="91"/>
      <c r="BG104" s="91"/>
      <c r="BH104" s="91"/>
      <c r="BI104" s="91"/>
      <c r="BJ104" s="91"/>
      <c r="BK104" s="91"/>
      <c r="BL104" s="91"/>
      <c r="BM104" s="89"/>
      <c r="BN104" s="89"/>
      <c r="BO104" s="89"/>
      <c r="BP104" s="89"/>
      <c r="BQ104" s="89"/>
      <c r="BR104" s="31"/>
      <c r="BS104" s="31"/>
      <c r="BT104" s="31"/>
      <c r="BU104" s="31"/>
      <c r="BV104" s="31"/>
      <c r="BW104" s="31"/>
      <c r="BX104" s="31"/>
      <c r="BY104" s="31"/>
      <c r="BZ104" s="32"/>
    </row>
    <row r="105" spans="1:78" ht="42" customHeight="1" x14ac:dyDescent="0.2">
      <c r="A105" s="59">
        <v>1</v>
      </c>
      <c r="B105" s="59"/>
      <c r="C105" s="60" t="s">
        <v>131</v>
      </c>
      <c r="D105" s="61"/>
      <c r="E105" s="61"/>
      <c r="F105" s="61"/>
      <c r="G105" s="61"/>
      <c r="H105" s="61"/>
      <c r="I105" s="62"/>
      <c r="J105" s="63" t="s">
        <v>132</v>
      </c>
      <c r="K105" s="63"/>
      <c r="L105" s="63"/>
      <c r="M105" s="63"/>
      <c r="N105" s="63"/>
      <c r="O105" s="60" t="s">
        <v>109</v>
      </c>
      <c r="P105" s="61"/>
      <c r="Q105" s="61"/>
      <c r="R105" s="61"/>
      <c r="S105" s="61"/>
      <c r="T105" s="61"/>
      <c r="U105" s="61"/>
      <c r="V105" s="61"/>
      <c r="W105" s="61"/>
      <c r="X105" s="62"/>
      <c r="Y105" s="89">
        <v>100</v>
      </c>
      <c r="Z105" s="89"/>
      <c r="AA105" s="89"/>
      <c r="AB105" s="89"/>
      <c r="AC105" s="89"/>
      <c r="AD105" s="89">
        <v>100</v>
      </c>
      <c r="AE105" s="89"/>
      <c r="AF105" s="89"/>
      <c r="AG105" s="89"/>
      <c r="AH105" s="89"/>
      <c r="AI105" s="89">
        <v>100</v>
      </c>
      <c r="AJ105" s="89"/>
      <c r="AK105" s="89"/>
      <c r="AL105" s="89"/>
      <c r="AM105" s="89"/>
      <c r="AN105" s="89">
        <v>100</v>
      </c>
      <c r="AO105" s="89"/>
      <c r="AP105" s="89"/>
      <c r="AQ105" s="89"/>
      <c r="AR105" s="89"/>
      <c r="AS105" s="89">
        <v>100</v>
      </c>
      <c r="AT105" s="89"/>
      <c r="AU105" s="89"/>
      <c r="AV105" s="89"/>
      <c r="AW105" s="89"/>
      <c r="AX105" s="89">
        <v>100</v>
      </c>
      <c r="AY105" s="89"/>
      <c r="AZ105" s="89"/>
      <c r="BA105" s="89"/>
      <c r="BB105" s="89"/>
      <c r="BC105" s="89">
        <f t="shared" ref="BC105:BC110" si="6">AN105-Y105</f>
        <v>0</v>
      </c>
      <c r="BD105" s="89"/>
      <c r="BE105" s="89"/>
      <c r="BF105" s="89"/>
      <c r="BG105" s="89"/>
      <c r="BH105" s="89">
        <f t="shared" ref="BH105:BH110" si="7">AS105-AD105</f>
        <v>0</v>
      </c>
      <c r="BI105" s="89"/>
      <c r="BJ105" s="89"/>
      <c r="BK105" s="89"/>
      <c r="BL105" s="89"/>
      <c r="BM105" s="89">
        <f t="shared" si="1"/>
        <v>0</v>
      </c>
      <c r="BN105" s="89"/>
      <c r="BO105" s="89"/>
      <c r="BP105" s="89"/>
      <c r="BQ105" s="89"/>
      <c r="BR105" s="33"/>
      <c r="BS105" s="33"/>
      <c r="BT105" s="33"/>
      <c r="BU105" s="33"/>
      <c r="BV105" s="33"/>
      <c r="BW105" s="33"/>
      <c r="BX105" s="33"/>
      <c r="BY105" s="33"/>
      <c r="BZ105" s="29"/>
    </row>
    <row r="106" spans="1:78" ht="31.5" customHeight="1" x14ac:dyDescent="0.2">
      <c r="A106" s="59">
        <v>2</v>
      </c>
      <c r="B106" s="59"/>
      <c r="C106" s="60" t="s">
        <v>133</v>
      </c>
      <c r="D106" s="61"/>
      <c r="E106" s="61"/>
      <c r="F106" s="61"/>
      <c r="G106" s="61"/>
      <c r="H106" s="61"/>
      <c r="I106" s="62"/>
      <c r="J106" s="63" t="s">
        <v>132</v>
      </c>
      <c r="K106" s="63"/>
      <c r="L106" s="63"/>
      <c r="M106" s="63"/>
      <c r="N106" s="63"/>
      <c r="O106" s="60" t="s">
        <v>109</v>
      </c>
      <c r="P106" s="61"/>
      <c r="Q106" s="61"/>
      <c r="R106" s="61"/>
      <c r="S106" s="61"/>
      <c r="T106" s="61"/>
      <c r="U106" s="61"/>
      <c r="V106" s="61"/>
      <c r="W106" s="61"/>
      <c r="X106" s="62"/>
      <c r="Y106" s="89">
        <v>82.6</v>
      </c>
      <c r="Z106" s="89"/>
      <c r="AA106" s="89"/>
      <c r="AB106" s="89"/>
      <c r="AC106" s="89"/>
      <c r="AD106" s="89">
        <v>100</v>
      </c>
      <c r="AE106" s="89"/>
      <c r="AF106" s="89"/>
      <c r="AG106" s="89"/>
      <c r="AH106" s="89"/>
      <c r="AI106" s="90">
        <v>84.9</v>
      </c>
      <c r="AJ106" s="89"/>
      <c r="AK106" s="89"/>
      <c r="AL106" s="89"/>
      <c r="AM106" s="89"/>
      <c r="AN106" s="89">
        <v>82.6</v>
      </c>
      <c r="AO106" s="89"/>
      <c r="AP106" s="89"/>
      <c r="AQ106" s="89"/>
      <c r="AR106" s="89"/>
      <c r="AS106" s="89">
        <v>100</v>
      </c>
      <c r="AT106" s="89"/>
      <c r="AU106" s="89"/>
      <c r="AV106" s="89"/>
      <c r="AW106" s="89"/>
      <c r="AX106" s="89">
        <v>84.9</v>
      </c>
      <c r="AY106" s="89"/>
      <c r="AZ106" s="89"/>
      <c r="BA106" s="89"/>
      <c r="BB106" s="89"/>
      <c r="BC106" s="89">
        <f t="shared" si="6"/>
        <v>0</v>
      </c>
      <c r="BD106" s="89"/>
      <c r="BE106" s="89"/>
      <c r="BF106" s="89"/>
      <c r="BG106" s="89"/>
      <c r="BH106" s="89">
        <f t="shared" si="7"/>
        <v>0</v>
      </c>
      <c r="BI106" s="89"/>
      <c r="BJ106" s="89"/>
      <c r="BK106" s="89"/>
      <c r="BL106" s="89"/>
      <c r="BM106" s="89">
        <f t="shared" si="1"/>
        <v>0</v>
      </c>
      <c r="BN106" s="89"/>
      <c r="BO106" s="89"/>
      <c r="BP106" s="89"/>
      <c r="BQ106" s="89"/>
      <c r="BR106" s="33"/>
      <c r="BS106" s="33"/>
      <c r="BT106" s="33"/>
      <c r="BU106" s="33"/>
      <c r="BV106" s="33"/>
      <c r="BW106" s="33"/>
      <c r="BX106" s="33"/>
      <c r="BY106" s="33"/>
      <c r="BZ106" s="29"/>
    </row>
    <row r="107" spans="1:78" ht="41.25" customHeight="1" x14ac:dyDescent="0.2">
      <c r="A107" s="59">
        <v>3</v>
      </c>
      <c r="B107" s="59"/>
      <c r="C107" s="60" t="s">
        <v>134</v>
      </c>
      <c r="D107" s="61"/>
      <c r="E107" s="61"/>
      <c r="F107" s="61"/>
      <c r="G107" s="61"/>
      <c r="H107" s="61"/>
      <c r="I107" s="62"/>
      <c r="J107" s="63" t="s">
        <v>132</v>
      </c>
      <c r="K107" s="63"/>
      <c r="L107" s="63"/>
      <c r="M107" s="63"/>
      <c r="N107" s="63"/>
      <c r="O107" s="60" t="s">
        <v>109</v>
      </c>
      <c r="P107" s="61"/>
      <c r="Q107" s="61"/>
      <c r="R107" s="61"/>
      <c r="S107" s="61"/>
      <c r="T107" s="61"/>
      <c r="U107" s="61"/>
      <c r="V107" s="61"/>
      <c r="W107" s="61"/>
      <c r="X107" s="62"/>
      <c r="Y107" s="89">
        <v>91</v>
      </c>
      <c r="Z107" s="89"/>
      <c r="AA107" s="89"/>
      <c r="AB107" s="89"/>
      <c r="AC107" s="89"/>
      <c r="AD107" s="89">
        <v>91</v>
      </c>
      <c r="AE107" s="89"/>
      <c r="AF107" s="89"/>
      <c r="AG107" s="89"/>
      <c r="AH107" s="89"/>
      <c r="AI107" s="89">
        <v>91</v>
      </c>
      <c r="AJ107" s="89"/>
      <c r="AK107" s="89"/>
      <c r="AL107" s="89"/>
      <c r="AM107" s="89"/>
      <c r="AN107" s="89">
        <v>91</v>
      </c>
      <c r="AO107" s="89"/>
      <c r="AP107" s="89"/>
      <c r="AQ107" s="89"/>
      <c r="AR107" s="89"/>
      <c r="AS107" s="89">
        <v>91</v>
      </c>
      <c r="AT107" s="89"/>
      <c r="AU107" s="89"/>
      <c r="AV107" s="89"/>
      <c r="AW107" s="89"/>
      <c r="AX107" s="89">
        <v>91</v>
      </c>
      <c r="AY107" s="89"/>
      <c r="AZ107" s="89"/>
      <c r="BA107" s="89"/>
      <c r="BB107" s="89"/>
      <c r="BC107" s="89">
        <f t="shared" si="6"/>
        <v>0</v>
      </c>
      <c r="BD107" s="89"/>
      <c r="BE107" s="89"/>
      <c r="BF107" s="89"/>
      <c r="BG107" s="89"/>
      <c r="BH107" s="89">
        <f t="shared" si="7"/>
        <v>0</v>
      </c>
      <c r="BI107" s="89"/>
      <c r="BJ107" s="89"/>
      <c r="BK107" s="89"/>
      <c r="BL107" s="89"/>
      <c r="BM107" s="89">
        <f t="shared" si="1"/>
        <v>0</v>
      </c>
      <c r="BN107" s="89"/>
      <c r="BO107" s="89"/>
      <c r="BP107" s="89"/>
      <c r="BQ107" s="89"/>
      <c r="BR107" s="33"/>
      <c r="BS107" s="33"/>
      <c r="BT107" s="33"/>
      <c r="BU107" s="33"/>
      <c r="BV107" s="33"/>
      <c r="BW107" s="33"/>
      <c r="BX107" s="33"/>
      <c r="BY107" s="33"/>
      <c r="BZ107" s="29"/>
    </row>
    <row r="108" spans="1:78" ht="57" customHeight="1" x14ac:dyDescent="0.2">
      <c r="A108" s="59">
        <v>4</v>
      </c>
      <c r="B108" s="59"/>
      <c r="C108" s="60" t="s">
        <v>135</v>
      </c>
      <c r="D108" s="61"/>
      <c r="E108" s="61"/>
      <c r="F108" s="61"/>
      <c r="G108" s="61"/>
      <c r="H108" s="61"/>
      <c r="I108" s="62"/>
      <c r="J108" s="63" t="s">
        <v>132</v>
      </c>
      <c r="K108" s="63"/>
      <c r="L108" s="63"/>
      <c r="M108" s="63"/>
      <c r="N108" s="63"/>
      <c r="O108" s="60" t="s">
        <v>109</v>
      </c>
      <c r="P108" s="61"/>
      <c r="Q108" s="61"/>
      <c r="R108" s="61"/>
      <c r="S108" s="61"/>
      <c r="T108" s="61"/>
      <c r="U108" s="61"/>
      <c r="V108" s="61"/>
      <c r="W108" s="61"/>
      <c r="X108" s="62"/>
      <c r="Y108" s="89">
        <v>0</v>
      </c>
      <c r="Z108" s="89"/>
      <c r="AA108" s="89"/>
      <c r="AB108" s="89"/>
      <c r="AC108" s="89"/>
      <c r="AD108" s="89">
        <v>10.8</v>
      </c>
      <c r="AE108" s="89"/>
      <c r="AF108" s="89"/>
      <c r="AG108" s="89"/>
      <c r="AH108" s="89"/>
      <c r="AI108" s="90">
        <v>10.8</v>
      </c>
      <c r="AJ108" s="89"/>
      <c r="AK108" s="89"/>
      <c r="AL108" s="89"/>
      <c r="AM108" s="89"/>
      <c r="AN108" s="89">
        <v>0</v>
      </c>
      <c r="AO108" s="89"/>
      <c r="AP108" s="89"/>
      <c r="AQ108" s="89"/>
      <c r="AR108" s="89"/>
      <c r="AS108" s="89">
        <v>10.8</v>
      </c>
      <c r="AT108" s="89"/>
      <c r="AU108" s="89"/>
      <c r="AV108" s="89"/>
      <c r="AW108" s="89"/>
      <c r="AX108" s="89">
        <f t="shared" si="0"/>
        <v>10.8</v>
      </c>
      <c r="AY108" s="89"/>
      <c r="AZ108" s="89"/>
      <c r="BA108" s="89"/>
      <c r="BB108" s="89"/>
      <c r="BC108" s="89">
        <f t="shared" si="6"/>
        <v>0</v>
      </c>
      <c r="BD108" s="89"/>
      <c r="BE108" s="89"/>
      <c r="BF108" s="89"/>
      <c r="BG108" s="89"/>
      <c r="BH108" s="89">
        <f t="shared" si="7"/>
        <v>0</v>
      </c>
      <c r="BI108" s="89"/>
      <c r="BJ108" s="89"/>
      <c r="BK108" s="89"/>
      <c r="BL108" s="89"/>
      <c r="BM108" s="89">
        <f t="shared" si="1"/>
        <v>0</v>
      </c>
      <c r="BN108" s="89"/>
      <c r="BO108" s="89"/>
      <c r="BP108" s="89"/>
      <c r="BQ108" s="89"/>
      <c r="BR108" s="33"/>
      <c r="BS108" s="33"/>
      <c r="BT108" s="33"/>
      <c r="BU108" s="33"/>
      <c r="BV108" s="33"/>
      <c r="BW108" s="33"/>
      <c r="BX108" s="33"/>
      <c r="BY108" s="33"/>
      <c r="BZ108" s="29"/>
    </row>
    <row r="109" spans="1:78" ht="51.75" customHeight="1" x14ac:dyDescent="0.2">
      <c r="A109" s="59">
        <v>5</v>
      </c>
      <c r="B109" s="59"/>
      <c r="C109" s="60" t="s">
        <v>136</v>
      </c>
      <c r="D109" s="61"/>
      <c r="E109" s="61"/>
      <c r="F109" s="61"/>
      <c r="G109" s="61"/>
      <c r="H109" s="61"/>
      <c r="I109" s="62"/>
      <c r="J109" s="63" t="s">
        <v>132</v>
      </c>
      <c r="K109" s="63"/>
      <c r="L109" s="63"/>
      <c r="M109" s="63"/>
      <c r="N109" s="63"/>
      <c r="O109" s="60" t="s">
        <v>109</v>
      </c>
      <c r="P109" s="61"/>
      <c r="Q109" s="61"/>
      <c r="R109" s="61"/>
      <c r="S109" s="61"/>
      <c r="T109" s="61"/>
      <c r="U109" s="61"/>
      <c r="V109" s="61"/>
      <c r="W109" s="61"/>
      <c r="X109" s="62"/>
      <c r="Y109" s="89">
        <v>95.6</v>
      </c>
      <c r="Z109" s="89"/>
      <c r="AA109" s="89"/>
      <c r="AB109" s="89"/>
      <c r="AC109" s="89"/>
      <c r="AD109" s="89">
        <v>0</v>
      </c>
      <c r="AE109" s="89"/>
      <c r="AF109" s="89"/>
      <c r="AG109" s="89"/>
      <c r="AH109" s="89"/>
      <c r="AI109" s="90">
        <v>95.6</v>
      </c>
      <c r="AJ109" s="89"/>
      <c r="AK109" s="89"/>
      <c r="AL109" s="89"/>
      <c r="AM109" s="89"/>
      <c r="AN109" s="89">
        <v>95.6</v>
      </c>
      <c r="AO109" s="89"/>
      <c r="AP109" s="89"/>
      <c r="AQ109" s="89"/>
      <c r="AR109" s="89"/>
      <c r="AS109" s="89">
        <v>0</v>
      </c>
      <c r="AT109" s="89"/>
      <c r="AU109" s="89"/>
      <c r="AV109" s="89"/>
      <c r="AW109" s="89"/>
      <c r="AX109" s="89">
        <f t="shared" si="0"/>
        <v>95.6</v>
      </c>
      <c r="AY109" s="89"/>
      <c r="AZ109" s="89"/>
      <c r="BA109" s="89"/>
      <c r="BB109" s="89"/>
      <c r="BC109" s="89">
        <f t="shared" si="6"/>
        <v>0</v>
      </c>
      <c r="BD109" s="89"/>
      <c r="BE109" s="89"/>
      <c r="BF109" s="89"/>
      <c r="BG109" s="89"/>
      <c r="BH109" s="89">
        <f t="shared" si="7"/>
        <v>0</v>
      </c>
      <c r="BI109" s="89"/>
      <c r="BJ109" s="89"/>
      <c r="BK109" s="89"/>
      <c r="BL109" s="89"/>
      <c r="BM109" s="89">
        <f t="shared" si="1"/>
        <v>0</v>
      </c>
      <c r="BN109" s="89"/>
      <c r="BO109" s="89"/>
      <c r="BP109" s="89"/>
      <c r="BQ109" s="89"/>
      <c r="BR109" s="33"/>
      <c r="BS109" s="33"/>
      <c r="BT109" s="33"/>
      <c r="BU109" s="33"/>
      <c r="BV109" s="33"/>
      <c r="BW109" s="33"/>
      <c r="BX109" s="33"/>
      <c r="BY109" s="33"/>
      <c r="BZ109" s="29"/>
    </row>
    <row r="110" spans="1:78" ht="29.25" customHeight="1" x14ac:dyDescent="0.2">
      <c r="A110" s="59">
        <v>6</v>
      </c>
      <c r="B110" s="59"/>
      <c r="C110" s="60" t="s">
        <v>137</v>
      </c>
      <c r="D110" s="61"/>
      <c r="E110" s="61"/>
      <c r="F110" s="61"/>
      <c r="G110" s="61"/>
      <c r="H110" s="61"/>
      <c r="I110" s="62"/>
      <c r="J110" s="63" t="s">
        <v>132</v>
      </c>
      <c r="K110" s="63"/>
      <c r="L110" s="63"/>
      <c r="M110" s="63"/>
      <c r="N110" s="63"/>
      <c r="O110" s="60" t="s">
        <v>109</v>
      </c>
      <c r="P110" s="61"/>
      <c r="Q110" s="61"/>
      <c r="R110" s="61"/>
      <c r="S110" s="61"/>
      <c r="T110" s="61"/>
      <c r="U110" s="61"/>
      <c r="V110" s="61"/>
      <c r="W110" s="61"/>
      <c r="X110" s="62"/>
      <c r="Y110" s="89">
        <v>0</v>
      </c>
      <c r="Z110" s="89"/>
      <c r="AA110" s="89"/>
      <c r="AB110" s="89"/>
      <c r="AC110" s="89"/>
      <c r="AD110" s="89">
        <v>101.4</v>
      </c>
      <c r="AE110" s="89"/>
      <c r="AF110" s="89"/>
      <c r="AG110" s="89"/>
      <c r="AH110" s="89"/>
      <c r="AI110" s="90">
        <v>101.4</v>
      </c>
      <c r="AJ110" s="89"/>
      <c r="AK110" s="89"/>
      <c r="AL110" s="89"/>
      <c r="AM110" s="89"/>
      <c r="AN110" s="89">
        <v>0</v>
      </c>
      <c r="AO110" s="89"/>
      <c r="AP110" s="89"/>
      <c r="AQ110" s="89"/>
      <c r="AR110" s="89"/>
      <c r="AS110" s="89">
        <v>101.4</v>
      </c>
      <c r="AT110" s="89"/>
      <c r="AU110" s="89"/>
      <c r="AV110" s="89"/>
      <c r="AW110" s="89"/>
      <c r="AX110" s="89">
        <f t="shared" si="0"/>
        <v>101.4</v>
      </c>
      <c r="AY110" s="89"/>
      <c r="AZ110" s="89"/>
      <c r="BA110" s="89"/>
      <c r="BB110" s="89"/>
      <c r="BC110" s="89">
        <f t="shared" si="6"/>
        <v>0</v>
      </c>
      <c r="BD110" s="89"/>
      <c r="BE110" s="89"/>
      <c r="BF110" s="89"/>
      <c r="BG110" s="89"/>
      <c r="BH110" s="89">
        <f t="shared" si="7"/>
        <v>0</v>
      </c>
      <c r="BI110" s="89"/>
      <c r="BJ110" s="89"/>
      <c r="BK110" s="89"/>
      <c r="BL110" s="89"/>
      <c r="BM110" s="89">
        <f t="shared" si="1"/>
        <v>0</v>
      </c>
      <c r="BN110" s="89"/>
      <c r="BO110" s="89"/>
      <c r="BP110" s="89"/>
      <c r="BQ110" s="89"/>
      <c r="BR110" s="33"/>
      <c r="BS110" s="33"/>
      <c r="BT110" s="33"/>
      <c r="BU110" s="33"/>
      <c r="BV110" s="33"/>
      <c r="BW110" s="33"/>
      <c r="BX110" s="33"/>
      <c r="BY110" s="33"/>
      <c r="BZ110" s="29"/>
    </row>
    <row r="111" spans="1:78" ht="15.75" x14ac:dyDescent="0.2">
      <c r="A111" s="34"/>
      <c r="B111" s="34"/>
      <c r="C111" s="35"/>
      <c r="D111" s="35"/>
      <c r="E111" s="35"/>
      <c r="F111" s="35"/>
      <c r="G111" s="35"/>
      <c r="H111" s="35"/>
      <c r="I111" s="35"/>
      <c r="J111" s="35"/>
      <c r="K111" s="35"/>
      <c r="L111" s="35"/>
      <c r="M111" s="35"/>
      <c r="N111" s="35"/>
      <c r="O111" s="35"/>
      <c r="P111" s="35"/>
      <c r="Q111" s="35"/>
      <c r="R111" s="35"/>
      <c r="S111" s="35"/>
      <c r="T111" s="35"/>
      <c r="U111" s="35"/>
      <c r="V111" s="35"/>
      <c r="W111" s="35"/>
      <c r="X111" s="35"/>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7"/>
      <c r="AY111" s="37"/>
      <c r="AZ111" s="37"/>
      <c r="BA111" s="37"/>
      <c r="BB111" s="37"/>
      <c r="BC111" s="37"/>
      <c r="BD111" s="37"/>
      <c r="BE111" s="37"/>
      <c r="BF111" s="37"/>
      <c r="BG111" s="37"/>
      <c r="BH111" s="37"/>
      <c r="BI111" s="37"/>
      <c r="BJ111" s="37"/>
      <c r="BK111" s="37"/>
      <c r="BL111" s="37"/>
      <c r="BM111" s="37"/>
      <c r="BN111" s="37"/>
      <c r="BO111" s="37"/>
      <c r="BP111" s="37"/>
      <c r="BQ111" s="37"/>
      <c r="BR111" s="33"/>
      <c r="BS111" s="33"/>
      <c r="BT111" s="33"/>
      <c r="BU111" s="33"/>
      <c r="BV111" s="33"/>
      <c r="BW111" s="33"/>
      <c r="BX111" s="33"/>
      <c r="BY111" s="33"/>
      <c r="BZ111" s="29"/>
    </row>
    <row r="112" spans="1:78" ht="15.75" customHeight="1" x14ac:dyDescent="0.2">
      <c r="A112" s="53" t="s">
        <v>138</v>
      </c>
      <c r="B112" s="53"/>
      <c r="C112" s="53"/>
      <c r="D112" s="53"/>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row>
    <row r="113" spans="1:78" ht="9" customHeight="1" x14ac:dyDescent="0.2">
      <c r="A113" s="34"/>
      <c r="B113" s="34"/>
      <c r="C113" s="35"/>
      <c r="D113" s="35"/>
      <c r="E113" s="35"/>
      <c r="F113" s="35"/>
      <c r="G113" s="35"/>
      <c r="H113" s="35"/>
      <c r="I113" s="35"/>
      <c r="J113" s="35"/>
      <c r="K113" s="35"/>
      <c r="L113" s="35"/>
      <c r="M113" s="35"/>
      <c r="N113" s="35"/>
      <c r="O113" s="35"/>
      <c r="P113" s="35"/>
      <c r="Q113" s="35"/>
      <c r="R113" s="35"/>
      <c r="S113" s="35"/>
      <c r="T113" s="35"/>
      <c r="U113" s="35"/>
      <c r="V113" s="35"/>
      <c r="W113" s="35"/>
      <c r="X113" s="35"/>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7"/>
      <c r="AY113" s="37"/>
      <c r="AZ113" s="37"/>
      <c r="BA113" s="37"/>
      <c r="BB113" s="37"/>
      <c r="BC113" s="37"/>
      <c r="BD113" s="37"/>
      <c r="BE113" s="37"/>
      <c r="BF113" s="37"/>
      <c r="BG113" s="37"/>
      <c r="BH113" s="37"/>
      <c r="BI113" s="37"/>
      <c r="BJ113" s="37"/>
      <c r="BK113" s="37"/>
      <c r="BL113" s="37"/>
      <c r="BM113" s="37"/>
      <c r="BN113" s="37"/>
      <c r="BO113" s="37"/>
      <c r="BP113" s="37"/>
      <c r="BQ113" s="37"/>
      <c r="BR113" s="33"/>
      <c r="BS113" s="33"/>
      <c r="BT113" s="33"/>
      <c r="BU113" s="33"/>
      <c r="BV113" s="33"/>
      <c r="BW113" s="33"/>
      <c r="BX113" s="33"/>
      <c r="BY113" s="33"/>
      <c r="BZ113" s="29"/>
    </row>
    <row r="114" spans="1:78" ht="45" customHeight="1" x14ac:dyDescent="0.2">
      <c r="A114" s="79" t="s">
        <v>26</v>
      </c>
      <c r="B114" s="80"/>
      <c r="C114" s="79" t="s">
        <v>83</v>
      </c>
      <c r="D114" s="81"/>
      <c r="E114" s="81"/>
      <c r="F114" s="81"/>
      <c r="G114" s="81"/>
      <c r="H114" s="81"/>
      <c r="I114" s="80"/>
      <c r="J114" s="79" t="s">
        <v>84</v>
      </c>
      <c r="K114" s="81"/>
      <c r="L114" s="81"/>
      <c r="M114" s="81"/>
      <c r="N114" s="80"/>
      <c r="O114" s="82" t="s">
        <v>139</v>
      </c>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c r="BL114" s="83"/>
      <c r="BM114" s="83"/>
      <c r="BN114" s="83"/>
      <c r="BO114" s="83"/>
      <c r="BP114" s="83"/>
      <c r="BQ114" s="84"/>
      <c r="BR114" s="28"/>
      <c r="BS114" s="28"/>
      <c r="BT114" s="28"/>
      <c r="BU114" s="28"/>
      <c r="BV114" s="28"/>
      <c r="BW114" s="28"/>
      <c r="BX114" s="28"/>
      <c r="BY114" s="28"/>
      <c r="BZ114" s="29"/>
    </row>
    <row r="115" spans="1:78" s="40" customFormat="1" ht="15.95" customHeight="1" x14ac:dyDescent="0.2">
      <c r="A115" s="85">
        <v>1</v>
      </c>
      <c r="B115" s="85"/>
      <c r="C115" s="85">
        <v>2</v>
      </c>
      <c r="D115" s="85"/>
      <c r="E115" s="85"/>
      <c r="F115" s="85"/>
      <c r="G115" s="85"/>
      <c r="H115" s="85"/>
      <c r="I115" s="85"/>
      <c r="J115" s="85">
        <v>3</v>
      </c>
      <c r="K115" s="85"/>
      <c r="L115" s="85"/>
      <c r="M115" s="85"/>
      <c r="N115" s="85"/>
      <c r="O115" s="86">
        <v>4</v>
      </c>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c r="AS115" s="87"/>
      <c r="AT115" s="87"/>
      <c r="AU115" s="87"/>
      <c r="AV115" s="87"/>
      <c r="AW115" s="87"/>
      <c r="AX115" s="87"/>
      <c r="AY115" s="87"/>
      <c r="AZ115" s="87"/>
      <c r="BA115" s="87"/>
      <c r="BB115" s="87"/>
      <c r="BC115" s="87"/>
      <c r="BD115" s="87"/>
      <c r="BE115" s="87"/>
      <c r="BF115" s="87"/>
      <c r="BG115" s="87"/>
      <c r="BH115" s="87"/>
      <c r="BI115" s="87"/>
      <c r="BJ115" s="87"/>
      <c r="BK115" s="87"/>
      <c r="BL115" s="87"/>
      <c r="BM115" s="87"/>
      <c r="BN115" s="87"/>
      <c r="BO115" s="87"/>
      <c r="BP115" s="87"/>
      <c r="BQ115" s="88"/>
      <c r="BR115" s="38"/>
      <c r="BS115" s="38"/>
      <c r="BT115" s="38"/>
      <c r="BU115" s="38"/>
      <c r="BV115" s="38"/>
      <c r="BW115" s="38"/>
      <c r="BX115" s="38"/>
      <c r="BY115" s="38"/>
      <c r="BZ115" s="39"/>
    </row>
    <row r="116" spans="1:78" s="40" customFormat="1" x14ac:dyDescent="0.2">
      <c r="A116" s="67">
        <v>0</v>
      </c>
      <c r="B116" s="67"/>
      <c r="C116" s="71" t="s">
        <v>93</v>
      </c>
      <c r="D116" s="71"/>
      <c r="E116" s="71"/>
      <c r="F116" s="71"/>
      <c r="G116" s="71"/>
      <c r="H116" s="71"/>
      <c r="I116" s="71"/>
      <c r="J116" s="71" t="s">
        <v>94</v>
      </c>
      <c r="K116" s="71"/>
      <c r="L116" s="71"/>
      <c r="M116" s="71"/>
      <c r="N116" s="71"/>
      <c r="O116" s="72"/>
      <c r="P116" s="73"/>
      <c r="Q116" s="73"/>
      <c r="R116" s="73"/>
      <c r="S116" s="73"/>
      <c r="T116" s="73"/>
      <c r="U116" s="73"/>
      <c r="V116" s="73"/>
      <c r="W116" s="73"/>
      <c r="X116" s="73"/>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c r="BL116" s="74"/>
      <c r="BM116" s="74"/>
      <c r="BN116" s="74"/>
      <c r="BO116" s="74"/>
      <c r="BP116" s="74"/>
      <c r="BQ116" s="75"/>
      <c r="BR116" s="41"/>
      <c r="BS116" s="41"/>
      <c r="BT116" s="39"/>
      <c r="BU116" s="39"/>
      <c r="BV116" s="39"/>
      <c r="BW116" s="39"/>
      <c r="BX116" s="39"/>
      <c r="BY116" s="39"/>
      <c r="BZ116" s="39"/>
    </row>
    <row r="117" spans="1:78" s="40" customFormat="1" ht="42" customHeight="1" x14ac:dyDescent="0.2">
      <c r="A117" s="59">
        <v>1</v>
      </c>
      <c r="B117" s="59"/>
      <c r="C117" s="76" t="s">
        <v>96</v>
      </c>
      <c r="D117" s="77"/>
      <c r="E117" s="77"/>
      <c r="F117" s="77"/>
      <c r="G117" s="77"/>
      <c r="H117" s="77"/>
      <c r="I117" s="78"/>
      <c r="J117" s="63" t="s">
        <v>97</v>
      </c>
      <c r="K117" s="63"/>
      <c r="L117" s="63"/>
      <c r="M117" s="63"/>
      <c r="N117" s="63"/>
      <c r="O117" s="64" t="s">
        <v>140</v>
      </c>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c r="AZ117" s="65"/>
      <c r="BA117" s="65"/>
      <c r="BB117" s="65"/>
      <c r="BC117" s="65"/>
      <c r="BD117" s="65"/>
      <c r="BE117" s="65"/>
      <c r="BF117" s="65"/>
      <c r="BG117" s="65"/>
      <c r="BH117" s="65"/>
      <c r="BI117" s="65"/>
      <c r="BJ117" s="65"/>
      <c r="BK117" s="65"/>
      <c r="BL117" s="65"/>
      <c r="BM117" s="65"/>
      <c r="BN117" s="65"/>
      <c r="BO117" s="65"/>
      <c r="BP117" s="65"/>
      <c r="BQ117" s="66"/>
      <c r="BR117" s="41"/>
      <c r="BS117" s="41"/>
      <c r="BT117" s="39"/>
      <c r="BU117" s="39"/>
      <c r="BV117" s="39"/>
      <c r="BW117" s="39"/>
      <c r="BX117" s="39"/>
      <c r="BY117" s="39"/>
      <c r="BZ117" s="39"/>
    </row>
    <row r="118" spans="1:78" s="40" customFormat="1" ht="47.25" customHeight="1" x14ac:dyDescent="0.2">
      <c r="A118" s="59">
        <v>2</v>
      </c>
      <c r="B118" s="59"/>
      <c r="C118" s="76" t="s">
        <v>99</v>
      </c>
      <c r="D118" s="77"/>
      <c r="E118" s="77"/>
      <c r="F118" s="77"/>
      <c r="G118" s="77"/>
      <c r="H118" s="77"/>
      <c r="I118" s="78"/>
      <c r="J118" s="63" t="s">
        <v>97</v>
      </c>
      <c r="K118" s="63"/>
      <c r="L118" s="63"/>
      <c r="M118" s="63"/>
      <c r="N118" s="63"/>
      <c r="O118" s="64" t="s">
        <v>140</v>
      </c>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c r="AZ118" s="65"/>
      <c r="BA118" s="65"/>
      <c r="BB118" s="65"/>
      <c r="BC118" s="65"/>
      <c r="BD118" s="65"/>
      <c r="BE118" s="65"/>
      <c r="BF118" s="65"/>
      <c r="BG118" s="65"/>
      <c r="BH118" s="65"/>
      <c r="BI118" s="65"/>
      <c r="BJ118" s="65"/>
      <c r="BK118" s="65"/>
      <c r="BL118" s="65"/>
      <c r="BM118" s="65"/>
      <c r="BN118" s="65"/>
      <c r="BO118" s="65"/>
      <c r="BP118" s="65"/>
      <c r="BQ118" s="66"/>
      <c r="BR118" s="41"/>
      <c r="BS118" s="41"/>
      <c r="BT118" s="39"/>
      <c r="BU118" s="39"/>
      <c r="BV118" s="39"/>
      <c r="BW118" s="39"/>
      <c r="BX118" s="39"/>
      <c r="BY118" s="39"/>
      <c r="BZ118" s="39"/>
    </row>
    <row r="119" spans="1:78" s="40" customFormat="1" ht="33" customHeight="1" x14ac:dyDescent="0.2">
      <c r="A119" s="59">
        <v>3</v>
      </c>
      <c r="B119" s="59"/>
      <c r="C119" s="76" t="s">
        <v>101</v>
      </c>
      <c r="D119" s="77"/>
      <c r="E119" s="77"/>
      <c r="F119" s="77"/>
      <c r="G119" s="77"/>
      <c r="H119" s="77"/>
      <c r="I119" s="78"/>
      <c r="J119" s="63" t="s">
        <v>97</v>
      </c>
      <c r="K119" s="63"/>
      <c r="L119" s="63"/>
      <c r="M119" s="63"/>
      <c r="N119" s="63"/>
      <c r="O119" s="64" t="s">
        <v>140</v>
      </c>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c r="AZ119" s="65"/>
      <c r="BA119" s="65"/>
      <c r="BB119" s="65"/>
      <c r="BC119" s="65"/>
      <c r="BD119" s="65"/>
      <c r="BE119" s="65"/>
      <c r="BF119" s="65"/>
      <c r="BG119" s="65"/>
      <c r="BH119" s="65"/>
      <c r="BI119" s="65"/>
      <c r="BJ119" s="65"/>
      <c r="BK119" s="65"/>
      <c r="BL119" s="65"/>
      <c r="BM119" s="65"/>
      <c r="BN119" s="65"/>
      <c r="BO119" s="65"/>
      <c r="BP119" s="65"/>
      <c r="BQ119" s="66"/>
      <c r="BR119" s="41"/>
      <c r="BS119" s="41"/>
      <c r="BT119" s="39"/>
      <c r="BU119" s="39"/>
      <c r="BV119" s="39"/>
      <c r="BW119" s="39"/>
      <c r="BX119" s="39"/>
      <c r="BY119" s="39"/>
      <c r="BZ119" s="39"/>
    </row>
    <row r="120" spans="1:78" s="40" customFormat="1" ht="27" customHeight="1" x14ac:dyDescent="0.2">
      <c r="A120" s="59">
        <v>4</v>
      </c>
      <c r="B120" s="59"/>
      <c r="C120" s="76" t="s">
        <v>102</v>
      </c>
      <c r="D120" s="77"/>
      <c r="E120" s="77"/>
      <c r="F120" s="77"/>
      <c r="G120" s="77"/>
      <c r="H120" s="77"/>
      <c r="I120" s="78"/>
      <c r="J120" s="63" t="s">
        <v>97</v>
      </c>
      <c r="K120" s="63"/>
      <c r="L120" s="63"/>
      <c r="M120" s="63"/>
      <c r="N120" s="63"/>
      <c r="O120" s="64" t="s">
        <v>140</v>
      </c>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c r="AZ120" s="65"/>
      <c r="BA120" s="65"/>
      <c r="BB120" s="65"/>
      <c r="BC120" s="65"/>
      <c r="BD120" s="65"/>
      <c r="BE120" s="65"/>
      <c r="BF120" s="65"/>
      <c r="BG120" s="65"/>
      <c r="BH120" s="65"/>
      <c r="BI120" s="65"/>
      <c r="BJ120" s="65"/>
      <c r="BK120" s="65"/>
      <c r="BL120" s="65"/>
      <c r="BM120" s="65"/>
      <c r="BN120" s="65"/>
      <c r="BO120" s="65"/>
      <c r="BP120" s="65"/>
      <c r="BQ120" s="66"/>
      <c r="BR120" s="41"/>
      <c r="BS120" s="41"/>
      <c r="BT120" s="39"/>
      <c r="BU120" s="39"/>
      <c r="BV120" s="39"/>
      <c r="BW120" s="39"/>
      <c r="BX120" s="39"/>
      <c r="BY120" s="39"/>
      <c r="BZ120" s="39"/>
    </row>
    <row r="121" spans="1:78" s="40" customFormat="1" ht="23.25" customHeight="1" x14ac:dyDescent="0.2">
      <c r="A121" s="59">
        <v>5</v>
      </c>
      <c r="B121" s="59"/>
      <c r="C121" s="76" t="s">
        <v>103</v>
      </c>
      <c r="D121" s="77"/>
      <c r="E121" s="77"/>
      <c r="F121" s="77"/>
      <c r="G121" s="77"/>
      <c r="H121" s="77"/>
      <c r="I121" s="78"/>
      <c r="J121" s="63" t="s">
        <v>97</v>
      </c>
      <c r="K121" s="63"/>
      <c r="L121" s="63"/>
      <c r="M121" s="63"/>
      <c r="N121" s="63"/>
      <c r="O121" s="64" t="s">
        <v>140</v>
      </c>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c r="AZ121" s="65"/>
      <c r="BA121" s="65"/>
      <c r="BB121" s="65"/>
      <c r="BC121" s="65"/>
      <c r="BD121" s="65"/>
      <c r="BE121" s="65"/>
      <c r="BF121" s="65"/>
      <c r="BG121" s="65"/>
      <c r="BH121" s="65"/>
      <c r="BI121" s="65"/>
      <c r="BJ121" s="65"/>
      <c r="BK121" s="65"/>
      <c r="BL121" s="65"/>
      <c r="BM121" s="65"/>
      <c r="BN121" s="65"/>
      <c r="BO121" s="65"/>
      <c r="BP121" s="65"/>
      <c r="BQ121" s="66"/>
      <c r="BR121" s="41"/>
      <c r="BS121" s="41"/>
      <c r="BT121" s="39"/>
      <c r="BU121" s="39"/>
      <c r="BV121" s="39"/>
      <c r="BW121" s="39"/>
      <c r="BX121" s="39"/>
      <c r="BY121" s="39"/>
      <c r="BZ121" s="39"/>
    </row>
    <row r="122" spans="1:78" s="40" customFormat="1" x14ac:dyDescent="0.2">
      <c r="A122" s="67">
        <v>0</v>
      </c>
      <c r="B122" s="67"/>
      <c r="C122" s="68" t="s">
        <v>104</v>
      </c>
      <c r="D122" s="69"/>
      <c r="E122" s="69"/>
      <c r="F122" s="69"/>
      <c r="G122" s="69"/>
      <c r="H122" s="69"/>
      <c r="I122" s="70"/>
      <c r="J122" s="71" t="s">
        <v>94</v>
      </c>
      <c r="K122" s="71"/>
      <c r="L122" s="71"/>
      <c r="M122" s="71"/>
      <c r="N122" s="71"/>
      <c r="O122" s="72"/>
      <c r="P122" s="73"/>
      <c r="Q122" s="73"/>
      <c r="R122" s="73"/>
      <c r="S122" s="73"/>
      <c r="T122" s="73"/>
      <c r="U122" s="73"/>
      <c r="V122" s="73"/>
      <c r="W122" s="73"/>
      <c r="X122" s="73"/>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c r="BL122" s="74"/>
      <c r="BM122" s="74"/>
      <c r="BN122" s="74"/>
      <c r="BO122" s="74"/>
      <c r="BP122" s="74"/>
      <c r="BQ122" s="75"/>
      <c r="BR122" s="41"/>
      <c r="BS122" s="41"/>
      <c r="BT122" s="39"/>
      <c r="BU122" s="39"/>
      <c r="BV122" s="39"/>
      <c r="BW122" s="39"/>
      <c r="BX122" s="39"/>
      <c r="BY122" s="39"/>
      <c r="BZ122" s="39"/>
    </row>
    <row r="123" spans="1:78" s="40" customFormat="1" ht="21.75" customHeight="1" x14ac:dyDescent="0.2">
      <c r="A123" s="59">
        <v>1</v>
      </c>
      <c r="B123" s="59"/>
      <c r="C123" s="60" t="s">
        <v>105</v>
      </c>
      <c r="D123" s="61"/>
      <c r="E123" s="61"/>
      <c r="F123" s="61"/>
      <c r="G123" s="61"/>
      <c r="H123" s="61"/>
      <c r="I123" s="62"/>
      <c r="J123" s="63" t="s">
        <v>106</v>
      </c>
      <c r="K123" s="63"/>
      <c r="L123" s="63"/>
      <c r="M123" s="63"/>
      <c r="N123" s="63"/>
      <c r="O123" s="64" t="s">
        <v>140</v>
      </c>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c r="AZ123" s="65"/>
      <c r="BA123" s="65"/>
      <c r="BB123" s="65"/>
      <c r="BC123" s="65"/>
      <c r="BD123" s="65"/>
      <c r="BE123" s="65"/>
      <c r="BF123" s="65"/>
      <c r="BG123" s="65"/>
      <c r="BH123" s="65"/>
      <c r="BI123" s="65"/>
      <c r="BJ123" s="65"/>
      <c r="BK123" s="65"/>
      <c r="BL123" s="65"/>
      <c r="BM123" s="65"/>
      <c r="BN123" s="65"/>
      <c r="BO123" s="65"/>
      <c r="BP123" s="65"/>
      <c r="BQ123" s="66"/>
      <c r="BR123" s="41"/>
      <c r="BS123" s="41"/>
      <c r="BT123" s="39"/>
      <c r="BU123" s="39"/>
      <c r="BV123" s="39"/>
      <c r="BW123" s="39"/>
      <c r="BX123" s="39"/>
      <c r="BY123" s="39"/>
      <c r="BZ123" s="39"/>
    </row>
    <row r="124" spans="1:78" s="40" customFormat="1" ht="58.5" customHeight="1" x14ac:dyDescent="0.2">
      <c r="A124" s="59">
        <v>2</v>
      </c>
      <c r="B124" s="59"/>
      <c r="C124" s="60" t="s">
        <v>107</v>
      </c>
      <c r="D124" s="61"/>
      <c r="E124" s="61"/>
      <c r="F124" s="61"/>
      <c r="G124" s="61"/>
      <c r="H124" s="61"/>
      <c r="I124" s="62"/>
      <c r="J124" s="63" t="s">
        <v>106</v>
      </c>
      <c r="K124" s="63"/>
      <c r="L124" s="63"/>
      <c r="M124" s="63"/>
      <c r="N124" s="63"/>
      <c r="O124" s="64" t="s">
        <v>140</v>
      </c>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65"/>
      <c r="BG124" s="65"/>
      <c r="BH124" s="65"/>
      <c r="BI124" s="65"/>
      <c r="BJ124" s="65"/>
      <c r="BK124" s="65"/>
      <c r="BL124" s="65"/>
      <c r="BM124" s="65"/>
      <c r="BN124" s="65"/>
      <c r="BO124" s="65"/>
      <c r="BP124" s="65"/>
      <c r="BQ124" s="66"/>
      <c r="BR124" s="41"/>
      <c r="BS124" s="41"/>
      <c r="BT124" s="39"/>
      <c r="BU124" s="39"/>
      <c r="BV124" s="39"/>
      <c r="BW124" s="39"/>
      <c r="BX124" s="39"/>
      <c r="BY124" s="39"/>
      <c r="BZ124" s="39"/>
    </row>
    <row r="125" spans="1:78" s="40" customFormat="1" ht="24" customHeight="1" x14ac:dyDescent="0.2">
      <c r="A125" s="59">
        <v>3</v>
      </c>
      <c r="B125" s="59"/>
      <c r="C125" s="60" t="s">
        <v>108</v>
      </c>
      <c r="D125" s="61"/>
      <c r="E125" s="61"/>
      <c r="F125" s="61"/>
      <c r="G125" s="61"/>
      <c r="H125" s="61"/>
      <c r="I125" s="62"/>
      <c r="J125" s="63" t="s">
        <v>106</v>
      </c>
      <c r="K125" s="63"/>
      <c r="L125" s="63"/>
      <c r="M125" s="63"/>
      <c r="N125" s="63"/>
      <c r="O125" s="64" t="s">
        <v>140</v>
      </c>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65"/>
      <c r="BG125" s="65"/>
      <c r="BH125" s="65"/>
      <c r="BI125" s="65"/>
      <c r="BJ125" s="65"/>
      <c r="BK125" s="65"/>
      <c r="BL125" s="65"/>
      <c r="BM125" s="65"/>
      <c r="BN125" s="65"/>
      <c r="BO125" s="65"/>
      <c r="BP125" s="65"/>
      <c r="BQ125" s="66"/>
      <c r="BR125" s="41"/>
      <c r="BS125" s="41"/>
      <c r="BT125" s="39"/>
      <c r="BU125" s="39"/>
      <c r="BV125" s="39"/>
      <c r="BW125" s="39"/>
      <c r="BX125" s="39"/>
      <c r="BY125" s="39"/>
      <c r="BZ125" s="39"/>
    </row>
    <row r="126" spans="1:78" s="40" customFormat="1" ht="33" customHeight="1" x14ac:dyDescent="0.2">
      <c r="A126" s="59">
        <v>4</v>
      </c>
      <c r="B126" s="59"/>
      <c r="C126" s="60" t="s">
        <v>110</v>
      </c>
      <c r="D126" s="61"/>
      <c r="E126" s="61"/>
      <c r="F126" s="61"/>
      <c r="G126" s="61"/>
      <c r="H126" s="61"/>
      <c r="I126" s="62"/>
      <c r="J126" s="63" t="s">
        <v>106</v>
      </c>
      <c r="K126" s="63"/>
      <c r="L126" s="63"/>
      <c r="M126" s="63"/>
      <c r="N126" s="63"/>
      <c r="O126" s="64" t="s">
        <v>140</v>
      </c>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c r="AZ126" s="65"/>
      <c r="BA126" s="65"/>
      <c r="BB126" s="65"/>
      <c r="BC126" s="65"/>
      <c r="BD126" s="65"/>
      <c r="BE126" s="65"/>
      <c r="BF126" s="65"/>
      <c r="BG126" s="65"/>
      <c r="BH126" s="65"/>
      <c r="BI126" s="65"/>
      <c r="BJ126" s="65"/>
      <c r="BK126" s="65"/>
      <c r="BL126" s="65"/>
      <c r="BM126" s="65"/>
      <c r="BN126" s="65"/>
      <c r="BO126" s="65"/>
      <c r="BP126" s="65"/>
      <c r="BQ126" s="66"/>
      <c r="BR126" s="41"/>
      <c r="BS126" s="41"/>
      <c r="BT126" s="39"/>
      <c r="BU126" s="39"/>
      <c r="BV126" s="39"/>
      <c r="BW126" s="39"/>
      <c r="BX126" s="39"/>
      <c r="BY126" s="39"/>
      <c r="BZ126" s="39"/>
    </row>
    <row r="127" spans="1:78" s="40" customFormat="1" ht="79.5" customHeight="1" x14ac:dyDescent="0.2">
      <c r="A127" s="59">
        <v>5</v>
      </c>
      <c r="B127" s="59"/>
      <c r="C127" s="60" t="s">
        <v>111</v>
      </c>
      <c r="D127" s="61"/>
      <c r="E127" s="61"/>
      <c r="F127" s="61"/>
      <c r="G127" s="61"/>
      <c r="H127" s="61"/>
      <c r="I127" s="62"/>
      <c r="J127" s="63" t="s">
        <v>106</v>
      </c>
      <c r="K127" s="63"/>
      <c r="L127" s="63"/>
      <c r="M127" s="63"/>
      <c r="N127" s="63"/>
      <c r="O127" s="64" t="s">
        <v>140</v>
      </c>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c r="AZ127" s="65"/>
      <c r="BA127" s="65"/>
      <c r="BB127" s="65"/>
      <c r="BC127" s="65"/>
      <c r="BD127" s="65"/>
      <c r="BE127" s="65"/>
      <c r="BF127" s="65"/>
      <c r="BG127" s="65"/>
      <c r="BH127" s="65"/>
      <c r="BI127" s="65"/>
      <c r="BJ127" s="65"/>
      <c r="BK127" s="65"/>
      <c r="BL127" s="65"/>
      <c r="BM127" s="65"/>
      <c r="BN127" s="65"/>
      <c r="BO127" s="65"/>
      <c r="BP127" s="65"/>
      <c r="BQ127" s="66"/>
      <c r="BR127" s="41"/>
      <c r="BS127" s="41"/>
      <c r="BT127" s="39"/>
      <c r="BU127" s="39"/>
      <c r="BV127" s="39"/>
      <c r="BW127" s="39"/>
      <c r="BX127" s="39"/>
      <c r="BY127" s="39"/>
      <c r="BZ127" s="39"/>
    </row>
    <row r="128" spans="1:78" s="40" customFormat="1" ht="132" customHeight="1" x14ac:dyDescent="0.2">
      <c r="A128" s="59">
        <v>6</v>
      </c>
      <c r="B128" s="59"/>
      <c r="C128" s="60" t="s">
        <v>112</v>
      </c>
      <c r="D128" s="61"/>
      <c r="E128" s="61"/>
      <c r="F128" s="61"/>
      <c r="G128" s="61"/>
      <c r="H128" s="61"/>
      <c r="I128" s="62"/>
      <c r="J128" s="63" t="s">
        <v>106</v>
      </c>
      <c r="K128" s="63"/>
      <c r="L128" s="63"/>
      <c r="M128" s="63"/>
      <c r="N128" s="63"/>
      <c r="O128" s="64" t="s">
        <v>140</v>
      </c>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c r="AZ128" s="65"/>
      <c r="BA128" s="65"/>
      <c r="BB128" s="65"/>
      <c r="BC128" s="65"/>
      <c r="BD128" s="65"/>
      <c r="BE128" s="65"/>
      <c r="BF128" s="65"/>
      <c r="BG128" s="65"/>
      <c r="BH128" s="65"/>
      <c r="BI128" s="65"/>
      <c r="BJ128" s="65"/>
      <c r="BK128" s="65"/>
      <c r="BL128" s="65"/>
      <c r="BM128" s="65"/>
      <c r="BN128" s="65"/>
      <c r="BO128" s="65"/>
      <c r="BP128" s="65"/>
      <c r="BQ128" s="66"/>
      <c r="BR128" s="41"/>
      <c r="BS128" s="41"/>
      <c r="BT128" s="39"/>
      <c r="BU128" s="39"/>
      <c r="BV128" s="39"/>
      <c r="BW128" s="39"/>
      <c r="BX128" s="39"/>
      <c r="BY128" s="39"/>
      <c r="BZ128" s="39"/>
    </row>
    <row r="129" spans="1:78" s="40" customFormat="1" ht="141" customHeight="1" x14ac:dyDescent="0.2">
      <c r="A129" s="59">
        <v>7</v>
      </c>
      <c r="B129" s="59"/>
      <c r="C129" s="60" t="s">
        <v>113</v>
      </c>
      <c r="D129" s="61"/>
      <c r="E129" s="61"/>
      <c r="F129" s="61"/>
      <c r="G129" s="61"/>
      <c r="H129" s="61"/>
      <c r="I129" s="62"/>
      <c r="J129" s="63" t="s">
        <v>97</v>
      </c>
      <c r="K129" s="63"/>
      <c r="L129" s="63"/>
      <c r="M129" s="63"/>
      <c r="N129" s="63"/>
      <c r="O129" s="64" t="s">
        <v>140</v>
      </c>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c r="AZ129" s="65"/>
      <c r="BA129" s="65"/>
      <c r="BB129" s="65"/>
      <c r="BC129" s="65"/>
      <c r="BD129" s="65"/>
      <c r="BE129" s="65"/>
      <c r="BF129" s="65"/>
      <c r="BG129" s="65"/>
      <c r="BH129" s="65"/>
      <c r="BI129" s="65"/>
      <c r="BJ129" s="65"/>
      <c r="BK129" s="65"/>
      <c r="BL129" s="65"/>
      <c r="BM129" s="65"/>
      <c r="BN129" s="65"/>
      <c r="BO129" s="65"/>
      <c r="BP129" s="65"/>
      <c r="BQ129" s="66"/>
      <c r="BR129" s="41"/>
      <c r="BS129" s="41"/>
      <c r="BT129" s="39"/>
      <c r="BU129" s="39"/>
      <c r="BV129" s="39"/>
      <c r="BW129" s="39"/>
      <c r="BX129" s="39"/>
      <c r="BY129" s="39"/>
      <c r="BZ129" s="39"/>
    </row>
    <row r="130" spans="1:78" s="40" customFormat="1" ht="47.25" customHeight="1" x14ac:dyDescent="0.2">
      <c r="A130" s="59">
        <v>8</v>
      </c>
      <c r="B130" s="59"/>
      <c r="C130" s="60" t="s">
        <v>115</v>
      </c>
      <c r="D130" s="61"/>
      <c r="E130" s="61"/>
      <c r="F130" s="61"/>
      <c r="G130" s="61"/>
      <c r="H130" s="61"/>
      <c r="I130" s="62"/>
      <c r="J130" s="63" t="s">
        <v>106</v>
      </c>
      <c r="K130" s="63"/>
      <c r="L130" s="63"/>
      <c r="M130" s="63"/>
      <c r="N130" s="63"/>
      <c r="O130" s="64" t="s">
        <v>140</v>
      </c>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c r="AZ130" s="65"/>
      <c r="BA130" s="65"/>
      <c r="BB130" s="65"/>
      <c r="BC130" s="65"/>
      <c r="BD130" s="65"/>
      <c r="BE130" s="65"/>
      <c r="BF130" s="65"/>
      <c r="BG130" s="65"/>
      <c r="BH130" s="65"/>
      <c r="BI130" s="65"/>
      <c r="BJ130" s="65"/>
      <c r="BK130" s="65"/>
      <c r="BL130" s="65"/>
      <c r="BM130" s="65"/>
      <c r="BN130" s="65"/>
      <c r="BO130" s="65"/>
      <c r="BP130" s="65"/>
      <c r="BQ130" s="66"/>
      <c r="BR130" s="41"/>
      <c r="BS130" s="41"/>
      <c r="BT130" s="39"/>
      <c r="BU130" s="39"/>
      <c r="BV130" s="39"/>
      <c r="BW130" s="39"/>
      <c r="BX130" s="39"/>
      <c r="BY130" s="39"/>
      <c r="BZ130" s="39"/>
    </row>
    <row r="131" spans="1:78" s="40" customFormat="1" ht="56.25" customHeight="1" x14ac:dyDescent="0.2">
      <c r="A131" s="59">
        <v>9</v>
      </c>
      <c r="B131" s="59"/>
      <c r="C131" s="60" t="s">
        <v>117</v>
      </c>
      <c r="D131" s="61"/>
      <c r="E131" s="61"/>
      <c r="F131" s="61"/>
      <c r="G131" s="61"/>
      <c r="H131" s="61"/>
      <c r="I131" s="62"/>
      <c r="J131" s="63" t="s">
        <v>97</v>
      </c>
      <c r="K131" s="63"/>
      <c r="L131" s="63"/>
      <c r="M131" s="63"/>
      <c r="N131" s="63"/>
      <c r="O131" s="64" t="s">
        <v>140</v>
      </c>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c r="AZ131" s="65"/>
      <c r="BA131" s="65"/>
      <c r="BB131" s="65"/>
      <c r="BC131" s="65"/>
      <c r="BD131" s="65"/>
      <c r="BE131" s="65"/>
      <c r="BF131" s="65"/>
      <c r="BG131" s="65"/>
      <c r="BH131" s="65"/>
      <c r="BI131" s="65"/>
      <c r="BJ131" s="65"/>
      <c r="BK131" s="65"/>
      <c r="BL131" s="65"/>
      <c r="BM131" s="65"/>
      <c r="BN131" s="65"/>
      <c r="BO131" s="65"/>
      <c r="BP131" s="65"/>
      <c r="BQ131" s="66"/>
      <c r="BR131" s="41"/>
      <c r="BS131" s="41"/>
      <c r="BT131" s="39"/>
      <c r="BU131" s="39"/>
      <c r="BV131" s="39"/>
      <c r="BW131" s="39"/>
      <c r="BX131" s="39"/>
      <c r="BY131" s="39"/>
      <c r="BZ131" s="39"/>
    </row>
    <row r="132" spans="1:78" s="40" customFormat="1" ht="150" customHeight="1" x14ac:dyDescent="0.2">
      <c r="A132" s="59">
        <v>10</v>
      </c>
      <c r="B132" s="59"/>
      <c r="C132" s="60" t="s">
        <v>118</v>
      </c>
      <c r="D132" s="61"/>
      <c r="E132" s="61"/>
      <c r="F132" s="61"/>
      <c r="G132" s="61"/>
      <c r="H132" s="61"/>
      <c r="I132" s="62"/>
      <c r="J132" s="63" t="s">
        <v>97</v>
      </c>
      <c r="K132" s="63"/>
      <c r="L132" s="63"/>
      <c r="M132" s="63"/>
      <c r="N132" s="63"/>
      <c r="O132" s="64" t="s">
        <v>140</v>
      </c>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c r="AZ132" s="65"/>
      <c r="BA132" s="65"/>
      <c r="BB132" s="65"/>
      <c r="BC132" s="65"/>
      <c r="BD132" s="65"/>
      <c r="BE132" s="65"/>
      <c r="BF132" s="65"/>
      <c r="BG132" s="65"/>
      <c r="BH132" s="65"/>
      <c r="BI132" s="65"/>
      <c r="BJ132" s="65"/>
      <c r="BK132" s="65"/>
      <c r="BL132" s="65"/>
      <c r="BM132" s="65"/>
      <c r="BN132" s="65"/>
      <c r="BO132" s="65"/>
      <c r="BP132" s="65"/>
      <c r="BQ132" s="66"/>
      <c r="BR132" s="41"/>
      <c r="BS132" s="41"/>
      <c r="BT132" s="39"/>
      <c r="BU132" s="39"/>
      <c r="BV132" s="39"/>
      <c r="BW132" s="39"/>
      <c r="BX132" s="39"/>
      <c r="BY132" s="39"/>
      <c r="BZ132" s="39"/>
    </row>
    <row r="133" spans="1:78" s="40" customFormat="1" x14ac:dyDescent="0.2">
      <c r="A133" s="67">
        <v>0</v>
      </c>
      <c r="B133" s="67"/>
      <c r="C133" s="68" t="s">
        <v>119</v>
      </c>
      <c r="D133" s="69"/>
      <c r="E133" s="69"/>
      <c r="F133" s="69"/>
      <c r="G133" s="69"/>
      <c r="H133" s="69"/>
      <c r="I133" s="70"/>
      <c r="J133" s="71" t="s">
        <v>94</v>
      </c>
      <c r="K133" s="71"/>
      <c r="L133" s="71"/>
      <c r="M133" s="71"/>
      <c r="N133" s="71"/>
      <c r="O133" s="7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c r="BL133" s="74"/>
      <c r="BM133" s="74"/>
      <c r="BN133" s="74"/>
      <c r="BO133" s="74"/>
      <c r="BP133" s="74"/>
      <c r="BQ133" s="75"/>
      <c r="BR133" s="41"/>
      <c r="BS133" s="41"/>
      <c r="BT133" s="39"/>
      <c r="BU133" s="39"/>
      <c r="BV133" s="39"/>
      <c r="BW133" s="39"/>
      <c r="BX133" s="39"/>
      <c r="BY133" s="39"/>
      <c r="BZ133" s="39"/>
    </row>
    <row r="134" spans="1:78" s="40" customFormat="1" ht="37.5" customHeight="1" x14ac:dyDescent="0.2">
      <c r="A134" s="59">
        <v>1</v>
      </c>
      <c r="B134" s="59"/>
      <c r="C134" s="76" t="s">
        <v>120</v>
      </c>
      <c r="D134" s="77"/>
      <c r="E134" s="77"/>
      <c r="F134" s="77"/>
      <c r="G134" s="77"/>
      <c r="H134" s="77"/>
      <c r="I134" s="78"/>
      <c r="J134" s="63" t="s">
        <v>121</v>
      </c>
      <c r="K134" s="63"/>
      <c r="L134" s="63"/>
      <c r="M134" s="63"/>
      <c r="N134" s="63"/>
      <c r="O134" s="64" t="s">
        <v>141</v>
      </c>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c r="AZ134" s="65"/>
      <c r="BA134" s="65"/>
      <c r="BB134" s="65"/>
      <c r="BC134" s="65"/>
      <c r="BD134" s="65"/>
      <c r="BE134" s="65"/>
      <c r="BF134" s="65"/>
      <c r="BG134" s="65"/>
      <c r="BH134" s="65"/>
      <c r="BI134" s="65"/>
      <c r="BJ134" s="65"/>
      <c r="BK134" s="65"/>
      <c r="BL134" s="65"/>
      <c r="BM134" s="65"/>
      <c r="BN134" s="65"/>
      <c r="BO134" s="65"/>
      <c r="BP134" s="65"/>
      <c r="BQ134" s="66"/>
      <c r="BR134" s="41"/>
      <c r="BS134" s="41"/>
      <c r="BT134" s="39"/>
      <c r="BU134" s="39"/>
      <c r="BV134" s="39"/>
      <c r="BW134" s="39"/>
      <c r="BX134" s="39"/>
      <c r="BY134" s="39"/>
      <c r="BZ134" s="39"/>
    </row>
    <row r="135" spans="1:78" s="40" customFormat="1" ht="37.5" customHeight="1" x14ac:dyDescent="0.2">
      <c r="A135" s="59">
        <v>2</v>
      </c>
      <c r="B135" s="59"/>
      <c r="C135" s="60" t="s">
        <v>123</v>
      </c>
      <c r="D135" s="61"/>
      <c r="E135" s="61"/>
      <c r="F135" s="61"/>
      <c r="G135" s="61"/>
      <c r="H135" s="61"/>
      <c r="I135" s="62"/>
      <c r="J135" s="63" t="s">
        <v>121</v>
      </c>
      <c r="K135" s="63"/>
      <c r="L135" s="63"/>
      <c r="M135" s="63"/>
      <c r="N135" s="63"/>
      <c r="O135" s="64" t="s">
        <v>140</v>
      </c>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c r="AZ135" s="65"/>
      <c r="BA135" s="65"/>
      <c r="BB135" s="65"/>
      <c r="BC135" s="65"/>
      <c r="BD135" s="65"/>
      <c r="BE135" s="65"/>
      <c r="BF135" s="65"/>
      <c r="BG135" s="65"/>
      <c r="BH135" s="65"/>
      <c r="BI135" s="65"/>
      <c r="BJ135" s="65"/>
      <c r="BK135" s="65"/>
      <c r="BL135" s="65"/>
      <c r="BM135" s="65"/>
      <c r="BN135" s="65"/>
      <c r="BO135" s="65"/>
      <c r="BP135" s="65"/>
      <c r="BQ135" s="66"/>
      <c r="BR135" s="41"/>
      <c r="BS135" s="41"/>
      <c r="BT135" s="39"/>
      <c r="BU135" s="39"/>
      <c r="BV135" s="39"/>
      <c r="BW135" s="39"/>
      <c r="BX135" s="39"/>
      <c r="BY135" s="39"/>
      <c r="BZ135" s="39"/>
    </row>
    <row r="136" spans="1:78" s="40" customFormat="1" ht="194.25" customHeight="1" x14ac:dyDescent="0.2">
      <c r="A136" s="59">
        <v>3</v>
      </c>
      <c r="B136" s="59"/>
      <c r="C136" s="60" t="s">
        <v>124</v>
      </c>
      <c r="D136" s="61"/>
      <c r="E136" s="61"/>
      <c r="F136" s="61"/>
      <c r="G136" s="61"/>
      <c r="H136" s="61"/>
      <c r="I136" s="62"/>
      <c r="J136" s="63" t="s">
        <v>121</v>
      </c>
      <c r="K136" s="63"/>
      <c r="L136" s="63"/>
      <c r="M136" s="63"/>
      <c r="N136" s="63"/>
      <c r="O136" s="64" t="s">
        <v>140</v>
      </c>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c r="AZ136" s="65"/>
      <c r="BA136" s="65"/>
      <c r="BB136" s="65"/>
      <c r="BC136" s="65"/>
      <c r="BD136" s="65"/>
      <c r="BE136" s="65"/>
      <c r="BF136" s="65"/>
      <c r="BG136" s="65"/>
      <c r="BH136" s="65"/>
      <c r="BI136" s="65"/>
      <c r="BJ136" s="65"/>
      <c r="BK136" s="65"/>
      <c r="BL136" s="65"/>
      <c r="BM136" s="65"/>
      <c r="BN136" s="65"/>
      <c r="BO136" s="65"/>
      <c r="BP136" s="65"/>
      <c r="BQ136" s="66"/>
      <c r="BR136" s="41"/>
      <c r="BS136" s="41"/>
      <c r="BT136" s="39"/>
      <c r="BU136" s="39"/>
      <c r="BV136" s="39"/>
      <c r="BW136" s="39"/>
      <c r="BX136" s="39"/>
      <c r="BY136" s="39"/>
      <c r="BZ136" s="39"/>
    </row>
    <row r="137" spans="1:78" s="40" customFormat="1" ht="120" customHeight="1" x14ac:dyDescent="0.2">
      <c r="A137" s="59">
        <v>4</v>
      </c>
      <c r="B137" s="59"/>
      <c r="C137" s="60" t="s">
        <v>125</v>
      </c>
      <c r="D137" s="61"/>
      <c r="E137" s="61"/>
      <c r="F137" s="61"/>
      <c r="G137" s="61"/>
      <c r="H137" s="61"/>
      <c r="I137" s="62"/>
      <c r="J137" s="63" t="s">
        <v>121</v>
      </c>
      <c r="K137" s="63"/>
      <c r="L137" s="63"/>
      <c r="M137" s="63"/>
      <c r="N137" s="63"/>
      <c r="O137" s="64" t="s">
        <v>140</v>
      </c>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c r="AZ137" s="65"/>
      <c r="BA137" s="65"/>
      <c r="BB137" s="65"/>
      <c r="BC137" s="65"/>
      <c r="BD137" s="65"/>
      <c r="BE137" s="65"/>
      <c r="BF137" s="65"/>
      <c r="BG137" s="65"/>
      <c r="BH137" s="65"/>
      <c r="BI137" s="65"/>
      <c r="BJ137" s="65"/>
      <c r="BK137" s="65"/>
      <c r="BL137" s="65"/>
      <c r="BM137" s="65"/>
      <c r="BN137" s="65"/>
      <c r="BO137" s="65"/>
      <c r="BP137" s="65"/>
      <c r="BQ137" s="66"/>
      <c r="BR137" s="41"/>
      <c r="BS137" s="41"/>
      <c r="BT137" s="39"/>
      <c r="BU137" s="39"/>
      <c r="BV137" s="39"/>
      <c r="BW137" s="39"/>
      <c r="BX137" s="39"/>
      <c r="BY137" s="39"/>
      <c r="BZ137" s="39"/>
    </row>
    <row r="138" spans="1:78" s="40" customFormat="1" ht="41.25" customHeight="1" x14ac:dyDescent="0.2">
      <c r="A138" s="59">
        <v>5</v>
      </c>
      <c r="B138" s="59"/>
      <c r="C138" s="60" t="s">
        <v>126</v>
      </c>
      <c r="D138" s="61"/>
      <c r="E138" s="61"/>
      <c r="F138" s="61"/>
      <c r="G138" s="61"/>
      <c r="H138" s="61"/>
      <c r="I138" s="62"/>
      <c r="J138" s="63" t="s">
        <v>106</v>
      </c>
      <c r="K138" s="63"/>
      <c r="L138" s="63"/>
      <c r="M138" s="63"/>
      <c r="N138" s="63"/>
      <c r="O138" s="64" t="s">
        <v>140</v>
      </c>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c r="AZ138" s="65"/>
      <c r="BA138" s="65"/>
      <c r="BB138" s="65"/>
      <c r="BC138" s="65"/>
      <c r="BD138" s="65"/>
      <c r="BE138" s="65"/>
      <c r="BF138" s="65"/>
      <c r="BG138" s="65"/>
      <c r="BH138" s="65"/>
      <c r="BI138" s="65"/>
      <c r="BJ138" s="65"/>
      <c r="BK138" s="65"/>
      <c r="BL138" s="65"/>
      <c r="BM138" s="65"/>
      <c r="BN138" s="65"/>
      <c r="BO138" s="65"/>
      <c r="BP138" s="65"/>
      <c r="BQ138" s="66"/>
      <c r="BR138" s="41"/>
      <c r="BS138" s="41"/>
      <c r="BT138" s="39"/>
      <c r="BU138" s="39"/>
      <c r="BV138" s="39"/>
      <c r="BW138" s="39"/>
      <c r="BX138" s="39"/>
      <c r="BY138" s="39"/>
      <c r="BZ138" s="39"/>
    </row>
    <row r="139" spans="1:78" s="40" customFormat="1" ht="93" customHeight="1" x14ac:dyDescent="0.2">
      <c r="A139" s="59">
        <v>6</v>
      </c>
      <c r="B139" s="59"/>
      <c r="C139" s="60" t="s">
        <v>127</v>
      </c>
      <c r="D139" s="61"/>
      <c r="E139" s="61"/>
      <c r="F139" s="61"/>
      <c r="G139" s="61"/>
      <c r="H139" s="61"/>
      <c r="I139" s="62"/>
      <c r="J139" s="63" t="s">
        <v>121</v>
      </c>
      <c r="K139" s="63"/>
      <c r="L139" s="63"/>
      <c r="M139" s="63"/>
      <c r="N139" s="63"/>
      <c r="O139" s="64" t="s">
        <v>142</v>
      </c>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c r="AZ139" s="65"/>
      <c r="BA139" s="65"/>
      <c r="BB139" s="65"/>
      <c r="BC139" s="65"/>
      <c r="BD139" s="65"/>
      <c r="BE139" s="65"/>
      <c r="BF139" s="65"/>
      <c r="BG139" s="65"/>
      <c r="BH139" s="65"/>
      <c r="BI139" s="65"/>
      <c r="BJ139" s="65"/>
      <c r="BK139" s="65"/>
      <c r="BL139" s="65"/>
      <c r="BM139" s="65"/>
      <c r="BN139" s="65"/>
      <c r="BO139" s="65"/>
      <c r="BP139" s="65"/>
      <c r="BQ139" s="66"/>
      <c r="BR139" s="41"/>
      <c r="BS139" s="41"/>
      <c r="BT139" s="39"/>
      <c r="BU139" s="39"/>
      <c r="BV139" s="39"/>
      <c r="BW139" s="39"/>
      <c r="BX139" s="39"/>
      <c r="BY139" s="39"/>
      <c r="BZ139" s="39"/>
    </row>
    <row r="140" spans="1:78" s="40" customFormat="1" ht="100.5" customHeight="1" x14ac:dyDescent="0.2">
      <c r="A140" s="59">
        <v>7</v>
      </c>
      <c r="B140" s="59"/>
      <c r="C140" s="60" t="s">
        <v>128</v>
      </c>
      <c r="D140" s="61"/>
      <c r="E140" s="61"/>
      <c r="F140" s="61"/>
      <c r="G140" s="61"/>
      <c r="H140" s="61"/>
      <c r="I140" s="62"/>
      <c r="J140" s="63" t="s">
        <v>121</v>
      </c>
      <c r="K140" s="63"/>
      <c r="L140" s="63"/>
      <c r="M140" s="63"/>
      <c r="N140" s="63"/>
      <c r="O140" s="64" t="s">
        <v>143</v>
      </c>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c r="AZ140" s="65"/>
      <c r="BA140" s="65"/>
      <c r="BB140" s="65"/>
      <c r="BC140" s="65"/>
      <c r="BD140" s="65"/>
      <c r="BE140" s="65"/>
      <c r="BF140" s="65"/>
      <c r="BG140" s="65"/>
      <c r="BH140" s="65"/>
      <c r="BI140" s="65"/>
      <c r="BJ140" s="65"/>
      <c r="BK140" s="65"/>
      <c r="BL140" s="65"/>
      <c r="BM140" s="65"/>
      <c r="BN140" s="65"/>
      <c r="BO140" s="65"/>
      <c r="BP140" s="65"/>
      <c r="BQ140" s="66"/>
      <c r="BR140" s="41"/>
      <c r="BS140" s="41"/>
      <c r="BT140" s="39"/>
      <c r="BU140" s="39"/>
      <c r="BV140" s="39"/>
      <c r="BW140" s="39"/>
      <c r="BX140" s="39"/>
      <c r="BY140" s="39"/>
      <c r="BZ140" s="39"/>
    </row>
    <row r="141" spans="1:78" s="40" customFormat="1" ht="137.25" customHeight="1" x14ac:dyDescent="0.2">
      <c r="A141" s="59">
        <v>8</v>
      </c>
      <c r="B141" s="59"/>
      <c r="C141" s="60" t="s">
        <v>129</v>
      </c>
      <c r="D141" s="61"/>
      <c r="E141" s="61"/>
      <c r="F141" s="61"/>
      <c r="G141" s="61"/>
      <c r="H141" s="61"/>
      <c r="I141" s="62"/>
      <c r="J141" s="63" t="s">
        <v>121</v>
      </c>
      <c r="K141" s="63"/>
      <c r="L141" s="63"/>
      <c r="M141" s="63"/>
      <c r="N141" s="63"/>
      <c r="O141" s="64" t="s">
        <v>144</v>
      </c>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c r="AZ141" s="65"/>
      <c r="BA141" s="65"/>
      <c r="BB141" s="65"/>
      <c r="BC141" s="65"/>
      <c r="BD141" s="65"/>
      <c r="BE141" s="65"/>
      <c r="BF141" s="65"/>
      <c r="BG141" s="65"/>
      <c r="BH141" s="65"/>
      <c r="BI141" s="65"/>
      <c r="BJ141" s="65"/>
      <c r="BK141" s="65"/>
      <c r="BL141" s="65"/>
      <c r="BM141" s="65"/>
      <c r="BN141" s="65"/>
      <c r="BO141" s="65"/>
      <c r="BP141" s="65"/>
      <c r="BQ141" s="66"/>
      <c r="BR141" s="41"/>
      <c r="BS141" s="41"/>
      <c r="BT141" s="39"/>
      <c r="BU141" s="39"/>
      <c r="BV141" s="39"/>
      <c r="BW141" s="39"/>
      <c r="BX141" s="39"/>
      <c r="BY141" s="39"/>
      <c r="BZ141" s="39"/>
    </row>
    <row r="142" spans="1:78" s="40" customFormat="1" x14ac:dyDescent="0.2">
      <c r="A142" s="67">
        <v>0</v>
      </c>
      <c r="B142" s="67"/>
      <c r="C142" s="68" t="s">
        <v>130</v>
      </c>
      <c r="D142" s="69"/>
      <c r="E142" s="69"/>
      <c r="F142" s="69"/>
      <c r="G142" s="69"/>
      <c r="H142" s="69"/>
      <c r="I142" s="70"/>
      <c r="J142" s="71" t="s">
        <v>94</v>
      </c>
      <c r="K142" s="71"/>
      <c r="L142" s="71"/>
      <c r="M142" s="71"/>
      <c r="N142" s="71"/>
      <c r="O142" s="72"/>
      <c r="P142" s="73"/>
      <c r="Q142" s="73"/>
      <c r="R142" s="73"/>
      <c r="S142" s="73"/>
      <c r="T142" s="73"/>
      <c r="U142" s="73"/>
      <c r="V142" s="73"/>
      <c r="W142" s="73"/>
      <c r="X142" s="73"/>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c r="BI142" s="74"/>
      <c r="BJ142" s="74"/>
      <c r="BK142" s="74"/>
      <c r="BL142" s="74"/>
      <c r="BM142" s="74"/>
      <c r="BN142" s="74"/>
      <c r="BO142" s="74"/>
      <c r="BP142" s="74"/>
      <c r="BQ142" s="75"/>
      <c r="BR142" s="41"/>
      <c r="BS142" s="41"/>
      <c r="BT142" s="39"/>
      <c r="BU142" s="39"/>
      <c r="BV142" s="39"/>
      <c r="BW142" s="39"/>
      <c r="BX142" s="39"/>
      <c r="BY142" s="39"/>
      <c r="BZ142" s="39"/>
    </row>
    <row r="143" spans="1:78" s="40" customFormat="1" ht="53.25" customHeight="1" x14ac:dyDescent="0.2">
      <c r="A143" s="59">
        <v>1</v>
      </c>
      <c r="B143" s="59"/>
      <c r="C143" s="60" t="s">
        <v>131</v>
      </c>
      <c r="D143" s="61"/>
      <c r="E143" s="61"/>
      <c r="F143" s="61"/>
      <c r="G143" s="61"/>
      <c r="H143" s="61"/>
      <c r="I143" s="62"/>
      <c r="J143" s="63" t="s">
        <v>132</v>
      </c>
      <c r="K143" s="63"/>
      <c r="L143" s="63"/>
      <c r="M143" s="63"/>
      <c r="N143" s="63"/>
      <c r="O143" s="64" t="s">
        <v>140</v>
      </c>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c r="AZ143" s="65"/>
      <c r="BA143" s="65"/>
      <c r="BB143" s="65"/>
      <c r="BC143" s="65"/>
      <c r="BD143" s="65"/>
      <c r="BE143" s="65"/>
      <c r="BF143" s="65"/>
      <c r="BG143" s="65"/>
      <c r="BH143" s="65"/>
      <c r="BI143" s="65"/>
      <c r="BJ143" s="65"/>
      <c r="BK143" s="65"/>
      <c r="BL143" s="65"/>
      <c r="BM143" s="65"/>
      <c r="BN143" s="65"/>
      <c r="BO143" s="65"/>
      <c r="BP143" s="65"/>
      <c r="BQ143" s="66"/>
      <c r="BR143" s="41"/>
      <c r="BS143" s="41"/>
      <c r="BT143" s="39"/>
      <c r="BU143" s="39"/>
      <c r="BV143" s="39"/>
      <c r="BW143" s="39"/>
      <c r="BX143" s="39"/>
      <c r="BY143" s="39"/>
      <c r="BZ143" s="39"/>
    </row>
    <row r="144" spans="1:78" s="40" customFormat="1" ht="39.75" customHeight="1" x14ac:dyDescent="0.2">
      <c r="A144" s="59">
        <v>2</v>
      </c>
      <c r="B144" s="59"/>
      <c r="C144" s="60" t="s">
        <v>133</v>
      </c>
      <c r="D144" s="61"/>
      <c r="E144" s="61"/>
      <c r="F144" s="61"/>
      <c r="G144" s="61"/>
      <c r="H144" s="61"/>
      <c r="I144" s="62"/>
      <c r="J144" s="63" t="s">
        <v>132</v>
      </c>
      <c r="K144" s="63"/>
      <c r="L144" s="63"/>
      <c r="M144" s="63"/>
      <c r="N144" s="63"/>
      <c r="O144" s="64" t="s">
        <v>140</v>
      </c>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c r="AZ144" s="65"/>
      <c r="BA144" s="65"/>
      <c r="BB144" s="65"/>
      <c r="BC144" s="65"/>
      <c r="BD144" s="65"/>
      <c r="BE144" s="65"/>
      <c r="BF144" s="65"/>
      <c r="BG144" s="65"/>
      <c r="BH144" s="65"/>
      <c r="BI144" s="65"/>
      <c r="BJ144" s="65"/>
      <c r="BK144" s="65"/>
      <c r="BL144" s="65"/>
      <c r="BM144" s="65"/>
      <c r="BN144" s="65"/>
      <c r="BO144" s="65"/>
      <c r="BP144" s="65"/>
      <c r="BQ144" s="66"/>
      <c r="BR144" s="41"/>
      <c r="BS144" s="41"/>
      <c r="BT144" s="39"/>
      <c r="BU144" s="39"/>
      <c r="BV144" s="39"/>
      <c r="BW144" s="39"/>
      <c r="BX144" s="39"/>
      <c r="BY144" s="39"/>
      <c r="BZ144" s="39"/>
    </row>
    <row r="145" spans="1:78" s="40" customFormat="1" ht="45.75" customHeight="1" x14ac:dyDescent="0.2">
      <c r="A145" s="59">
        <v>3</v>
      </c>
      <c r="B145" s="59"/>
      <c r="C145" s="60" t="s">
        <v>134</v>
      </c>
      <c r="D145" s="61"/>
      <c r="E145" s="61"/>
      <c r="F145" s="61"/>
      <c r="G145" s="61"/>
      <c r="H145" s="61"/>
      <c r="I145" s="62"/>
      <c r="J145" s="63" t="s">
        <v>132</v>
      </c>
      <c r="K145" s="63"/>
      <c r="L145" s="63"/>
      <c r="M145" s="63"/>
      <c r="N145" s="63"/>
      <c r="O145" s="64" t="s">
        <v>140</v>
      </c>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c r="AZ145" s="65"/>
      <c r="BA145" s="65"/>
      <c r="BB145" s="65"/>
      <c r="BC145" s="65"/>
      <c r="BD145" s="65"/>
      <c r="BE145" s="65"/>
      <c r="BF145" s="65"/>
      <c r="BG145" s="65"/>
      <c r="BH145" s="65"/>
      <c r="BI145" s="65"/>
      <c r="BJ145" s="65"/>
      <c r="BK145" s="65"/>
      <c r="BL145" s="65"/>
      <c r="BM145" s="65"/>
      <c r="BN145" s="65"/>
      <c r="BO145" s="65"/>
      <c r="BP145" s="65"/>
      <c r="BQ145" s="66"/>
      <c r="BR145" s="41"/>
      <c r="BS145" s="41"/>
      <c r="BT145" s="39"/>
      <c r="BU145" s="39"/>
      <c r="BV145" s="39"/>
      <c r="BW145" s="39"/>
      <c r="BX145" s="39"/>
      <c r="BY145" s="39"/>
      <c r="BZ145" s="39"/>
    </row>
    <row r="146" spans="1:78" s="40" customFormat="1" ht="62.25" customHeight="1" x14ac:dyDescent="0.2">
      <c r="A146" s="59">
        <v>4</v>
      </c>
      <c r="B146" s="59"/>
      <c r="C146" s="60" t="s">
        <v>135</v>
      </c>
      <c r="D146" s="61"/>
      <c r="E146" s="61"/>
      <c r="F146" s="61"/>
      <c r="G146" s="61"/>
      <c r="H146" s="61"/>
      <c r="I146" s="62"/>
      <c r="J146" s="63" t="s">
        <v>132</v>
      </c>
      <c r="K146" s="63"/>
      <c r="L146" s="63"/>
      <c r="M146" s="63"/>
      <c r="N146" s="63"/>
      <c r="O146" s="64" t="s">
        <v>140</v>
      </c>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c r="AZ146" s="65"/>
      <c r="BA146" s="65"/>
      <c r="BB146" s="65"/>
      <c r="BC146" s="65"/>
      <c r="BD146" s="65"/>
      <c r="BE146" s="65"/>
      <c r="BF146" s="65"/>
      <c r="BG146" s="65"/>
      <c r="BH146" s="65"/>
      <c r="BI146" s="65"/>
      <c r="BJ146" s="65"/>
      <c r="BK146" s="65"/>
      <c r="BL146" s="65"/>
      <c r="BM146" s="65"/>
      <c r="BN146" s="65"/>
      <c r="BO146" s="65"/>
      <c r="BP146" s="65"/>
      <c r="BQ146" s="66"/>
      <c r="BR146" s="41"/>
      <c r="BS146" s="41"/>
      <c r="BT146" s="39"/>
      <c r="BU146" s="39"/>
      <c r="BV146" s="39"/>
      <c r="BW146" s="39"/>
      <c r="BX146" s="39"/>
      <c r="BY146" s="39"/>
      <c r="BZ146" s="39"/>
    </row>
    <row r="147" spans="1:78" s="40" customFormat="1" ht="53.25" customHeight="1" x14ac:dyDescent="0.2">
      <c r="A147" s="59">
        <v>5</v>
      </c>
      <c r="B147" s="59"/>
      <c r="C147" s="60" t="s">
        <v>136</v>
      </c>
      <c r="D147" s="61"/>
      <c r="E147" s="61"/>
      <c r="F147" s="61"/>
      <c r="G147" s="61"/>
      <c r="H147" s="61"/>
      <c r="I147" s="62"/>
      <c r="J147" s="63" t="s">
        <v>132</v>
      </c>
      <c r="K147" s="63"/>
      <c r="L147" s="63"/>
      <c r="M147" s="63"/>
      <c r="N147" s="63"/>
      <c r="O147" s="64" t="s">
        <v>140</v>
      </c>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c r="AZ147" s="65"/>
      <c r="BA147" s="65"/>
      <c r="BB147" s="65"/>
      <c r="BC147" s="65"/>
      <c r="BD147" s="65"/>
      <c r="BE147" s="65"/>
      <c r="BF147" s="65"/>
      <c r="BG147" s="65"/>
      <c r="BH147" s="65"/>
      <c r="BI147" s="65"/>
      <c r="BJ147" s="65"/>
      <c r="BK147" s="65"/>
      <c r="BL147" s="65"/>
      <c r="BM147" s="65"/>
      <c r="BN147" s="65"/>
      <c r="BO147" s="65"/>
      <c r="BP147" s="65"/>
      <c r="BQ147" s="66"/>
      <c r="BR147" s="41"/>
      <c r="BS147" s="41"/>
      <c r="BT147" s="39"/>
      <c r="BU147" s="39"/>
      <c r="BV147" s="39"/>
      <c r="BW147" s="39"/>
      <c r="BX147" s="39"/>
      <c r="BY147" s="39"/>
      <c r="BZ147" s="39"/>
    </row>
    <row r="148" spans="1:78" s="40" customFormat="1" ht="38.25" customHeight="1" x14ac:dyDescent="0.2">
      <c r="A148" s="59">
        <v>6</v>
      </c>
      <c r="B148" s="59"/>
      <c r="C148" s="60" t="s">
        <v>137</v>
      </c>
      <c r="D148" s="61"/>
      <c r="E148" s="61"/>
      <c r="F148" s="61"/>
      <c r="G148" s="61"/>
      <c r="H148" s="61"/>
      <c r="I148" s="62"/>
      <c r="J148" s="63" t="s">
        <v>132</v>
      </c>
      <c r="K148" s="63"/>
      <c r="L148" s="63"/>
      <c r="M148" s="63"/>
      <c r="N148" s="63"/>
      <c r="O148" s="64" t="s">
        <v>140</v>
      </c>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c r="AZ148" s="65"/>
      <c r="BA148" s="65"/>
      <c r="BB148" s="65"/>
      <c r="BC148" s="65"/>
      <c r="BD148" s="65"/>
      <c r="BE148" s="65"/>
      <c r="BF148" s="65"/>
      <c r="BG148" s="65"/>
      <c r="BH148" s="65"/>
      <c r="BI148" s="65"/>
      <c r="BJ148" s="65"/>
      <c r="BK148" s="65"/>
      <c r="BL148" s="65"/>
      <c r="BM148" s="65"/>
      <c r="BN148" s="65"/>
      <c r="BO148" s="65"/>
      <c r="BP148" s="65"/>
      <c r="BQ148" s="66"/>
      <c r="BR148" s="41"/>
      <c r="BS148" s="41"/>
      <c r="BT148" s="39"/>
      <c r="BU148" s="39"/>
      <c r="BV148" s="39"/>
      <c r="BW148" s="39"/>
      <c r="BX148" s="39"/>
      <c r="BY148" s="39"/>
      <c r="BZ148" s="39"/>
    </row>
    <row r="149" spans="1:78" ht="15.75" x14ac:dyDescent="0.2">
      <c r="A149" s="34"/>
      <c r="B149" s="34"/>
      <c r="C149" s="35"/>
      <c r="D149" s="35"/>
      <c r="E149" s="35"/>
      <c r="F149" s="35"/>
      <c r="G149" s="35"/>
      <c r="H149" s="35"/>
      <c r="I149" s="35"/>
      <c r="J149" s="35"/>
      <c r="K149" s="35"/>
      <c r="L149" s="35"/>
      <c r="M149" s="35"/>
      <c r="N149" s="35"/>
      <c r="O149" s="35"/>
      <c r="P149" s="35"/>
      <c r="Q149" s="35"/>
      <c r="R149" s="35"/>
      <c r="S149" s="35"/>
      <c r="T149" s="35"/>
      <c r="U149" s="35"/>
      <c r="V149" s="35"/>
      <c r="W149" s="35"/>
      <c r="X149" s="35"/>
      <c r="Y149" s="36"/>
      <c r="Z149" s="36"/>
      <c r="AA149" s="36"/>
      <c r="AB149" s="36"/>
      <c r="AC149" s="36"/>
      <c r="AD149" s="36"/>
      <c r="AE149" s="36"/>
      <c r="AF149" s="36"/>
      <c r="AG149" s="36"/>
      <c r="AH149" s="36"/>
      <c r="AI149" s="36"/>
      <c r="AJ149" s="36"/>
      <c r="AK149" s="36"/>
      <c r="AL149" s="36"/>
      <c r="AM149" s="36"/>
      <c r="AN149" s="36"/>
      <c r="AO149" s="36"/>
      <c r="AP149" s="36"/>
      <c r="AQ149" s="36"/>
      <c r="AR149" s="36"/>
      <c r="AS149" s="36"/>
      <c r="AT149" s="36"/>
      <c r="AU149" s="36"/>
      <c r="AV149" s="36"/>
      <c r="AW149" s="36"/>
      <c r="AX149" s="37"/>
      <c r="AY149" s="37"/>
      <c r="AZ149" s="37"/>
      <c r="BA149" s="37"/>
      <c r="BB149" s="37"/>
      <c r="BC149" s="37"/>
      <c r="BD149" s="37"/>
      <c r="BE149" s="37"/>
      <c r="BF149" s="37"/>
      <c r="BG149" s="37"/>
      <c r="BH149" s="37"/>
      <c r="BI149" s="37"/>
      <c r="BJ149" s="37"/>
      <c r="BK149" s="37"/>
      <c r="BL149" s="37"/>
      <c r="BM149" s="37"/>
      <c r="BN149" s="37"/>
      <c r="BO149" s="37"/>
      <c r="BP149" s="37"/>
      <c r="BQ149" s="37"/>
      <c r="BR149" s="33"/>
      <c r="BS149" s="33"/>
      <c r="BT149" s="33"/>
      <c r="BU149" s="33"/>
      <c r="BV149" s="33"/>
      <c r="BW149" s="33"/>
      <c r="BX149" s="33"/>
      <c r="BY149" s="33"/>
      <c r="BZ149" s="29"/>
    </row>
    <row r="150" spans="1:78" ht="15.95" customHeight="1" x14ac:dyDescent="0.2">
      <c r="A150" s="53" t="s">
        <v>145</v>
      </c>
      <c r="B150" s="53"/>
      <c r="C150" s="53"/>
      <c r="D150" s="53"/>
      <c r="E150" s="53"/>
      <c r="F150" s="53"/>
      <c r="G150" s="53"/>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row>
    <row r="151" spans="1:78" ht="369" customHeight="1" x14ac:dyDescent="0.2">
      <c r="A151" s="54" t="s">
        <v>158</v>
      </c>
      <c r="B151" s="54"/>
      <c r="C151" s="54"/>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54"/>
      <c r="AF151" s="54"/>
      <c r="AG151" s="54"/>
      <c r="AH151" s="54"/>
      <c r="AI151" s="54"/>
      <c r="AJ151" s="54"/>
      <c r="AK151" s="54"/>
      <c r="AL151" s="54"/>
      <c r="AM151" s="54"/>
      <c r="AN151" s="54"/>
      <c r="AO151" s="54"/>
      <c r="AP151" s="54"/>
      <c r="AQ151" s="54"/>
      <c r="AR151" s="54"/>
      <c r="AS151" s="54"/>
      <c r="AT151" s="54"/>
      <c r="AU151" s="54"/>
      <c r="AV151" s="54"/>
      <c r="AW151" s="54"/>
      <c r="AX151" s="54"/>
      <c r="AY151" s="54"/>
      <c r="AZ151" s="54"/>
      <c r="BA151" s="54"/>
      <c r="BB151" s="54"/>
      <c r="BC151" s="54"/>
      <c r="BD151" s="54"/>
      <c r="BE151" s="54"/>
      <c r="BF151" s="54"/>
      <c r="BG151" s="54"/>
      <c r="BH151" s="54"/>
      <c r="BI151" s="54"/>
      <c r="BJ151" s="54"/>
      <c r="BK151" s="54"/>
      <c r="BL151" s="54"/>
      <c r="BM151" s="54"/>
      <c r="BN151" s="54"/>
      <c r="BO151" s="54"/>
      <c r="BP151" s="54"/>
      <c r="BQ151" s="54"/>
    </row>
    <row r="152" spans="1:78" ht="15.95" customHeight="1" x14ac:dyDescent="0.2">
      <c r="A152" s="53" t="s">
        <v>146</v>
      </c>
      <c r="B152" s="53"/>
      <c r="C152" s="53"/>
      <c r="D152" s="53"/>
      <c r="E152" s="53"/>
      <c r="F152" s="53"/>
      <c r="G152" s="53"/>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53"/>
      <c r="BL152" s="53"/>
    </row>
    <row r="153" spans="1:78" ht="65.25" customHeight="1" x14ac:dyDescent="0.2">
      <c r="A153" s="54" t="s">
        <v>147</v>
      </c>
      <c r="B153" s="54"/>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c r="AI153" s="54"/>
      <c r="AJ153" s="54"/>
      <c r="AK153" s="54"/>
      <c r="AL153" s="54"/>
      <c r="AM153" s="54"/>
      <c r="AN153" s="54"/>
      <c r="AO153" s="54"/>
      <c r="AP153" s="54"/>
      <c r="AQ153" s="54"/>
      <c r="AR153" s="54"/>
      <c r="AS153" s="54"/>
      <c r="AT153" s="54"/>
      <c r="AU153" s="54"/>
      <c r="AV153" s="54"/>
      <c r="AW153" s="54"/>
      <c r="AX153" s="54"/>
      <c r="AY153" s="54"/>
      <c r="AZ153" s="54"/>
      <c r="BA153" s="54"/>
      <c r="BB153" s="54"/>
      <c r="BC153" s="54"/>
      <c r="BD153" s="54"/>
      <c r="BE153" s="54"/>
      <c r="BF153" s="54"/>
      <c r="BG153" s="54"/>
      <c r="BH153" s="54"/>
      <c r="BI153" s="54"/>
      <c r="BJ153" s="54"/>
      <c r="BK153" s="54"/>
      <c r="BL153" s="54"/>
      <c r="BM153" s="54"/>
      <c r="BN153" s="54"/>
      <c r="BO153" s="54"/>
      <c r="BP153" s="54"/>
      <c r="BQ153" s="54"/>
    </row>
    <row r="154" spans="1:78" ht="15.95" customHeight="1" x14ac:dyDescent="0.2">
      <c r="A154" s="42"/>
      <c r="B154" s="42"/>
      <c r="C154" s="42"/>
      <c r="D154" s="42"/>
      <c r="E154" s="42"/>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row>
    <row r="155" spans="1:78" ht="12" customHeight="1" x14ac:dyDescent="0.2">
      <c r="A155" s="43" t="s">
        <v>148</v>
      </c>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row>
    <row r="156" spans="1:78" ht="12" customHeight="1" x14ac:dyDescent="0.2">
      <c r="A156" s="43" t="s">
        <v>149</v>
      </c>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c r="AA156" s="19"/>
      <c r="AB156" s="19"/>
      <c r="AC156" s="19"/>
      <c r="AD156" s="19"/>
      <c r="AE156" s="19"/>
      <c r="AF156" s="19"/>
      <c r="AG156" s="19"/>
      <c r="AH156" s="19"/>
      <c r="AI156" s="19"/>
      <c r="AJ156" s="19"/>
      <c r="AK156" s="19"/>
      <c r="AL156" s="19"/>
      <c r="AM156" s="19"/>
      <c r="AN156" s="19"/>
      <c r="AO156" s="19"/>
      <c r="AP156" s="19"/>
      <c r="AQ156" s="19"/>
      <c r="AR156" s="19"/>
      <c r="AS156" s="19"/>
      <c r="AT156" s="19"/>
      <c r="AU156" s="19"/>
      <c r="AV156" s="19"/>
      <c r="AW156" s="19"/>
      <c r="AX156" s="19"/>
      <c r="AY156" s="19"/>
      <c r="AZ156" s="19"/>
      <c r="BA156" s="19"/>
      <c r="BB156" s="19"/>
      <c r="BC156" s="19"/>
      <c r="BD156" s="19"/>
      <c r="BE156" s="19"/>
      <c r="BF156" s="19"/>
      <c r="BG156" s="19"/>
      <c r="BH156" s="19"/>
      <c r="BI156" s="19"/>
      <c r="BJ156" s="19"/>
      <c r="BK156" s="19"/>
      <c r="BL156" s="19"/>
    </row>
    <row r="157" spans="1:78" s="43" customFormat="1" ht="12" customHeight="1" x14ac:dyDescent="0.2">
      <c r="A157" s="43" t="s">
        <v>150</v>
      </c>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c r="AA157" s="44"/>
      <c r="AB157" s="44"/>
      <c r="AC157" s="44"/>
      <c r="AD157" s="44"/>
      <c r="AE157" s="44"/>
      <c r="AF157" s="44"/>
      <c r="AG157" s="44"/>
      <c r="AH157" s="44"/>
      <c r="AI157" s="44"/>
      <c r="AJ157" s="44"/>
      <c r="AK157" s="44"/>
      <c r="AL157" s="44"/>
      <c r="AM157" s="44"/>
      <c r="AN157" s="44"/>
      <c r="AO157" s="44"/>
      <c r="AP157" s="44"/>
      <c r="AQ157" s="44"/>
      <c r="AR157" s="44"/>
      <c r="AS157" s="44"/>
      <c r="AT157" s="44"/>
      <c r="AU157" s="44"/>
      <c r="AV157" s="44"/>
      <c r="AW157" s="44"/>
      <c r="AX157" s="44"/>
      <c r="AY157" s="44"/>
      <c r="AZ157" s="44"/>
      <c r="BA157" s="44"/>
      <c r="BB157" s="44"/>
      <c r="BC157" s="44"/>
      <c r="BD157" s="44"/>
      <c r="BE157" s="44"/>
      <c r="BF157" s="44"/>
      <c r="BG157" s="44"/>
      <c r="BH157" s="44"/>
      <c r="BI157" s="44"/>
      <c r="BJ157" s="44"/>
      <c r="BK157" s="44"/>
      <c r="BL157" s="44"/>
    </row>
    <row r="158" spans="1:78" ht="15.95" customHeight="1" x14ac:dyDescent="0.25">
      <c r="A158" s="45"/>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c r="AA158" s="19"/>
      <c r="AB158" s="19"/>
      <c r="AC158" s="19"/>
      <c r="AD158" s="19"/>
      <c r="AE158" s="19"/>
      <c r="AF158" s="19"/>
      <c r="AG158" s="19"/>
      <c r="AH158" s="19"/>
      <c r="AI158" s="19"/>
      <c r="AJ158" s="19"/>
      <c r="AK158" s="19"/>
      <c r="AL158" s="19"/>
      <c r="AM158" s="19"/>
      <c r="AN158" s="19"/>
      <c r="AO158" s="19"/>
      <c r="AP158" s="19"/>
      <c r="AQ158" s="19"/>
      <c r="AR158" s="19"/>
      <c r="AS158" s="19"/>
      <c r="AT158" s="19"/>
      <c r="AU158" s="19"/>
      <c r="AV158" s="19"/>
      <c r="AW158" s="19"/>
      <c r="AX158" s="19"/>
      <c r="AY158" s="19"/>
      <c r="AZ158" s="19"/>
      <c r="BA158" s="19"/>
      <c r="BB158" s="19"/>
      <c r="BC158" s="19"/>
      <c r="BD158" s="19"/>
      <c r="BE158" s="19"/>
      <c r="BF158" s="19"/>
      <c r="BG158" s="19"/>
      <c r="BH158" s="19"/>
      <c r="BI158" s="19"/>
      <c r="BJ158" s="19"/>
      <c r="BK158" s="19"/>
      <c r="BL158" s="19"/>
    </row>
    <row r="159" spans="1:78" ht="42" customHeight="1" x14ac:dyDescent="0.25">
      <c r="A159" s="55" t="s">
        <v>151</v>
      </c>
      <c r="B159" s="56"/>
      <c r="C159" s="56"/>
      <c r="D159" s="56"/>
      <c r="E159" s="56"/>
      <c r="F159" s="56"/>
      <c r="G159" s="56"/>
      <c r="H159" s="56"/>
      <c r="I159" s="56"/>
      <c r="J159" s="56"/>
      <c r="K159" s="56"/>
      <c r="L159" s="56"/>
      <c r="M159" s="56"/>
      <c r="N159" s="56"/>
      <c r="O159" s="56"/>
      <c r="P159" s="56"/>
      <c r="Q159" s="56"/>
      <c r="R159" s="56"/>
      <c r="S159" s="56"/>
      <c r="T159" s="56"/>
      <c r="U159" s="56"/>
      <c r="V159" s="56"/>
      <c r="W159" s="49"/>
      <c r="X159" s="49"/>
      <c r="Y159" s="49"/>
      <c r="Z159" s="49"/>
      <c r="AA159" s="49"/>
      <c r="AB159" s="49"/>
      <c r="AC159" s="49"/>
      <c r="AD159" s="49"/>
      <c r="AE159" s="49"/>
      <c r="AF159" s="49"/>
      <c r="AG159" s="49"/>
      <c r="AH159" s="49"/>
      <c r="AI159" s="49"/>
      <c r="AJ159" s="49"/>
      <c r="AK159" s="49"/>
      <c r="AL159" s="49"/>
      <c r="AM159" s="49"/>
      <c r="AN159" s="46"/>
      <c r="AO159" s="46"/>
      <c r="AP159" s="57" t="s">
        <v>152</v>
      </c>
      <c r="AQ159" s="58"/>
      <c r="AR159" s="58"/>
      <c r="AS159" s="58"/>
      <c r="AT159" s="58"/>
      <c r="AU159" s="58"/>
      <c r="AV159" s="58"/>
      <c r="AW159" s="58"/>
      <c r="AX159" s="58"/>
      <c r="AY159" s="58"/>
      <c r="AZ159" s="58"/>
      <c r="BA159" s="58"/>
      <c r="BB159" s="58"/>
      <c r="BC159" s="58"/>
      <c r="BD159" s="58"/>
      <c r="BE159" s="58"/>
      <c r="BF159" s="58"/>
      <c r="BG159" s="58"/>
      <c r="BH159" s="58"/>
    </row>
    <row r="160" spans="1:78" x14ac:dyDescent="0.2">
      <c r="W160" s="52" t="s">
        <v>153</v>
      </c>
      <c r="X160" s="52"/>
      <c r="Y160" s="52"/>
      <c r="Z160" s="52"/>
      <c r="AA160" s="52"/>
      <c r="AB160" s="52"/>
      <c r="AC160" s="52"/>
      <c r="AD160" s="52"/>
      <c r="AE160" s="52"/>
      <c r="AF160" s="52"/>
      <c r="AG160" s="52"/>
      <c r="AH160" s="52"/>
      <c r="AI160" s="52"/>
      <c r="AJ160" s="52"/>
      <c r="AK160" s="52"/>
      <c r="AL160" s="52"/>
      <c r="AM160" s="52"/>
      <c r="AN160" s="47"/>
      <c r="AO160" s="47"/>
      <c r="AP160" s="52" t="s">
        <v>154</v>
      </c>
      <c r="AQ160" s="52"/>
      <c r="AR160" s="52"/>
      <c r="AS160" s="52"/>
      <c r="AT160" s="52"/>
      <c r="AU160" s="52"/>
      <c r="AV160" s="52"/>
      <c r="AW160" s="52"/>
      <c r="AX160" s="52"/>
      <c r="AY160" s="52"/>
      <c r="AZ160" s="52"/>
      <c r="BA160" s="52"/>
      <c r="BB160" s="52"/>
      <c r="BC160" s="52"/>
      <c r="BD160" s="52"/>
      <c r="BE160" s="52"/>
      <c r="BF160" s="52"/>
      <c r="BG160" s="52"/>
      <c r="BH160" s="52"/>
    </row>
    <row r="163" spans="1:60" ht="15.95" customHeight="1" x14ac:dyDescent="0.2">
      <c r="A163" s="48" t="s">
        <v>155</v>
      </c>
      <c r="B163" s="48"/>
      <c r="C163" s="48"/>
      <c r="D163" s="48"/>
      <c r="E163" s="48"/>
      <c r="F163" s="48"/>
      <c r="G163" s="48"/>
      <c r="H163" s="48"/>
      <c r="I163" s="48"/>
      <c r="J163" s="48"/>
      <c r="K163" s="48"/>
      <c r="L163" s="48"/>
      <c r="M163" s="48"/>
      <c r="N163" s="48"/>
      <c r="O163" s="48"/>
      <c r="P163" s="48"/>
      <c r="Q163" s="48"/>
      <c r="R163" s="48"/>
      <c r="S163" s="48"/>
      <c r="T163" s="48"/>
      <c r="U163" s="48"/>
      <c r="V163" s="48"/>
      <c r="W163" s="49"/>
      <c r="X163" s="49"/>
      <c r="Y163" s="49"/>
      <c r="Z163" s="49"/>
      <c r="AA163" s="49"/>
      <c r="AB163" s="49"/>
      <c r="AC163" s="49"/>
      <c r="AD163" s="49"/>
      <c r="AE163" s="49"/>
      <c r="AF163" s="49"/>
      <c r="AG163" s="49"/>
      <c r="AH163" s="49"/>
      <c r="AI163" s="49"/>
      <c r="AJ163" s="49"/>
      <c r="AK163" s="49"/>
      <c r="AL163" s="49"/>
      <c r="AM163" s="49"/>
      <c r="AN163" s="46"/>
      <c r="AO163" s="46"/>
      <c r="AP163" s="50" t="s">
        <v>156</v>
      </c>
      <c r="AQ163" s="51"/>
      <c r="AR163" s="51"/>
      <c r="AS163" s="51"/>
      <c r="AT163" s="51"/>
      <c r="AU163" s="51"/>
      <c r="AV163" s="51"/>
      <c r="AW163" s="51"/>
      <c r="AX163" s="51"/>
      <c r="AY163" s="51"/>
      <c r="AZ163" s="51"/>
      <c r="BA163" s="51"/>
      <c r="BB163" s="51"/>
      <c r="BC163" s="51"/>
      <c r="BD163" s="51"/>
      <c r="BE163" s="51"/>
      <c r="BF163" s="51"/>
      <c r="BG163" s="51"/>
      <c r="BH163" s="51"/>
    </row>
    <row r="164" spans="1:60" ht="15.75" customHeight="1" x14ac:dyDescent="0.2">
      <c r="A164" s="48"/>
      <c r="B164" s="48"/>
      <c r="C164" s="48"/>
      <c r="D164" s="48"/>
      <c r="E164" s="48"/>
      <c r="F164" s="48"/>
      <c r="G164" s="48"/>
      <c r="H164" s="48"/>
      <c r="I164" s="48"/>
      <c r="J164" s="48"/>
      <c r="K164" s="48"/>
      <c r="L164" s="48"/>
      <c r="M164" s="48"/>
      <c r="N164" s="48"/>
      <c r="O164" s="48"/>
      <c r="P164" s="48"/>
      <c r="Q164" s="48"/>
      <c r="R164" s="48"/>
      <c r="S164" s="48"/>
      <c r="T164" s="48"/>
      <c r="U164" s="48"/>
      <c r="V164" s="48"/>
      <c r="W164" s="52" t="s">
        <v>153</v>
      </c>
      <c r="X164" s="52"/>
      <c r="Y164" s="52"/>
      <c r="Z164" s="52"/>
      <c r="AA164" s="52"/>
      <c r="AB164" s="52"/>
      <c r="AC164" s="52"/>
      <c r="AD164" s="52"/>
      <c r="AE164" s="52"/>
      <c r="AF164" s="52"/>
      <c r="AG164" s="52"/>
      <c r="AH164" s="52"/>
      <c r="AI164" s="52"/>
      <c r="AJ164" s="52"/>
      <c r="AK164" s="52"/>
      <c r="AL164" s="52"/>
      <c r="AM164" s="52"/>
      <c r="AN164" s="47"/>
      <c r="AO164" s="47"/>
      <c r="AP164" s="52" t="s">
        <v>154</v>
      </c>
      <c r="AQ164" s="52"/>
      <c r="AR164" s="52"/>
      <c r="AS164" s="52"/>
      <c r="AT164" s="52"/>
      <c r="AU164" s="52"/>
      <c r="AV164" s="52"/>
      <c r="AW164" s="52"/>
      <c r="AX164" s="52"/>
      <c r="AY164" s="52"/>
      <c r="AZ164" s="52"/>
      <c r="BA164" s="52"/>
      <c r="BB164" s="52"/>
      <c r="BC164" s="52"/>
      <c r="BD164" s="52"/>
      <c r="BE164" s="52"/>
      <c r="BF164" s="52"/>
      <c r="BG164" s="52"/>
      <c r="BH164" s="52"/>
    </row>
  </sheetData>
  <mergeCells count="848">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7:F27"/>
    <mergeCell ref="G27:BL27"/>
    <mergeCell ref="A28:F28"/>
    <mergeCell ref="G28:BL28"/>
    <mergeCell ref="A29:F29"/>
    <mergeCell ref="G29:BL29"/>
    <mergeCell ref="A23:BL23"/>
    <mergeCell ref="A24:F24"/>
    <mergeCell ref="G24:BL24"/>
    <mergeCell ref="A25:F25"/>
    <mergeCell ref="G25:BL25"/>
    <mergeCell ref="A26:F26"/>
    <mergeCell ref="G26:BL26"/>
    <mergeCell ref="A37:F37"/>
    <mergeCell ref="G37:BL37"/>
    <mergeCell ref="A38:F38"/>
    <mergeCell ref="G38:BL38"/>
    <mergeCell ref="A40:BQ40"/>
    <mergeCell ref="A41:BQ41"/>
    <mergeCell ref="A31:BL31"/>
    <mergeCell ref="A32:BL32"/>
    <mergeCell ref="A34:BL34"/>
    <mergeCell ref="A35:F35"/>
    <mergeCell ref="G35:BL35"/>
    <mergeCell ref="A36:F36"/>
    <mergeCell ref="G36:BL36"/>
    <mergeCell ref="A45:B45"/>
    <mergeCell ref="C45:Z45"/>
    <mergeCell ref="AA45:AE45"/>
    <mergeCell ref="AF45:AJ45"/>
    <mergeCell ref="AK45:AO45"/>
    <mergeCell ref="A42:BQ42"/>
    <mergeCell ref="A43:B44"/>
    <mergeCell ref="C43:Z44"/>
    <mergeCell ref="AA43:AO43"/>
    <mergeCell ref="AP43:BC43"/>
    <mergeCell ref="BD43:BQ43"/>
    <mergeCell ref="AA44:AE44"/>
    <mergeCell ref="AF44:AJ44"/>
    <mergeCell ref="AK44:AO44"/>
    <mergeCell ref="AP44:AT44"/>
    <mergeCell ref="AP45:AT45"/>
    <mergeCell ref="AU45:AY45"/>
    <mergeCell ref="AZ45:BC45"/>
    <mergeCell ref="BD45:BH45"/>
    <mergeCell ref="BI45:BM45"/>
    <mergeCell ref="BN45:BQ45"/>
    <mergeCell ref="AU44:AY44"/>
    <mergeCell ref="AZ44:BC44"/>
    <mergeCell ref="BD44:BH44"/>
    <mergeCell ref="BI44:BM44"/>
    <mergeCell ref="BN44:BQ44"/>
    <mergeCell ref="A47:B47"/>
    <mergeCell ref="C47:Z47"/>
    <mergeCell ref="AA47:AE47"/>
    <mergeCell ref="AF47:AJ47"/>
    <mergeCell ref="AK47:AO47"/>
    <mergeCell ref="A46:B46"/>
    <mergeCell ref="C46:Z46"/>
    <mergeCell ref="AA46:AE46"/>
    <mergeCell ref="AF46:AJ46"/>
    <mergeCell ref="AK46:AO46"/>
    <mergeCell ref="AP47:AT47"/>
    <mergeCell ref="AU47:AY47"/>
    <mergeCell ref="AZ47:BC47"/>
    <mergeCell ref="BD47:BH47"/>
    <mergeCell ref="BI47:BM47"/>
    <mergeCell ref="BN47:BQ47"/>
    <mergeCell ref="AU46:AY46"/>
    <mergeCell ref="AZ46:BC46"/>
    <mergeCell ref="BD46:BH46"/>
    <mergeCell ref="BI46:BM46"/>
    <mergeCell ref="BN46:BQ46"/>
    <mergeCell ref="AP46:AT46"/>
    <mergeCell ref="A49:B49"/>
    <mergeCell ref="C49:Z49"/>
    <mergeCell ref="AA49:AE49"/>
    <mergeCell ref="AF49:AJ49"/>
    <mergeCell ref="AK49:AO49"/>
    <mergeCell ref="A48:B48"/>
    <mergeCell ref="C48:Z48"/>
    <mergeCell ref="AA48:AE48"/>
    <mergeCell ref="AF48:AJ48"/>
    <mergeCell ref="AK48:AO48"/>
    <mergeCell ref="AP49:AT49"/>
    <mergeCell ref="AU49:AY49"/>
    <mergeCell ref="AZ49:BC49"/>
    <mergeCell ref="BD49:BH49"/>
    <mergeCell ref="BI49:BM49"/>
    <mergeCell ref="BN49:BQ49"/>
    <mergeCell ref="AU48:AY48"/>
    <mergeCell ref="AZ48:BC48"/>
    <mergeCell ref="BD48:BH48"/>
    <mergeCell ref="BI48:BM48"/>
    <mergeCell ref="BN48:BQ48"/>
    <mergeCell ref="AP48:AT48"/>
    <mergeCell ref="A51:B51"/>
    <mergeCell ref="C51:Z51"/>
    <mergeCell ref="AA51:AE51"/>
    <mergeCell ref="AF51:AJ51"/>
    <mergeCell ref="AK51:AO51"/>
    <mergeCell ref="A50:B50"/>
    <mergeCell ref="C50:Z50"/>
    <mergeCell ref="AA50:AE50"/>
    <mergeCell ref="AF50:AJ50"/>
    <mergeCell ref="AK50:AO50"/>
    <mergeCell ref="AP51:AT51"/>
    <mergeCell ref="AU51:AY51"/>
    <mergeCell ref="AZ51:BC51"/>
    <mergeCell ref="BD51:BH51"/>
    <mergeCell ref="BI51:BM51"/>
    <mergeCell ref="BN51:BQ51"/>
    <mergeCell ref="AU50:AY50"/>
    <mergeCell ref="AZ50:BC50"/>
    <mergeCell ref="BD50:BH50"/>
    <mergeCell ref="BI50:BM50"/>
    <mergeCell ref="BN50:BQ50"/>
    <mergeCell ref="AP50:AT50"/>
    <mergeCell ref="A58:B58"/>
    <mergeCell ref="C58:BQ58"/>
    <mergeCell ref="A59:B59"/>
    <mergeCell ref="C59:BQ59"/>
    <mergeCell ref="A60:B60"/>
    <mergeCell ref="C60:BQ60"/>
    <mergeCell ref="A53:BQ53"/>
    <mergeCell ref="A55:B55"/>
    <mergeCell ref="C55:BQ55"/>
    <mergeCell ref="A56:B56"/>
    <mergeCell ref="C56:BQ56"/>
    <mergeCell ref="A57:B57"/>
    <mergeCell ref="C57:BQ57"/>
    <mergeCell ref="AI65:AM65"/>
    <mergeCell ref="AN65:AR65"/>
    <mergeCell ref="AS65:AX65"/>
    <mergeCell ref="AY65:BC65"/>
    <mergeCell ref="BD65:BH65"/>
    <mergeCell ref="BI65:BN65"/>
    <mergeCell ref="A62:BN62"/>
    <mergeCell ref="A63:BN63"/>
    <mergeCell ref="A64:B65"/>
    <mergeCell ref="C64:R65"/>
    <mergeCell ref="S64:AH64"/>
    <mergeCell ref="AI64:AX64"/>
    <mergeCell ref="AY64:BN64"/>
    <mergeCell ref="S65:W65"/>
    <mergeCell ref="X65:AB65"/>
    <mergeCell ref="AC65:AH65"/>
    <mergeCell ref="A67:B67"/>
    <mergeCell ref="C67:R67"/>
    <mergeCell ref="S67:W67"/>
    <mergeCell ref="X67:AB67"/>
    <mergeCell ref="AC67:AH67"/>
    <mergeCell ref="A66:B66"/>
    <mergeCell ref="C66:R66"/>
    <mergeCell ref="S66:W66"/>
    <mergeCell ref="X66:AB66"/>
    <mergeCell ref="AC66:AH66"/>
    <mergeCell ref="AI67:AM67"/>
    <mergeCell ref="AN67:AR67"/>
    <mergeCell ref="AS67:AX67"/>
    <mergeCell ref="AY67:BC67"/>
    <mergeCell ref="BD67:BH67"/>
    <mergeCell ref="BI67:BN67"/>
    <mergeCell ref="AN66:AR66"/>
    <mergeCell ref="AS66:AX66"/>
    <mergeCell ref="AY66:BC66"/>
    <mergeCell ref="BD66:BH66"/>
    <mergeCell ref="BI66:BN66"/>
    <mergeCell ref="AI66:AM66"/>
    <mergeCell ref="A69:B69"/>
    <mergeCell ref="C69:R69"/>
    <mergeCell ref="S69:W69"/>
    <mergeCell ref="X69:AB69"/>
    <mergeCell ref="AC69:AH69"/>
    <mergeCell ref="A68:B68"/>
    <mergeCell ref="C68:R68"/>
    <mergeCell ref="S68:W68"/>
    <mergeCell ref="X68:AB68"/>
    <mergeCell ref="AC68:AH68"/>
    <mergeCell ref="AI69:AM69"/>
    <mergeCell ref="AN69:AR69"/>
    <mergeCell ref="AS69:AX69"/>
    <mergeCell ref="AY69:BC69"/>
    <mergeCell ref="BD69:BH69"/>
    <mergeCell ref="BI69:BN69"/>
    <mergeCell ref="AN68:AR68"/>
    <mergeCell ref="AS68:AX68"/>
    <mergeCell ref="AY68:BC68"/>
    <mergeCell ref="BD68:BH68"/>
    <mergeCell ref="BI68:BN68"/>
    <mergeCell ref="AI68:AM68"/>
    <mergeCell ref="AD75:AH75"/>
    <mergeCell ref="AI75:AM75"/>
    <mergeCell ref="AN75:AR75"/>
    <mergeCell ref="A71:BQ71"/>
    <mergeCell ref="A72:BQ72"/>
    <mergeCell ref="A74:B75"/>
    <mergeCell ref="C74:I75"/>
    <mergeCell ref="J74:N75"/>
    <mergeCell ref="O74:X75"/>
    <mergeCell ref="Y74:AM74"/>
    <mergeCell ref="AN74:BB74"/>
    <mergeCell ref="BC74:BQ74"/>
    <mergeCell ref="Y75:AC75"/>
    <mergeCell ref="BH75:BL75"/>
    <mergeCell ref="BM75:BQ75"/>
    <mergeCell ref="AS75:AW75"/>
    <mergeCell ref="AX75:BB75"/>
    <mergeCell ref="BC75:BG75"/>
    <mergeCell ref="BM76:BQ76"/>
    <mergeCell ref="A77:B77"/>
    <mergeCell ref="C77:I77"/>
    <mergeCell ref="J77:N77"/>
    <mergeCell ref="O77:X77"/>
    <mergeCell ref="Y77:AC77"/>
    <mergeCell ref="BH77:BL77"/>
    <mergeCell ref="BM77:BQ77"/>
    <mergeCell ref="AS77:AW77"/>
    <mergeCell ref="AX77:BB77"/>
    <mergeCell ref="BC77:BG77"/>
    <mergeCell ref="A76:B76"/>
    <mergeCell ref="C76:I76"/>
    <mergeCell ref="J76:N76"/>
    <mergeCell ref="O76:X76"/>
    <mergeCell ref="Y76:AC76"/>
    <mergeCell ref="AD76:AH76"/>
    <mergeCell ref="AI76:AM76"/>
    <mergeCell ref="AN76:AR76"/>
    <mergeCell ref="AI78:AM78"/>
    <mergeCell ref="AN78:AR78"/>
    <mergeCell ref="AD77:AH77"/>
    <mergeCell ref="AI77:AM77"/>
    <mergeCell ref="AN77:AR77"/>
    <mergeCell ref="AS76:AW76"/>
    <mergeCell ref="AX76:BB76"/>
    <mergeCell ref="BC76:BG76"/>
    <mergeCell ref="BH76:BL76"/>
    <mergeCell ref="AD79:AH79"/>
    <mergeCell ref="AI79:AM79"/>
    <mergeCell ref="AN79:AR79"/>
    <mergeCell ref="AS78:AW78"/>
    <mergeCell ref="AX78:BB78"/>
    <mergeCell ref="BC78:BG78"/>
    <mergeCell ref="BH78:BL78"/>
    <mergeCell ref="BM78:BQ78"/>
    <mergeCell ref="A79:B79"/>
    <mergeCell ref="C79:I79"/>
    <mergeCell ref="J79:N79"/>
    <mergeCell ref="O79:X79"/>
    <mergeCell ref="Y79:AC79"/>
    <mergeCell ref="BH79:BL79"/>
    <mergeCell ref="BM79:BQ79"/>
    <mergeCell ref="AS79:AW79"/>
    <mergeCell ref="AX79:BB79"/>
    <mergeCell ref="BC79:BG79"/>
    <mergeCell ref="A78:B78"/>
    <mergeCell ref="C78:I78"/>
    <mergeCell ref="J78:N78"/>
    <mergeCell ref="O78:X78"/>
    <mergeCell ref="Y78:AC78"/>
    <mergeCell ref="AD78:AH78"/>
    <mergeCell ref="BM80:BQ80"/>
    <mergeCell ref="A81:B81"/>
    <mergeCell ref="C81:I81"/>
    <mergeCell ref="J81:N81"/>
    <mergeCell ref="O81:X81"/>
    <mergeCell ref="Y81:AC81"/>
    <mergeCell ref="BH81:BL81"/>
    <mergeCell ref="BM81:BQ81"/>
    <mergeCell ref="AS81:AW81"/>
    <mergeCell ref="AX81:BB81"/>
    <mergeCell ref="BC81:BG81"/>
    <mergeCell ref="A80:B80"/>
    <mergeCell ref="C80:I80"/>
    <mergeCell ref="J80:N80"/>
    <mergeCell ref="O80:X80"/>
    <mergeCell ref="Y80:AC80"/>
    <mergeCell ref="AD80:AH80"/>
    <mergeCell ref="AI80:AM80"/>
    <mergeCell ref="AN80:AR80"/>
    <mergeCell ref="AI82:AM82"/>
    <mergeCell ref="AN82:AR82"/>
    <mergeCell ref="AD81:AH81"/>
    <mergeCell ref="AI81:AM81"/>
    <mergeCell ref="AN81:AR81"/>
    <mergeCell ref="AS80:AW80"/>
    <mergeCell ref="AX80:BB80"/>
    <mergeCell ref="BC80:BG80"/>
    <mergeCell ref="BH80:BL80"/>
    <mergeCell ref="AD83:AH83"/>
    <mergeCell ref="AI83:AM83"/>
    <mergeCell ref="AN83:AR83"/>
    <mergeCell ref="AS82:AW82"/>
    <mergeCell ref="AX82:BB82"/>
    <mergeCell ref="BC82:BG82"/>
    <mergeCell ref="BH82:BL82"/>
    <mergeCell ref="BM82:BQ82"/>
    <mergeCell ref="A83:B83"/>
    <mergeCell ref="C83:I83"/>
    <mergeCell ref="J83:N83"/>
    <mergeCell ref="O83:X83"/>
    <mergeCell ref="Y83:AC83"/>
    <mergeCell ref="BH83:BL83"/>
    <mergeCell ref="BM83:BQ83"/>
    <mergeCell ref="AS83:AW83"/>
    <mergeCell ref="AX83:BB83"/>
    <mergeCell ref="BC83:BG83"/>
    <mergeCell ref="A82:B82"/>
    <mergeCell ref="C82:I82"/>
    <mergeCell ref="J82:N82"/>
    <mergeCell ref="O82:X82"/>
    <mergeCell ref="Y82:AC82"/>
    <mergeCell ref="AD82:AH82"/>
    <mergeCell ref="BM84:BQ84"/>
    <mergeCell ref="A85:B85"/>
    <mergeCell ref="C85:I85"/>
    <mergeCell ref="J85:N85"/>
    <mergeCell ref="O85:X85"/>
    <mergeCell ref="Y85:AC85"/>
    <mergeCell ref="BH85:BL85"/>
    <mergeCell ref="BM85:BQ85"/>
    <mergeCell ref="AS85:AW85"/>
    <mergeCell ref="AX85:BB85"/>
    <mergeCell ref="BC85:BG85"/>
    <mergeCell ref="A84:B84"/>
    <mergeCell ref="C84:I84"/>
    <mergeCell ref="J84:N84"/>
    <mergeCell ref="O84:X84"/>
    <mergeCell ref="Y84:AC84"/>
    <mergeCell ref="AD84:AH84"/>
    <mergeCell ref="AI84:AM84"/>
    <mergeCell ref="AN84:AR84"/>
    <mergeCell ref="AI86:AM86"/>
    <mergeCell ref="AN86:AR86"/>
    <mergeCell ref="AD85:AH85"/>
    <mergeCell ref="AI85:AM85"/>
    <mergeCell ref="AN85:AR85"/>
    <mergeCell ref="AS84:AW84"/>
    <mergeCell ref="AX84:BB84"/>
    <mergeCell ref="BC84:BG84"/>
    <mergeCell ref="BH84:BL84"/>
    <mergeCell ref="AD87:AH87"/>
    <mergeCell ref="AI87:AM87"/>
    <mergeCell ref="AN87:AR87"/>
    <mergeCell ref="AS86:AW86"/>
    <mergeCell ref="AX86:BB86"/>
    <mergeCell ref="BC86:BG86"/>
    <mergeCell ref="BH86:BL86"/>
    <mergeCell ref="BM86:BQ86"/>
    <mergeCell ref="A87:B87"/>
    <mergeCell ref="C87:I87"/>
    <mergeCell ref="J87:N87"/>
    <mergeCell ref="O87:X87"/>
    <mergeCell ref="Y87:AC87"/>
    <mergeCell ref="BH87:BL87"/>
    <mergeCell ref="BM87:BQ87"/>
    <mergeCell ref="AS87:AW87"/>
    <mergeCell ref="AX87:BB87"/>
    <mergeCell ref="BC87:BG87"/>
    <mergeCell ref="A86:B86"/>
    <mergeCell ref="C86:I86"/>
    <mergeCell ref="J86:N86"/>
    <mergeCell ref="O86:X86"/>
    <mergeCell ref="Y86:AC86"/>
    <mergeCell ref="AD86:AH86"/>
    <mergeCell ref="BM88:BQ88"/>
    <mergeCell ref="A89:B89"/>
    <mergeCell ref="C89:I89"/>
    <mergeCell ref="J89:N89"/>
    <mergeCell ref="O89:X89"/>
    <mergeCell ref="Y89:AC89"/>
    <mergeCell ref="BH89:BL89"/>
    <mergeCell ref="BM89:BQ89"/>
    <mergeCell ref="AS89:AW89"/>
    <mergeCell ref="AX89:BB89"/>
    <mergeCell ref="BC89:BG89"/>
    <mergeCell ref="A88:B88"/>
    <mergeCell ref="C88:I88"/>
    <mergeCell ref="J88:N88"/>
    <mergeCell ref="O88:X88"/>
    <mergeCell ref="Y88:AC88"/>
    <mergeCell ref="AD88:AH88"/>
    <mergeCell ref="AI88:AM88"/>
    <mergeCell ref="AN88:AR88"/>
    <mergeCell ref="AI90:AM90"/>
    <mergeCell ref="AN90:AR90"/>
    <mergeCell ref="AD89:AH89"/>
    <mergeCell ref="AI89:AM89"/>
    <mergeCell ref="AN89:AR89"/>
    <mergeCell ref="AS88:AW88"/>
    <mergeCell ref="AX88:BB88"/>
    <mergeCell ref="BC88:BG88"/>
    <mergeCell ref="BH88:BL88"/>
    <mergeCell ref="AD91:AH91"/>
    <mergeCell ref="AI91:AM91"/>
    <mergeCell ref="AN91:AR91"/>
    <mergeCell ref="AS90:AW90"/>
    <mergeCell ref="AX90:BB90"/>
    <mergeCell ref="BC90:BG90"/>
    <mergeCell ref="BH90:BL90"/>
    <mergeCell ref="BM90:BQ90"/>
    <mergeCell ref="A91:B91"/>
    <mergeCell ref="C91:I91"/>
    <mergeCell ref="J91:N91"/>
    <mergeCell ref="O91:X91"/>
    <mergeCell ref="Y91:AC91"/>
    <mergeCell ref="BH91:BL91"/>
    <mergeCell ref="BM91:BQ91"/>
    <mergeCell ref="AS91:AW91"/>
    <mergeCell ref="AX91:BB91"/>
    <mergeCell ref="BC91:BG91"/>
    <mergeCell ref="A90:B90"/>
    <mergeCell ref="C90:I90"/>
    <mergeCell ref="J90:N90"/>
    <mergeCell ref="O90:X90"/>
    <mergeCell ref="Y90:AC90"/>
    <mergeCell ref="AD90:AH90"/>
    <mergeCell ref="BM92:BQ92"/>
    <mergeCell ref="A93:B93"/>
    <mergeCell ref="C93:I93"/>
    <mergeCell ref="J93:N93"/>
    <mergeCell ref="O93:X93"/>
    <mergeCell ref="Y93:AC93"/>
    <mergeCell ref="BH93:BL93"/>
    <mergeCell ref="BM93:BQ93"/>
    <mergeCell ref="AS93:AW93"/>
    <mergeCell ref="AX93:BB93"/>
    <mergeCell ref="BC93:BG93"/>
    <mergeCell ref="A92:B92"/>
    <mergeCell ref="C92:I92"/>
    <mergeCell ref="J92:N92"/>
    <mergeCell ref="O92:X92"/>
    <mergeCell ref="Y92:AC92"/>
    <mergeCell ref="AD92:AH92"/>
    <mergeCell ref="AI92:AM92"/>
    <mergeCell ref="AN92:AR92"/>
    <mergeCell ref="AI94:AM94"/>
    <mergeCell ref="AN94:AR94"/>
    <mergeCell ref="AD93:AH93"/>
    <mergeCell ref="AI93:AM93"/>
    <mergeCell ref="AN93:AR93"/>
    <mergeCell ref="AS92:AW92"/>
    <mergeCell ref="AX92:BB92"/>
    <mergeCell ref="BC92:BG92"/>
    <mergeCell ref="BH92:BL92"/>
    <mergeCell ref="AD95:AH95"/>
    <mergeCell ref="AI95:AM95"/>
    <mergeCell ref="AN95:AR95"/>
    <mergeCell ref="AS94:AW94"/>
    <mergeCell ref="AX94:BB94"/>
    <mergeCell ref="BC94:BG94"/>
    <mergeCell ref="BH94:BL94"/>
    <mergeCell ref="BM94:BQ94"/>
    <mergeCell ref="A95:B95"/>
    <mergeCell ref="C95:I95"/>
    <mergeCell ref="J95:N95"/>
    <mergeCell ref="O95:X95"/>
    <mergeCell ref="Y95:AC95"/>
    <mergeCell ref="BH95:BL95"/>
    <mergeCell ref="BM95:BQ95"/>
    <mergeCell ref="AS95:AW95"/>
    <mergeCell ref="AX95:BB95"/>
    <mergeCell ref="BC95:BG95"/>
    <mergeCell ref="A94:B94"/>
    <mergeCell ref="C94:I94"/>
    <mergeCell ref="J94:N94"/>
    <mergeCell ref="O94:X94"/>
    <mergeCell ref="Y94:AC94"/>
    <mergeCell ref="AD94:AH94"/>
    <mergeCell ref="BM96:BQ96"/>
    <mergeCell ref="A97:B97"/>
    <mergeCell ref="C97:I97"/>
    <mergeCell ref="J97:N97"/>
    <mergeCell ref="O97:X97"/>
    <mergeCell ref="Y97:AC97"/>
    <mergeCell ref="BH97:BL97"/>
    <mergeCell ref="BM97:BQ97"/>
    <mergeCell ref="AS97:AW97"/>
    <mergeCell ref="AX97:BB97"/>
    <mergeCell ref="BC97:BG97"/>
    <mergeCell ref="A96:B96"/>
    <mergeCell ref="C96:I96"/>
    <mergeCell ref="J96:N96"/>
    <mergeCell ref="O96:X96"/>
    <mergeCell ref="Y96:AC96"/>
    <mergeCell ref="AD96:AH96"/>
    <mergeCell ref="AI96:AM96"/>
    <mergeCell ref="AN96:AR96"/>
    <mergeCell ref="AI98:AM98"/>
    <mergeCell ref="AN98:AR98"/>
    <mergeCell ref="AD97:AH97"/>
    <mergeCell ref="AI97:AM97"/>
    <mergeCell ref="AN97:AR97"/>
    <mergeCell ref="AS96:AW96"/>
    <mergeCell ref="AX96:BB96"/>
    <mergeCell ref="BC96:BG96"/>
    <mergeCell ref="BH96:BL96"/>
    <mergeCell ref="AD99:AH99"/>
    <mergeCell ref="AI99:AM99"/>
    <mergeCell ref="AN99:AR99"/>
    <mergeCell ref="AS98:AW98"/>
    <mergeCell ref="AX98:BB98"/>
    <mergeCell ref="BC98:BG98"/>
    <mergeCell ref="BH98:BL98"/>
    <mergeCell ref="BM98:BQ98"/>
    <mergeCell ref="A99:B99"/>
    <mergeCell ref="C99:I99"/>
    <mergeCell ref="J99:N99"/>
    <mergeCell ref="O99:X99"/>
    <mergeCell ref="Y99:AC99"/>
    <mergeCell ref="BH99:BL99"/>
    <mergeCell ref="BM99:BQ99"/>
    <mergeCell ref="AS99:AW99"/>
    <mergeCell ref="AX99:BB99"/>
    <mergeCell ref="BC99:BG99"/>
    <mergeCell ref="A98:B98"/>
    <mergeCell ref="C98:I98"/>
    <mergeCell ref="J98:N98"/>
    <mergeCell ref="O98:X98"/>
    <mergeCell ref="Y98:AC98"/>
    <mergeCell ref="AD98:AH98"/>
    <mergeCell ref="BM100:BQ100"/>
    <mergeCell ref="A101:B101"/>
    <mergeCell ref="C101:I101"/>
    <mergeCell ref="J101:N101"/>
    <mergeCell ref="O101:X101"/>
    <mergeCell ref="Y101:AC101"/>
    <mergeCell ref="BH101:BL101"/>
    <mergeCell ref="BM101:BQ101"/>
    <mergeCell ref="AS101:AW101"/>
    <mergeCell ref="AX101:BB101"/>
    <mergeCell ref="BC101:BG101"/>
    <mergeCell ref="A100:B100"/>
    <mergeCell ref="C100:I100"/>
    <mergeCell ref="J100:N100"/>
    <mergeCell ref="O100:X100"/>
    <mergeCell ref="Y100:AC100"/>
    <mergeCell ref="AD100:AH100"/>
    <mergeCell ref="AI100:AM100"/>
    <mergeCell ref="AN100:AR100"/>
    <mergeCell ref="AI102:AM102"/>
    <mergeCell ref="AN102:AR102"/>
    <mergeCell ref="AD101:AH101"/>
    <mergeCell ref="AI101:AM101"/>
    <mergeCell ref="AN101:AR101"/>
    <mergeCell ref="AS100:AW100"/>
    <mergeCell ref="AX100:BB100"/>
    <mergeCell ref="BC100:BG100"/>
    <mergeCell ref="BH100:BL100"/>
    <mergeCell ref="AD103:AH103"/>
    <mergeCell ref="AI103:AM103"/>
    <mergeCell ref="AN103:AR103"/>
    <mergeCell ref="AS102:AW102"/>
    <mergeCell ref="AX102:BB102"/>
    <mergeCell ref="BC102:BG102"/>
    <mergeCell ref="BH102:BL102"/>
    <mergeCell ref="BM102:BQ102"/>
    <mergeCell ref="A103:B103"/>
    <mergeCell ref="C103:I103"/>
    <mergeCell ref="J103:N103"/>
    <mergeCell ref="O103:X103"/>
    <mergeCell ref="Y103:AC103"/>
    <mergeCell ref="BH103:BL103"/>
    <mergeCell ref="BM103:BQ103"/>
    <mergeCell ref="AS103:AW103"/>
    <mergeCell ref="AX103:BB103"/>
    <mergeCell ref="BC103:BG103"/>
    <mergeCell ref="A102:B102"/>
    <mergeCell ref="C102:I102"/>
    <mergeCell ref="J102:N102"/>
    <mergeCell ref="O102:X102"/>
    <mergeCell ref="Y102:AC102"/>
    <mergeCell ref="AD102:AH102"/>
    <mergeCell ref="BM104:BQ104"/>
    <mergeCell ref="A105:B105"/>
    <mergeCell ref="C105:I105"/>
    <mergeCell ref="J105:N105"/>
    <mergeCell ref="O105:X105"/>
    <mergeCell ref="Y105:AC105"/>
    <mergeCell ref="BH105:BL105"/>
    <mergeCell ref="BM105:BQ105"/>
    <mergeCell ref="AS105:AW105"/>
    <mergeCell ref="AX105:BB105"/>
    <mergeCell ref="BC105:BG105"/>
    <mergeCell ref="A104:B104"/>
    <mergeCell ref="C104:I104"/>
    <mergeCell ref="J104:N104"/>
    <mergeCell ref="O104:X104"/>
    <mergeCell ref="Y104:AC104"/>
    <mergeCell ref="AD104:AH104"/>
    <mergeCell ref="AI104:AM104"/>
    <mergeCell ref="AN104:AR104"/>
    <mergeCell ref="AI106:AM106"/>
    <mergeCell ref="AN106:AR106"/>
    <mergeCell ref="AD105:AH105"/>
    <mergeCell ref="AI105:AM105"/>
    <mergeCell ref="AN105:AR105"/>
    <mergeCell ref="AS104:AW104"/>
    <mergeCell ref="AX104:BB104"/>
    <mergeCell ref="BC104:BG104"/>
    <mergeCell ref="BH104:BL104"/>
    <mergeCell ref="AD107:AH107"/>
    <mergeCell ref="AI107:AM107"/>
    <mergeCell ref="AN107:AR107"/>
    <mergeCell ref="AS106:AW106"/>
    <mergeCell ref="AX106:BB106"/>
    <mergeCell ref="BC106:BG106"/>
    <mergeCell ref="BH106:BL106"/>
    <mergeCell ref="BM106:BQ106"/>
    <mergeCell ref="A107:B107"/>
    <mergeCell ref="C107:I107"/>
    <mergeCell ref="J107:N107"/>
    <mergeCell ref="O107:X107"/>
    <mergeCell ref="Y107:AC107"/>
    <mergeCell ref="BH107:BL107"/>
    <mergeCell ref="BM107:BQ107"/>
    <mergeCell ref="AS107:AW107"/>
    <mergeCell ref="AX107:BB107"/>
    <mergeCell ref="BC107:BG107"/>
    <mergeCell ref="A106:B106"/>
    <mergeCell ref="C106:I106"/>
    <mergeCell ref="J106:N106"/>
    <mergeCell ref="O106:X106"/>
    <mergeCell ref="Y106:AC106"/>
    <mergeCell ref="AD106:AH106"/>
    <mergeCell ref="AS108:AW108"/>
    <mergeCell ref="AX108:BB108"/>
    <mergeCell ref="BC108:BG108"/>
    <mergeCell ref="BH108:BL108"/>
    <mergeCell ref="BM108:BQ108"/>
    <mergeCell ref="A109:B109"/>
    <mergeCell ref="C109:I109"/>
    <mergeCell ref="J109:N109"/>
    <mergeCell ref="O109:X109"/>
    <mergeCell ref="Y109:AC109"/>
    <mergeCell ref="A108:B108"/>
    <mergeCell ref="C108:I108"/>
    <mergeCell ref="J108:N108"/>
    <mergeCell ref="O108:X108"/>
    <mergeCell ref="Y108:AC108"/>
    <mergeCell ref="AD108:AH108"/>
    <mergeCell ref="AI108:AM108"/>
    <mergeCell ref="AN108:AR108"/>
    <mergeCell ref="AS110:AW110"/>
    <mergeCell ref="AX110:BB110"/>
    <mergeCell ref="BC110:BG110"/>
    <mergeCell ref="BH110:BL110"/>
    <mergeCell ref="BM110:BQ110"/>
    <mergeCell ref="A112:BQ112"/>
    <mergeCell ref="BH109:BL109"/>
    <mergeCell ref="BM109:BQ109"/>
    <mergeCell ref="A110:B110"/>
    <mergeCell ref="C110:I110"/>
    <mergeCell ref="J110:N110"/>
    <mergeCell ref="O110:X110"/>
    <mergeCell ref="Y110:AC110"/>
    <mergeCell ref="AD110:AH110"/>
    <mergeCell ref="AI110:AM110"/>
    <mergeCell ref="AN110:AR110"/>
    <mergeCell ref="AD109:AH109"/>
    <mergeCell ref="AI109:AM109"/>
    <mergeCell ref="AN109:AR109"/>
    <mergeCell ref="AS109:AW109"/>
    <mergeCell ref="AX109:BB109"/>
    <mergeCell ref="BC109:BG109"/>
    <mergeCell ref="A116:B116"/>
    <mergeCell ref="C116:I116"/>
    <mergeCell ref="J116:N116"/>
    <mergeCell ref="O116:BQ116"/>
    <mergeCell ref="A117:B117"/>
    <mergeCell ref="C117:I117"/>
    <mergeCell ref="J117:N117"/>
    <mergeCell ref="O117:BQ117"/>
    <mergeCell ref="A114:B114"/>
    <mergeCell ref="C114:I114"/>
    <mergeCell ref="J114:N114"/>
    <mergeCell ref="O114:BQ114"/>
    <mergeCell ref="A115:B115"/>
    <mergeCell ref="C115:I115"/>
    <mergeCell ref="J115:N115"/>
    <mergeCell ref="O115:BQ115"/>
    <mergeCell ref="A120:B120"/>
    <mergeCell ref="C120:I120"/>
    <mergeCell ref="J120:N120"/>
    <mergeCell ref="O120:BQ120"/>
    <mergeCell ref="A121:B121"/>
    <mergeCell ref="C121:I121"/>
    <mergeCell ref="J121:N121"/>
    <mergeCell ref="O121:BQ121"/>
    <mergeCell ref="A118:B118"/>
    <mergeCell ref="C118:I118"/>
    <mergeCell ref="J118:N118"/>
    <mergeCell ref="O118:BQ118"/>
    <mergeCell ref="A119:B119"/>
    <mergeCell ref="C119:I119"/>
    <mergeCell ref="J119:N119"/>
    <mergeCell ref="O119:BQ119"/>
    <mergeCell ref="A124:B124"/>
    <mergeCell ref="C124:I124"/>
    <mergeCell ref="J124:N124"/>
    <mergeCell ref="O124:BQ124"/>
    <mergeCell ref="A125:B125"/>
    <mergeCell ref="C125:I125"/>
    <mergeCell ref="J125:N125"/>
    <mergeCell ref="O125:BQ125"/>
    <mergeCell ref="A122:B122"/>
    <mergeCell ref="C122:I122"/>
    <mergeCell ref="J122:N122"/>
    <mergeCell ref="O122:BQ122"/>
    <mergeCell ref="A123:B123"/>
    <mergeCell ref="C123:I123"/>
    <mergeCell ref="J123:N123"/>
    <mergeCell ref="O123:BQ123"/>
    <mergeCell ref="A128:B128"/>
    <mergeCell ref="C128:I128"/>
    <mergeCell ref="J128:N128"/>
    <mergeCell ref="O128:BQ128"/>
    <mergeCell ref="A129:B129"/>
    <mergeCell ref="C129:I129"/>
    <mergeCell ref="J129:N129"/>
    <mergeCell ref="O129:BQ129"/>
    <mergeCell ref="A126:B126"/>
    <mergeCell ref="C126:I126"/>
    <mergeCell ref="J126:N126"/>
    <mergeCell ref="O126:BQ126"/>
    <mergeCell ref="A127:B127"/>
    <mergeCell ref="C127:I127"/>
    <mergeCell ref="J127:N127"/>
    <mergeCell ref="O127:BQ127"/>
    <mergeCell ref="A132:B132"/>
    <mergeCell ref="C132:I132"/>
    <mergeCell ref="J132:N132"/>
    <mergeCell ref="O132:BQ132"/>
    <mergeCell ref="A133:B133"/>
    <mergeCell ref="C133:I133"/>
    <mergeCell ref="J133:N133"/>
    <mergeCell ref="O133:BQ133"/>
    <mergeCell ref="A130:B130"/>
    <mergeCell ref="C130:I130"/>
    <mergeCell ref="J130:N130"/>
    <mergeCell ref="O130:BQ130"/>
    <mergeCell ref="A131:B131"/>
    <mergeCell ref="C131:I131"/>
    <mergeCell ref="J131:N131"/>
    <mergeCell ref="O131:BQ131"/>
    <mergeCell ref="A136:B136"/>
    <mergeCell ref="C136:I136"/>
    <mergeCell ref="J136:N136"/>
    <mergeCell ref="O136:BQ136"/>
    <mergeCell ref="A137:B137"/>
    <mergeCell ref="C137:I137"/>
    <mergeCell ref="J137:N137"/>
    <mergeCell ref="O137:BQ137"/>
    <mergeCell ref="A134:B134"/>
    <mergeCell ref="C134:I134"/>
    <mergeCell ref="J134:N134"/>
    <mergeCell ref="O134:BQ134"/>
    <mergeCell ref="A135:B135"/>
    <mergeCell ref="C135:I135"/>
    <mergeCell ref="J135:N135"/>
    <mergeCell ref="O135:BQ135"/>
    <mergeCell ref="A140:B140"/>
    <mergeCell ref="C140:I140"/>
    <mergeCell ref="J140:N140"/>
    <mergeCell ref="O140:BQ140"/>
    <mergeCell ref="A141:B141"/>
    <mergeCell ref="C141:I141"/>
    <mergeCell ref="J141:N141"/>
    <mergeCell ref="O141:BQ141"/>
    <mergeCell ref="A138:B138"/>
    <mergeCell ref="C138:I138"/>
    <mergeCell ref="J138:N138"/>
    <mergeCell ref="O138:BQ138"/>
    <mergeCell ref="A139:B139"/>
    <mergeCell ref="C139:I139"/>
    <mergeCell ref="J139:N139"/>
    <mergeCell ref="O139:BQ139"/>
    <mergeCell ref="A144:B144"/>
    <mergeCell ref="C144:I144"/>
    <mergeCell ref="J144:N144"/>
    <mergeCell ref="O144:BQ144"/>
    <mergeCell ref="A145:B145"/>
    <mergeCell ref="C145:I145"/>
    <mergeCell ref="J145:N145"/>
    <mergeCell ref="O145:BQ145"/>
    <mergeCell ref="A142:B142"/>
    <mergeCell ref="C142:I142"/>
    <mergeCell ref="J142:N142"/>
    <mergeCell ref="O142:BQ142"/>
    <mergeCell ref="A143:B143"/>
    <mergeCell ref="C143:I143"/>
    <mergeCell ref="J143:N143"/>
    <mergeCell ref="O143:BQ143"/>
    <mergeCell ref="A148:B148"/>
    <mergeCell ref="C148:I148"/>
    <mergeCell ref="J148:N148"/>
    <mergeCell ref="O148:BQ148"/>
    <mergeCell ref="A150:BL150"/>
    <mergeCell ref="A151:BQ151"/>
    <mergeCell ref="A146:B146"/>
    <mergeCell ref="C146:I146"/>
    <mergeCell ref="J146:N146"/>
    <mergeCell ref="O146:BQ146"/>
    <mergeCell ref="A147:B147"/>
    <mergeCell ref="C147:I147"/>
    <mergeCell ref="J147:N147"/>
    <mergeCell ref="O147:BQ147"/>
    <mergeCell ref="A163:V164"/>
    <mergeCell ref="W163:AM163"/>
    <mergeCell ref="AP163:BH163"/>
    <mergeCell ref="W164:AM164"/>
    <mergeCell ref="AP164:BH164"/>
    <mergeCell ref="A152:BL152"/>
    <mergeCell ref="A153:BQ153"/>
    <mergeCell ref="A159:V159"/>
    <mergeCell ref="W159:AM159"/>
    <mergeCell ref="AP159:BH159"/>
    <mergeCell ref="W160:AM160"/>
    <mergeCell ref="AP160:BH160"/>
  </mergeCells>
  <conditionalFormatting sqref="C113 C78">
    <cfRule type="cellIs" dxfId="134" priority="132" stopIfTrue="1" operator="equal">
      <formula>$C77</formula>
    </cfRule>
  </conditionalFormatting>
  <conditionalFormatting sqref="A78:B78 A113:B113 A68:B68 A111:B111 A149:B149">
    <cfRule type="cellIs" dxfId="133" priority="133" stopIfTrue="1" operator="equal">
      <formula>0</formula>
    </cfRule>
  </conditionalFormatting>
  <conditionalFormatting sqref="A69:B69">
    <cfRule type="cellIs" dxfId="132" priority="131" stopIfTrue="1" operator="equal">
      <formula>0</formula>
    </cfRule>
  </conditionalFormatting>
  <conditionalFormatting sqref="C111">
    <cfRule type="cellIs" dxfId="131" priority="134" stopIfTrue="1" operator="equal">
      <formula>$C78</formula>
    </cfRule>
  </conditionalFormatting>
  <conditionalFormatting sqref="C79">
    <cfRule type="cellIs" dxfId="130" priority="129" stopIfTrue="1" operator="equal">
      <formula>$C78</formula>
    </cfRule>
  </conditionalFormatting>
  <conditionalFormatting sqref="A79:B79">
    <cfRule type="cellIs" dxfId="129" priority="130" stopIfTrue="1" operator="equal">
      <formula>0</formula>
    </cfRule>
  </conditionalFormatting>
  <conditionalFormatting sqref="C80">
    <cfRule type="cellIs" dxfId="128" priority="127" stopIfTrue="1" operator="equal">
      <formula>$C79</formula>
    </cfRule>
  </conditionalFormatting>
  <conditionalFormatting sqref="A80:B80">
    <cfRule type="cellIs" dxfId="127" priority="128" stopIfTrue="1" operator="equal">
      <formula>0</formula>
    </cfRule>
  </conditionalFormatting>
  <conditionalFormatting sqref="C81">
    <cfRule type="cellIs" dxfId="126" priority="125" stopIfTrue="1" operator="equal">
      <formula>$C80</formula>
    </cfRule>
  </conditionalFormatting>
  <conditionalFormatting sqref="A81:B81">
    <cfRule type="cellIs" dxfId="125" priority="126" stopIfTrue="1" operator="equal">
      <formula>0</formula>
    </cfRule>
  </conditionalFormatting>
  <conditionalFormatting sqref="C82">
    <cfRule type="cellIs" dxfId="124" priority="123" stopIfTrue="1" operator="equal">
      <formula>$C81</formula>
    </cfRule>
  </conditionalFormatting>
  <conditionalFormatting sqref="A82:B82">
    <cfRule type="cellIs" dxfId="123" priority="124" stopIfTrue="1" operator="equal">
      <formula>0</formula>
    </cfRule>
  </conditionalFormatting>
  <conditionalFormatting sqref="C83">
    <cfRule type="cellIs" dxfId="122" priority="121" stopIfTrue="1" operator="equal">
      <formula>$C82</formula>
    </cfRule>
  </conditionalFormatting>
  <conditionalFormatting sqref="A83:B83">
    <cfRule type="cellIs" dxfId="121" priority="122" stopIfTrue="1" operator="equal">
      <formula>0</formula>
    </cfRule>
  </conditionalFormatting>
  <conditionalFormatting sqref="C84">
    <cfRule type="cellIs" dxfId="120" priority="119" stopIfTrue="1" operator="equal">
      <formula>$C83</formula>
    </cfRule>
  </conditionalFormatting>
  <conditionalFormatting sqref="A84:B84">
    <cfRule type="cellIs" dxfId="119" priority="120" stopIfTrue="1" operator="equal">
      <formula>0</formula>
    </cfRule>
  </conditionalFormatting>
  <conditionalFormatting sqref="C85">
    <cfRule type="cellIs" dxfId="118" priority="117" stopIfTrue="1" operator="equal">
      <formula>$C84</formula>
    </cfRule>
  </conditionalFormatting>
  <conditionalFormatting sqref="A85:B85">
    <cfRule type="cellIs" dxfId="117" priority="118" stopIfTrue="1" operator="equal">
      <formula>0</formula>
    </cfRule>
  </conditionalFormatting>
  <conditionalFormatting sqref="C86">
    <cfRule type="cellIs" dxfId="116" priority="115" stopIfTrue="1" operator="equal">
      <formula>$C85</formula>
    </cfRule>
  </conditionalFormatting>
  <conditionalFormatting sqref="A86:B86">
    <cfRule type="cellIs" dxfId="115" priority="116" stopIfTrue="1" operator="equal">
      <formula>0</formula>
    </cfRule>
  </conditionalFormatting>
  <conditionalFormatting sqref="C87">
    <cfRule type="cellIs" dxfId="114" priority="113" stopIfTrue="1" operator="equal">
      <formula>$C86</formula>
    </cfRule>
  </conditionalFormatting>
  <conditionalFormatting sqref="A87:B87">
    <cfRule type="cellIs" dxfId="113" priority="114" stopIfTrue="1" operator="equal">
      <formula>0</formula>
    </cfRule>
  </conditionalFormatting>
  <conditionalFormatting sqref="C88">
    <cfRule type="cellIs" dxfId="112" priority="111" stopIfTrue="1" operator="equal">
      <formula>$C87</formula>
    </cfRule>
  </conditionalFormatting>
  <conditionalFormatting sqref="A88:B88">
    <cfRule type="cellIs" dxfId="111" priority="112" stopIfTrue="1" operator="equal">
      <formula>0</formula>
    </cfRule>
  </conditionalFormatting>
  <conditionalFormatting sqref="C89">
    <cfRule type="cellIs" dxfId="110" priority="109" stopIfTrue="1" operator="equal">
      <formula>$C88</formula>
    </cfRule>
  </conditionalFormatting>
  <conditionalFormatting sqref="A89:B89">
    <cfRule type="cellIs" dxfId="109" priority="110" stopIfTrue="1" operator="equal">
      <formula>0</formula>
    </cfRule>
  </conditionalFormatting>
  <conditionalFormatting sqref="C90">
    <cfRule type="cellIs" dxfId="108" priority="107" stopIfTrue="1" operator="equal">
      <formula>$C89</formula>
    </cfRule>
  </conditionalFormatting>
  <conditionalFormatting sqref="A90:B90">
    <cfRule type="cellIs" dxfId="107" priority="108" stopIfTrue="1" operator="equal">
      <formula>0</formula>
    </cfRule>
  </conditionalFormatting>
  <conditionalFormatting sqref="C91">
    <cfRule type="cellIs" dxfId="106" priority="105" stopIfTrue="1" operator="equal">
      <formula>$C90</formula>
    </cfRule>
  </conditionalFormatting>
  <conditionalFormatting sqref="A91:B91">
    <cfRule type="cellIs" dxfId="105" priority="106" stopIfTrue="1" operator="equal">
      <formula>0</formula>
    </cfRule>
  </conditionalFormatting>
  <conditionalFormatting sqref="C92">
    <cfRule type="cellIs" dxfId="104" priority="103" stopIfTrue="1" operator="equal">
      <formula>$C91</formula>
    </cfRule>
  </conditionalFormatting>
  <conditionalFormatting sqref="A92:B92">
    <cfRule type="cellIs" dxfId="103" priority="104" stopIfTrue="1" operator="equal">
      <formula>0</formula>
    </cfRule>
  </conditionalFormatting>
  <conditionalFormatting sqref="C93">
    <cfRule type="cellIs" dxfId="102" priority="101" stopIfTrue="1" operator="equal">
      <formula>$C92</formula>
    </cfRule>
  </conditionalFormatting>
  <conditionalFormatting sqref="A93:B93">
    <cfRule type="cellIs" dxfId="101" priority="102" stopIfTrue="1" operator="equal">
      <formula>0</formula>
    </cfRule>
  </conditionalFormatting>
  <conditionalFormatting sqref="C94">
    <cfRule type="cellIs" dxfId="100" priority="99" stopIfTrue="1" operator="equal">
      <formula>$C93</formula>
    </cfRule>
  </conditionalFormatting>
  <conditionalFormatting sqref="A94:B94">
    <cfRule type="cellIs" dxfId="99" priority="100" stopIfTrue="1" operator="equal">
      <formula>0</formula>
    </cfRule>
  </conditionalFormatting>
  <conditionalFormatting sqref="C95">
    <cfRule type="cellIs" dxfId="98" priority="97" stopIfTrue="1" operator="equal">
      <formula>$C94</formula>
    </cfRule>
  </conditionalFormatting>
  <conditionalFormatting sqref="A95:B95">
    <cfRule type="cellIs" dxfId="97" priority="98" stopIfTrue="1" operator="equal">
      <formula>0</formula>
    </cfRule>
  </conditionalFormatting>
  <conditionalFormatting sqref="C96">
    <cfRule type="cellIs" dxfId="96" priority="95" stopIfTrue="1" operator="equal">
      <formula>$C95</formula>
    </cfRule>
  </conditionalFormatting>
  <conditionalFormatting sqref="A96:B96">
    <cfRule type="cellIs" dxfId="95" priority="96" stopIfTrue="1" operator="equal">
      <formula>0</formula>
    </cfRule>
  </conditionalFormatting>
  <conditionalFormatting sqref="C97">
    <cfRule type="cellIs" dxfId="94" priority="93" stopIfTrue="1" operator="equal">
      <formula>$C96</formula>
    </cfRule>
  </conditionalFormatting>
  <conditionalFormatting sqref="A97:B97">
    <cfRule type="cellIs" dxfId="93" priority="94" stopIfTrue="1" operator="equal">
      <formula>0</formula>
    </cfRule>
  </conditionalFormatting>
  <conditionalFormatting sqref="C98">
    <cfRule type="cellIs" dxfId="92" priority="91" stopIfTrue="1" operator="equal">
      <formula>$C97</formula>
    </cfRule>
  </conditionalFormatting>
  <conditionalFormatting sqref="A98:B98">
    <cfRule type="cellIs" dxfId="91" priority="92" stopIfTrue="1" operator="equal">
      <formula>0</formula>
    </cfRule>
  </conditionalFormatting>
  <conditionalFormatting sqref="C99">
    <cfRule type="cellIs" dxfId="90" priority="89" stopIfTrue="1" operator="equal">
      <formula>$C98</formula>
    </cfRule>
  </conditionalFormatting>
  <conditionalFormatting sqref="A99:B99">
    <cfRule type="cellIs" dxfId="89" priority="90" stopIfTrue="1" operator="equal">
      <formula>0</formula>
    </cfRule>
  </conditionalFormatting>
  <conditionalFormatting sqref="C100">
    <cfRule type="cellIs" dxfId="88" priority="87" stopIfTrue="1" operator="equal">
      <formula>$C99</formula>
    </cfRule>
  </conditionalFormatting>
  <conditionalFormatting sqref="A100:B100">
    <cfRule type="cellIs" dxfId="87" priority="88" stopIfTrue="1" operator="equal">
      <formula>0</formula>
    </cfRule>
  </conditionalFormatting>
  <conditionalFormatting sqref="C101">
    <cfRule type="cellIs" dxfId="86" priority="85" stopIfTrue="1" operator="equal">
      <formula>$C100</formula>
    </cfRule>
  </conditionalFormatting>
  <conditionalFormatting sqref="A101:B101">
    <cfRule type="cellIs" dxfId="85" priority="86" stopIfTrue="1" operator="equal">
      <formula>0</formula>
    </cfRule>
  </conditionalFormatting>
  <conditionalFormatting sqref="C102">
    <cfRule type="cellIs" dxfId="84" priority="83" stopIfTrue="1" operator="equal">
      <formula>$C101</formula>
    </cfRule>
  </conditionalFormatting>
  <conditionalFormatting sqref="A102:B102">
    <cfRule type="cellIs" dxfId="83" priority="84" stopIfTrue="1" operator="equal">
      <formula>0</formula>
    </cfRule>
  </conditionalFormatting>
  <conditionalFormatting sqref="C103">
    <cfRule type="cellIs" dxfId="82" priority="81" stopIfTrue="1" operator="equal">
      <formula>$C102</formula>
    </cfRule>
  </conditionalFormatting>
  <conditionalFormatting sqref="A103:B103">
    <cfRule type="cellIs" dxfId="81" priority="82" stopIfTrue="1" operator="equal">
      <formula>0</formula>
    </cfRule>
  </conditionalFormatting>
  <conditionalFormatting sqref="C104">
    <cfRule type="cellIs" dxfId="80" priority="79" stopIfTrue="1" operator="equal">
      <formula>$C103</formula>
    </cfRule>
  </conditionalFormatting>
  <conditionalFormatting sqref="A104:B104">
    <cfRule type="cellIs" dxfId="79" priority="80" stopIfTrue="1" operator="equal">
      <formula>0</formula>
    </cfRule>
  </conditionalFormatting>
  <conditionalFormatting sqref="C105">
    <cfRule type="cellIs" dxfId="78" priority="77" stopIfTrue="1" operator="equal">
      <formula>$C104</formula>
    </cfRule>
  </conditionalFormatting>
  <conditionalFormatting sqref="A105:B105">
    <cfRule type="cellIs" dxfId="77" priority="78" stopIfTrue="1" operator="equal">
      <formula>0</formula>
    </cfRule>
  </conditionalFormatting>
  <conditionalFormatting sqref="C106">
    <cfRule type="cellIs" dxfId="76" priority="75" stopIfTrue="1" operator="equal">
      <formula>$C105</formula>
    </cfRule>
  </conditionalFormatting>
  <conditionalFormatting sqref="A106:B106">
    <cfRule type="cellIs" dxfId="75" priority="76" stopIfTrue="1" operator="equal">
      <formula>0</formula>
    </cfRule>
  </conditionalFormatting>
  <conditionalFormatting sqref="C107">
    <cfRule type="cellIs" dxfId="74" priority="73" stopIfTrue="1" operator="equal">
      <formula>$C106</formula>
    </cfRule>
  </conditionalFormatting>
  <conditionalFormatting sqref="A107:B107">
    <cfRule type="cellIs" dxfId="73" priority="74" stopIfTrue="1" operator="equal">
      <formula>0</formula>
    </cfRule>
  </conditionalFormatting>
  <conditionalFormatting sqref="C108">
    <cfRule type="cellIs" dxfId="72" priority="71" stopIfTrue="1" operator="equal">
      <formula>$C107</formula>
    </cfRule>
  </conditionalFormatting>
  <conditionalFormatting sqref="A108:B108">
    <cfRule type="cellIs" dxfId="71" priority="72" stopIfTrue="1" operator="equal">
      <formula>0</formula>
    </cfRule>
  </conditionalFormatting>
  <conditionalFormatting sqref="C109">
    <cfRule type="cellIs" dxfId="70" priority="69" stopIfTrue="1" operator="equal">
      <formula>$C108</formula>
    </cfRule>
  </conditionalFormatting>
  <conditionalFormatting sqref="A109:B109">
    <cfRule type="cellIs" dxfId="69" priority="70" stopIfTrue="1" operator="equal">
      <formula>0</formula>
    </cfRule>
  </conditionalFormatting>
  <conditionalFormatting sqref="C110">
    <cfRule type="cellIs" dxfId="68" priority="67" stopIfTrue="1" operator="equal">
      <formula>$C109</formula>
    </cfRule>
  </conditionalFormatting>
  <conditionalFormatting sqref="A110:B110">
    <cfRule type="cellIs" dxfId="67" priority="68" stopIfTrue="1" operator="equal">
      <formula>0</formula>
    </cfRule>
  </conditionalFormatting>
  <conditionalFormatting sqref="C149">
    <cfRule type="cellIs" dxfId="66" priority="135" stopIfTrue="1" operator="equal">
      <formula>#REF!</formula>
    </cfRule>
  </conditionalFormatting>
  <conditionalFormatting sqref="C116">
    <cfRule type="cellIs" dxfId="65" priority="65" stopIfTrue="1" operator="equal">
      <formula>$C115</formula>
    </cfRule>
  </conditionalFormatting>
  <conditionalFormatting sqref="A116:B116">
    <cfRule type="cellIs" dxfId="64" priority="66" stopIfTrue="1" operator="equal">
      <formula>0</formula>
    </cfRule>
  </conditionalFormatting>
  <conditionalFormatting sqref="C117">
    <cfRule type="cellIs" dxfId="63" priority="63" stopIfTrue="1" operator="equal">
      <formula>$C116</formula>
    </cfRule>
  </conditionalFormatting>
  <conditionalFormatting sqref="A117:B117">
    <cfRule type="cellIs" dxfId="62" priority="64" stopIfTrue="1" operator="equal">
      <formula>0</formula>
    </cfRule>
  </conditionalFormatting>
  <conditionalFormatting sqref="C118">
    <cfRule type="cellIs" dxfId="61" priority="61" stopIfTrue="1" operator="equal">
      <formula>$C117</formula>
    </cfRule>
  </conditionalFormatting>
  <conditionalFormatting sqref="A118:B118">
    <cfRule type="cellIs" dxfId="60" priority="62" stopIfTrue="1" operator="equal">
      <formula>0</formula>
    </cfRule>
  </conditionalFormatting>
  <conditionalFormatting sqref="C119">
    <cfRule type="cellIs" dxfId="59" priority="59" stopIfTrue="1" operator="equal">
      <formula>$C118</formula>
    </cfRule>
  </conditionalFormatting>
  <conditionalFormatting sqref="A119:B119">
    <cfRule type="cellIs" dxfId="58" priority="60" stopIfTrue="1" operator="equal">
      <formula>0</formula>
    </cfRule>
  </conditionalFormatting>
  <conditionalFormatting sqref="C120">
    <cfRule type="cellIs" dxfId="57" priority="57" stopIfTrue="1" operator="equal">
      <formula>$C119</formula>
    </cfRule>
  </conditionalFormatting>
  <conditionalFormatting sqref="A120:B120">
    <cfRule type="cellIs" dxfId="56" priority="58" stopIfTrue="1" operator="equal">
      <formula>0</formula>
    </cfRule>
  </conditionalFormatting>
  <conditionalFormatting sqref="C121">
    <cfRule type="cellIs" dxfId="55" priority="55" stopIfTrue="1" operator="equal">
      <formula>$C120</formula>
    </cfRule>
  </conditionalFormatting>
  <conditionalFormatting sqref="A121:B121">
    <cfRule type="cellIs" dxfId="54" priority="56" stopIfTrue="1" operator="equal">
      <formula>0</formula>
    </cfRule>
  </conditionalFormatting>
  <conditionalFormatting sqref="C122">
    <cfRule type="cellIs" dxfId="53" priority="53" stopIfTrue="1" operator="equal">
      <formula>$C121</formula>
    </cfRule>
  </conditionalFormatting>
  <conditionalFormatting sqref="A122:B122">
    <cfRule type="cellIs" dxfId="52" priority="54" stopIfTrue="1" operator="equal">
      <formula>0</formula>
    </cfRule>
  </conditionalFormatting>
  <conditionalFormatting sqref="C123">
    <cfRule type="cellIs" dxfId="51" priority="51" stopIfTrue="1" operator="equal">
      <formula>$C122</formula>
    </cfRule>
  </conditionalFormatting>
  <conditionalFormatting sqref="A123:B123">
    <cfRule type="cellIs" dxfId="50" priority="52" stopIfTrue="1" operator="equal">
      <formula>0</formula>
    </cfRule>
  </conditionalFormatting>
  <conditionalFormatting sqref="C124">
    <cfRule type="cellIs" dxfId="49" priority="49" stopIfTrue="1" operator="equal">
      <formula>$C123</formula>
    </cfRule>
  </conditionalFormatting>
  <conditionalFormatting sqref="A124:B124">
    <cfRule type="cellIs" dxfId="48" priority="50" stopIfTrue="1" operator="equal">
      <formula>0</formula>
    </cfRule>
  </conditionalFormatting>
  <conditionalFormatting sqref="C125">
    <cfRule type="cellIs" dxfId="47" priority="47" stopIfTrue="1" operator="equal">
      <formula>$C124</formula>
    </cfRule>
  </conditionalFormatting>
  <conditionalFormatting sqref="A125:B125">
    <cfRule type="cellIs" dxfId="46" priority="48" stopIfTrue="1" operator="equal">
      <formula>0</formula>
    </cfRule>
  </conditionalFormatting>
  <conditionalFormatting sqref="C126">
    <cfRule type="cellIs" dxfId="45" priority="45" stopIfTrue="1" operator="equal">
      <formula>$C125</formula>
    </cfRule>
  </conditionalFormatting>
  <conditionalFormatting sqref="A126:B126">
    <cfRule type="cellIs" dxfId="44" priority="46" stopIfTrue="1" operator="equal">
      <formula>0</formula>
    </cfRule>
  </conditionalFormatting>
  <conditionalFormatting sqref="C127">
    <cfRule type="cellIs" dxfId="43" priority="43" stopIfTrue="1" operator="equal">
      <formula>$C126</formula>
    </cfRule>
  </conditionalFormatting>
  <conditionalFormatting sqref="A127:B127">
    <cfRule type="cellIs" dxfId="42" priority="44" stopIfTrue="1" operator="equal">
      <formula>0</formula>
    </cfRule>
  </conditionalFormatting>
  <conditionalFormatting sqref="C128">
    <cfRule type="cellIs" dxfId="41" priority="41" stopIfTrue="1" operator="equal">
      <formula>$C127</formula>
    </cfRule>
  </conditionalFormatting>
  <conditionalFormatting sqref="A128:B128">
    <cfRule type="cellIs" dxfId="40" priority="42" stopIfTrue="1" operator="equal">
      <formula>0</formula>
    </cfRule>
  </conditionalFormatting>
  <conditionalFormatting sqref="C129">
    <cfRule type="cellIs" dxfId="39" priority="39" stopIfTrue="1" operator="equal">
      <formula>$C128</formula>
    </cfRule>
  </conditionalFormatting>
  <conditionalFormatting sqref="A129:B129">
    <cfRule type="cellIs" dxfId="38" priority="40" stopIfTrue="1" operator="equal">
      <formula>0</formula>
    </cfRule>
  </conditionalFormatting>
  <conditionalFormatting sqref="C130">
    <cfRule type="cellIs" dxfId="37" priority="37" stopIfTrue="1" operator="equal">
      <formula>$C129</formula>
    </cfRule>
  </conditionalFormatting>
  <conditionalFormatting sqref="A130:B130">
    <cfRule type="cellIs" dxfId="36" priority="38" stopIfTrue="1" operator="equal">
      <formula>0</formula>
    </cfRule>
  </conditionalFormatting>
  <conditionalFormatting sqref="C131">
    <cfRule type="cellIs" dxfId="35" priority="35" stopIfTrue="1" operator="equal">
      <formula>$C130</formula>
    </cfRule>
  </conditionalFormatting>
  <conditionalFormatting sqref="A131:B131">
    <cfRule type="cellIs" dxfId="34" priority="36" stopIfTrue="1" operator="equal">
      <formula>0</formula>
    </cfRule>
  </conditionalFormatting>
  <conditionalFormatting sqref="C132">
    <cfRule type="cellIs" dxfId="33" priority="33" stopIfTrue="1" operator="equal">
      <formula>$C131</formula>
    </cfRule>
  </conditionalFormatting>
  <conditionalFormatting sqref="A132:B132">
    <cfRule type="cellIs" dxfId="32" priority="34" stopIfTrue="1" operator="equal">
      <formula>0</formula>
    </cfRule>
  </conditionalFormatting>
  <conditionalFormatting sqref="C133">
    <cfRule type="cellIs" dxfId="31" priority="31" stopIfTrue="1" operator="equal">
      <formula>$C132</formula>
    </cfRule>
  </conditionalFormatting>
  <conditionalFormatting sqref="A133:B133">
    <cfRule type="cellIs" dxfId="30" priority="32" stopIfTrue="1" operator="equal">
      <formula>0</formula>
    </cfRule>
  </conditionalFormatting>
  <conditionalFormatting sqref="C134">
    <cfRule type="cellIs" dxfId="29" priority="29" stopIfTrue="1" operator="equal">
      <formula>$C133</formula>
    </cfRule>
  </conditionalFormatting>
  <conditionalFormatting sqref="A134:B134">
    <cfRule type="cellIs" dxfId="28" priority="30" stopIfTrue="1" operator="equal">
      <formula>0</formula>
    </cfRule>
  </conditionalFormatting>
  <conditionalFormatting sqref="C135">
    <cfRule type="cellIs" dxfId="27" priority="27" stopIfTrue="1" operator="equal">
      <formula>$C134</formula>
    </cfRule>
  </conditionalFormatting>
  <conditionalFormatting sqref="A135:B135">
    <cfRule type="cellIs" dxfId="26" priority="28" stopIfTrue="1" operator="equal">
      <formula>0</formula>
    </cfRule>
  </conditionalFormatting>
  <conditionalFormatting sqref="C136">
    <cfRule type="cellIs" dxfId="25" priority="25" stopIfTrue="1" operator="equal">
      <formula>$C135</formula>
    </cfRule>
  </conditionalFormatting>
  <conditionalFormatting sqref="A136:B136">
    <cfRule type="cellIs" dxfId="24" priority="26" stopIfTrue="1" operator="equal">
      <formula>0</formula>
    </cfRule>
  </conditionalFormatting>
  <conditionalFormatting sqref="C137">
    <cfRule type="cellIs" dxfId="23" priority="23" stopIfTrue="1" operator="equal">
      <formula>$C136</formula>
    </cfRule>
  </conditionalFormatting>
  <conditionalFormatting sqref="A137:B137">
    <cfRule type="cellIs" dxfId="22" priority="24" stopIfTrue="1" operator="equal">
      <formula>0</formula>
    </cfRule>
  </conditionalFormatting>
  <conditionalFormatting sqref="C138">
    <cfRule type="cellIs" dxfId="21" priority="21" stopIfTrue="1" operator="equal">
      <formula>$C137</formula>
    </cfRule>
  </conditionalFormatting>
  <conditionalFormatting sqref="A138:B138">
    <cfRule type="cellIs" dxfId="20" priority="22" stopIfTrue="1" operator="equal">
      <formula>0</formula>
    </cfRule>
  </conditionalFormatting>
  <conditionalFormatting sqref="C139">
    <cfRule type="cellIs" dxfId="19" priority="19" stopIfTrue="1" operator="equal">
      <formula>$C138</formula>
    </cfRule>
  </conditionalFormatting>
  <conditionalFormatting sqref="A139:B139">
    <cfRule type="cellIs" dxfId="18" priority="20" stopIfTrue="1" operator="equal">
      <formula>0</formula>
    </cfRule>
  </conditionalFormatting>
  <conditionalFormatting sqref="C140">
    <cfRule type="cellIs" dxfId="17" priority="17" stopIfTrue="1" operator="equal">
      <formula>$C139</formula>
    </cfRule>
  </conditionalFormatting>
  <conditionalFormatting sqref="A140:B140">
    <cfRule type="cellIs" dxfId="16" priority="18" stopIfTrue="1" operator="equal">
      <formula>0</formula>
    </cfRule>
  </conditionalFormatting>
  <conditionalFormatting sqref="C141">
    <cfRule type="cellIs" dxfId="15" priority="15" stopIfTrue="1" operator="equal">
      <formula>$C140</formula>
    </cfRule>
  </conditionalFormatting>
  <conditionalFormatting sqref="A141:B141">
    <cfRule type="cellIs" dxfId="14" priority="16" stopIfTrue="1" operator="equal">
      <formula>0</formula>
    </cfRule>
  </conditionalFormatting>
  <conditionalFormatting sqref="C142">
    <cfRule type="cellIs" dxfId="13" priority="13" stopIfTrue="1" operator="equal">
      <formula>$C141</formula>
    </cfRule>
  </conditionalFormatting>
  <conditionalFormatting sqref="A142:B142">
    <cfRule type="cellIs" dxfId="12" priority="14" stopIfTrue="1" operator="equal">
      <formula>0</formula>
    </cfRule>
  </conditionalFormatting>
  <conditionalFormatting sqref="C143">
    <cfRule type="cellIs" dxfId="11" priority="11" stopIfTrue="1" operator="equal">
      <formula>$C142</formula>
    </cfRule>
  </conditionalFormatting>
  <conditionalFormatting sqref="A143:B143">
    <cfRule type="cellIs" dxfId="10" priority="12" stopIfTrue="1" operator="equal">
      <formula>0</formula>
    </cfRule>
  </conditionalFormatting>
  <conditionalFormatting sqref="C144">
    <cfRule type="cellIs" dxfId="9" priority="9" stopIfTrue="1" operator="equal">
      <formula>$C143</formula>
    </cfRule>
  </conditionalFormatting>
  <conditionalFormatting sqref="A144:B144">
    <cfRule type="cellIs" dxfId="8" priority="10" stopIfTrue="1" operator="equal">
      <formula>0</formula>
    </cfRule>
  </conditionalFormatting>
  <conditionalFormatting sqref="C145">
    <cfRule type="cellIs" dxfId="7" priority="7" stopIfTrue="1" operator="equal">
      <formula>$C144</formula>
    </cfRule>
  </conditionalFormatting>
  <conditionalFormatting sqref="A145:B145">
    <cfRule type="cellIs" dxfId="6" priority="8" stopIfTrue="1" operator="equal">
      <formula>0</formula>
    </cfRule>
  </conditionalFormatting>
  <conditionalFormatting sqref="C146">
    <cfRule type="cellIs" dxfId="5" priority="5" stopIfTrue="1" operator="equal">
      <formula>$C145</formula>
    </cfRule>
  </conditionalFormatting>
  <conditionalFormatting sqref="A146:B146">
    <cfRule type="cellIs" dxfId="4" priority="6" stopIfTrue="1" operator="equal">
      <formula>0</formula>
    </cfRule>
  </conditionalFormatting>
  <conditionalFormatting sqref="C147">
    <cfRule type="cellIs" dxfId="3" priority="3" stopIfTrue="1" operator="equal">
      <formula>$C146</formula>
    </cfRule>
  </conditionalFormatting>
  <conditionalFormatting sqref="A147:B147">
    <cfRule type="cellIs" dxfId="2" priority="4" stopIfTrue="1" operator="equal">
      <formula>0</formula>
    </cfRule>
  </conditionalFormatting>
  <conditionalFormatting sqref="C148">
    <cfRule type="cellIs" dxfId="1" priority="1" stopIfTrue="1" operator="equal">
      <formula>$C147</formula>
    </cfRule>
  </conditionalFormatting>
  <conditionalFormatting sqref="A148:B148">
    <cfRule type="cellIs" dxfId="0" priority="2" stopIfTrue="1" operator="equal">
      <formula>0</formula>
    </cfRule>
  </conditionalFormatting>
  <pageMargins left="0.31496062992125984" right="0.31496062992125984" top="0.39370078740157483" bottom="0.39370078740157483" header="0" footer="0"/>
  <pageSetup paperSize="9" scale="68" fitToHeight="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0611091</vt:lpstr>
      <vt:lpstr>'0611091'!Область_друку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dc:creator>
  <cp:lastModifiedBy>Ліщук Петро Андрійович</cp:lastModifiedBy>
  <dcterms:created xsi:type="dcterms:W3CDTF">2023-02-20T09:18:08Z</dcterms:created>
  <dcterms:modified xsi:type="dcterms:W3CDTF">2023-02-24T13:36:48Z</dcterms:modified>
</cp:coreProperties>
</file>