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EM-18\Pochta\2023\Лютий\2402\Звіти освіта\"/>
    </mc:Choice>
  </mc:AlternateContent>
  <bookViews>
    <workbookView xWindow="0" yWindow="0" windowWidth="28800" windowHeight="12435"/>
  </bookViews>
  <sheets>
    <sheet name="0611091" sheetId="1" r:id="rId1"/>
  </sheets>
  <definedNames>
    <definedName name="_xlnm.Print_Area" localSheetId="0">'0611091'!$A$1:$BQ$164</definedName>
  </definedNames>
  <calcPr calcId="152511"/>
</workbook>
</file>

<file path=xl/calcChain.xml><?xml version="1.0" encoding="utf-8"?>
<calcChain xmlns="http://schemas.openxmlformats.org/spreadsheetml/2006/main">
  <c r="BH110" i="1" l="1"/>
  <c r="BC110" i="1"/>
  <c r="BM110" i="1" s="1"/>
  <c r="AX110" i="1"/>
  <c r="BH109" i="1"/>
  <c r="BC109" i="1"/>
  <c r="BM109" i="1" s="1"/>
  <c r="AX109" i="1"/>
  <c r="BH108" i="1"/>
  <c r="BC108" i="1"/>
  <c r="AX108" i="1"/>
  <c r="BH107" i="1"/>
  <c r="BC107" i="1"/>
  <c r="BH106" i="1"/>
  <c r="BC106" i="1"/>
  <c r="BM106" i="1" s="1"/>
  <c r="BH105" i="1"/>
  <c r="BC105" i="1"/>
  <c r="BH103" i="1"/>
  <c r="AN103" i="1"/>
  <c r="AX103" i="1" s="1"/>
  <c r="BH102" i="1"/>
  <c r="BC102" i="1"/>
  <c r="BM102" i="1" s="1"/>
  <c r="AX102" i="1"/>
  <c r="BC101" i="1"/>
  <c r="AS101" i="1"/>
  <c r="AX101" i="1" s="1"/>
  <c r="BH100" i="1"/>
  <c r="BC100" i="1"/>
  <c r="BM100" i="1" s="1"/>
  <c r="BH99" i="1"/>
  <c r="BC99" i="1"/>
  <c r="BM99" i="1" s="1"/>
  <c r="AX99" i="1"/>
  <c r="BH98" i="1"/>
  <c r="BC98" i="1"/>
  <c r="BM98" i="1" s="1"/>
  <c r="AX98" i="1"/>
  <c r="BH97" i="1"/>
  <c r="BC97" i="1"/>
  <c r="BM97" i="1" s="1"/>
  <c r="AX97" i="1"/>
  <c r="BH94" i="1"/>
  <c r="BC94" i="1"/>
  <c r="BM94" i="1" s="1"/>
  <c r="AX94" i="1"/>
  <c r="BH93" i="1"/>
  <c r="BC93" i="1"/>
  <c r="BM93" i="1" s="1"/>
  <c r="AX93" i="1"/>
  <c r="BH92" i="1"/>
  <c r="BC92" i="1"/>
  <c r="AX92" i="1"/>
  <c r="BH91" i="1"/>
  <c r="BC91" i="1"/>
  <c r="BH90" i="1"/>
  <c r="BC90" i="1"/>
  <c r="BM90" i="1" s="1"/>
  <c r="AX90" i="1"/>
  <c r="BH89" i="1"/>
  <c r="BC89" i="1"/>
  <c r="BM89" i="1" s="1"/>
  <c r="AX89" i="1"/>
  <c r="BH88" i="1"/>
  <c r="BC88" i="1"/>
  <c r="AX88" i="1"/>
  <c r="BH87" i="1"/>
  <c r="BC87" i="1"/>
  <c r="AX87" i="1"/>
  <c r="BH86" i="1"/>
  <c r="BC86" i="1"/>
  <c r="AX86" i="1"/>
  <c r="BH85" i="1"/>
  <c r="BC85" i="1"/>
  <c r="BM85" i="1" s="1"/>
  <c r="AX85" i="1"/>
  <c r="BH83" i="1"/>
  <c r="BC83" i="1"/>
  <c r="BM83" i="1" s="1"/>
  <c r="AX83" i="1"/>
  <c r="BH82" i="1"/>
  <c r="BC82" i="1"/>
  <c r="BM82" i="1" s="1"/>
  <c r="AX82" i="1"/>
  <c r="BH81" i="1"/>
  <c r="BC81" i="1"/>
  <c r="BM81" i="1" s="1"/>
  <c r="AX81" i="1"/>
  <c r="BH80" i="1"/>
  <c r="BC80" i="1"/>
  <c r="BM80" i="1" s="1"/>
  <c r="AX80" i="1"/>
  <c r="BH79" i="1"/>
  <c r="BC79" i="1"/>
  <c r="AX79" i="1"/>
  <c r="AC69" i="1"/>
  <c r="AC68" i="1"/>
  <c r="AU51" i="1"/>
  <c r="AN68" i="1" s="1"/>
  <c r="AP51" i="1"/>
  <c r="AZ51" i="1" s="1"/>
  <c r="AK51" i="1"/>
  <c r="BI50" i="1"/>
  <c r="BD50" i="1"/>
  <c r="AZ50" i="1"/>
  <c r="AK50" i="1"/>
  <c r="BI49" i="1"/>
  <c r="BD49" i="1"/>
  <c r="AZ49" i="1"/>
  <c r="AK49" i="1"/>
  <c r="BN48" i="1"/>
  <c r="BI48" i="1"/>
  <c r="BD48" i="1"/>
  <c r="AZ48" i="1"/>
  <c r="AK48" i="1"/>
  <c r="BI47" i="1"/>
  <c r="BD47" i="1"/>
  <c r="BN47" i="1" s="1"/>
  <c r="AZ47" i="1"/>
  <c r="AK47" i="1"/>
  <c r="BN50" i="1" l="1"/>
  <c r="BM79" i="1"/>
  <c r="BM88" i="1"/>
  <c r="BM91" i="1"/>
  <c r="BM108" i="1"/>
  <c r="BM86" i="1"/>
  <c r="BM105" i="1"/>
  <c r="BM92" i="1"/>
  <c r="BN49" i="1"/>
  <c r="BM87" i="1"/>
  <c r="BM107" i="1"/>
  <c r="AS96" i="1"/>
  <c r="BH96" i="1" s="1"/>
  <c r="AN69" i="1"/>
  <c r="BD69" i="1" s="1"/>
  <c r="BD68" i="1"/>
  <c r="BD51" i="1"/>
  <c r="BN51" i="1" s="1"/>
  <c r="AI68" i="1"/>
  <c r="BH101" i="1"/>
  <c r="BM101" i="1" s="1"/>
  <c r="BC103" i="1"/>
  <c r="BM103" i="1" s="1"/>
  <c r="BI51" i="1"/>
  <c r="AI69" i="1" l="1"/>
  <c r="AY68" i="1"/>
  <c r="BI68" i="1" s="1"/>
  <c r="AS68" i="1"/>
  <c r="AN96" i="1"/>
  <c r="BC96" i="1" l="1"/>
  <c r="BM96" i="1" s="1"/>
  <c r="AX96" i="1"/>
  <c r="AY69" i="1"/>
  <c r="BI69" i="1" s="1"/>
  <c r="AS69" i="1"/>
</calcChain>
</file>

<file path=xl/sharedStrings.xml><?xml version="1.0" encoding="utf-8"?>
<sst xmlns="http://schemas.openxmlformats.org/spreadsheetml/2006/main" count="371" uniqueCount="159">
  <si>
    <t>ЗАТВЕРДЖЕНО
Наказ Міністерства фінансів України
26.08.2014  № 836
(у редакції наказу Міністерства фінансів України
від 01 листопада 2022 року № 359)</t>
  </si>
  <si>
    <t>ЗВІТ</t>
  </si>
  <si>
    <t>про виконання паспорта бюджетної програми</t>
  </si>
  <si>
    <t>місцевого бюджету на 2022  рік</t>
  </si>
  <si>
    <t>1.</t>
  </si>
  <si>
    <t>0600000</t>
  </si>
  <si>
    <t>Департамент освіти та науки Хмельницької міської ради</t>
  </si>
  <si>
    <t>02146920</t>
  </si>
  <si>
    <t>(код Програмної класифікації видатків та кредитування місцевого бюджету)</t>
  </si>
  <si>
    <t xml:space="preserve">(найменування головного розпорядника коштів місцевого бюджету)                        </t>
  </si>
  <si>
    <t>(код за ЄДРПОУ)</t>
  </si>
  <si>
    <t>2.</t>
  </si>
  <si>
    <t>0610000</t>
  </si>
  <si>
    <t>Департамент освiти та науки Хмельницької мiської ради</t>
  </si>
  <si>
    <t xml:space="preserve">(найменування відповідального виконавця)                        </t>
  </si>
  <si>
    <t>3.</t>
  </si>
  <si>
    <t>0611091</t>
  </si>
  <si>
    <t>1091</t>
  </si>
  <si>
    <t>0930</t>
  </si>
  <si>
    <t>Підготовка кадрів закладами професійної (професійно-технічної) освіти та іншими закладами освіти за рахунок коштів місцевого бюджету</t>
  </si>
  <si>
    <t>22564000000</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</si>
  <si>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</si>
  <si>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</si>
  <si>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</si>
  <si>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</si>
  <si>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4. Цілі державної політики, на досягнення яких спрямована реалізація бюджетної програми</t>
  </si>
  <si>
    <t>№ з/п</t>
  </si>
  <si>
    <t>Ціль державної політики</t>
  </si>
  <si>
    <t>zp</t>
  </si>
  <si>
    <t>name</t>
  </si>
  <si>
    <t>p5.2</t>
  </si>
  <si>
    <t>Забезпечення громадян, що перебувають в Україні на законних підставах, права на здобуття професійної ( професійно-технічної) освіти відповідно до їх покликань, інтересів і здібностей, перепідготовку та підвищення кваліфікації.</t>
  </si>
  <si>
    <t>s5.2</t>
  </si>
  <si>
    <t>Задоволення потреб економіки країни у кваліфікованих і конкурентоспроможних на ринку праці робітниках.</t>
  </si>
  <si>
    <t>Забезпечення необхідних умов функціонування і розвитку установ професійної (професійно-технічної) та закладів професійної (професійно-технічної) освіти різних форм власності та підпорядкування.</t>
  </si>
  <si>
    <t>Сприяння в реалізації державної політики зайнятості населення.</t>
  </si>
  <si>
    <t>5. Мета бюджетної програми</t>
  </si>
  <si>
    <t>Створення  умов для надання професійної ( професійно-технічної) освіти та інших закладах освіти відповідно до потреб ринку праці.</t>
  </si>
  <si>
    <t>6. Завдання бюджетної програми</t>
  </si>
  <si>
    <t>Завдання</t>
  </si>
  <si>
    <t>npp</t>
  </si>
  <si>
    <t>p5.3</t>
  </si>
  <si>
    <t>Забезпечити рівні можливості отримання послуг жінками та чоловіками у сфері професійної (професійно-технічної) освіти відповідно до потреб ринку праці</t>
  </si>
  <si>
    <t>s5.3</t>
  </si>
  <si>
    <t>Формування і розвиток компетентності та професіоналізму особи, необхідних для професійної діяльності за певною професією у відповідній галузі, забезпечення її конкурентоздатності на ринку праці та мобільності.</t>
  </si>
  <si>
    <t>7. Видатки (надані кредити з бюджету) та напрями використання бюджетних коштів за бюджетною програмою:</t>
  </si>
  <si>
    <t xml:space="preserve">  7.1. Аналіз розділу «Видатки (надані кредити з бюджету) та напрями використання бюджетних коштів за бюджетною програмою»</t>
  </si>
  <si>
    <t xml:space="preserve">  гривень</t>
  </si>
  <si>
    <t>Напрями використання бюджетних коштів*</t>
  </si>
  <si>
    <t>Затверджено у паспорті бюджетної програми</t>
  </si>
  <si>
    <t>Касові видатки (надані кредити з бюджету)</t>
  </si>
  <si>
    <t>Відхилення</t>
  </si>
  <si>
    <t>загальний фонд</t>
  </si>
  <si>
    <t>спеціальний фонд</t>
  </si>
  <si>
    <t>усього</t>
  </si>
  <si>
    <t xml:space="preserve"> усього</t>
  </si>
  <si>
    <t>pz2</t>
  </si>
  <si>
    <t>ps2</t>
  </si>
  <si>
    <t>formula=RC[-10]+RC[-5]</t>
  </si>
  <si>
    <t>pvz2</t>
  </si>
  <si>
    <t>pvs2</t>
  </si>
  <si>
    <t>formula=RC[-14]-RC[-29]</t>
  </si>
  <si>
    <t>p5.5</t>
  </si>
  <si>
    <t>Забезпечення належного функціонування закладів професійної (професійно-технічної) освіти</t>
  </si>
  <si>
    <t>s5.5</t>
  </si>
  <si>
    <t>Організація харчування в закладах</t>
  </si>
  <si>
    <t>Проведення капітальних ремонтів</t>
  </si>
  <si>
    <t>Придбання предметів та обладнання довгострокового користування</t>
  </si>
  <si>
    <t>УСЬОГО</t>
  </si>
  <si>
    <t xml:space="preserve"> 7.2.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</si>
  <si>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Пояснення</t>
  </si>
  <si>
    <t>Відхилення в організації харчування у закладах професійної (професійно-технічної) освіти в сумі 104 606,63 грн пояснюється тим, що витрати розраховані на заплановану кількість учнів з числа дітей-сиріт і дітей, позбавлених батьківського піклування, фактична кількість зменшувалась впродовж року.</t>
  </si>
  <si>
    <t>Розбіжність по проведенню капітальних ремонтів: в умовах воєнного стану та зміною в організації роботи ЦПТО Сфери послуг не було розпочато капітальний ремонт системи пожежної сигналізації в одному з запланованих об’єктів (527 463 грн). Капітальний ремонт системи пожежної сигналізації (господарська будівля) на суму 82 825 грн - строк дії договору та виконання робіт продовжено відповідно до Закону України "Про публічні закупівлі". 62 942,62 грн  залишок, який  утворився внаслідок проведення робіт нижче запланованих.</t>
  </si>
  <si>
    <t xml:space="preserve">За спеціальним фондом касові видатки на придбання предметів та обладнання довгострокового користування становлять 2 205 884,76 грн , що на 1 597 884,76 грн більше затверджених та пояснюється та раціональним використанням бюджетних коштів. Утворився залишок у сумі 140 000 грн за рахунок економії при придбанні генераторів за рахунок  бюджет розвитку. По коштах спеціального фонду, плата за послуги бюджетних установ, виходячи з фактичної потреби придбано генератор та утворився залишок 140 700 грн. Також надійшла безоплатна благодійна допомога  від центру організаційно-господарського забезпечення закладів освіти стем лабораторії (обладнання) – 1 651 465 грн, та інша благодійна допомога в натуральній формі. </t>
  </si>
  <si>
    <t>8. Видатки (надані кредити з бюджету) на реалізацію місцевих/регіональних програм, які виконуються в межах бюджетної програми</t>
  </si>
  <si>
    <t>Найменування місцевої/регіональної програми</t>
  </si>
  <si>
    <t>formula=RC[-16]-RC[-32]</t>
  </si>
  <si>
    <t>p5.6</t>
  </si>
  <si>
    <t>Програми розвитку освіти  Хмельницької міської територіальної громади на 2022-2026 роки</t>
  </si>
  <si>
    <t>s5.6</t>
  </si>
  <si>
    <t>Усього</t>
  </si>
  <si>
    <t>9. Результативні показники бюджетної програми та аналіз їх виконання</t>
  </si>
  <si>
    <t xml:space="preserve">  9.1. Аналіз показників бюджетної програми</t>
  </si>
  <si>
    <t>Показники</t>
  </si>
  <si>
    <t>Одиниця виміру</t>
  </si>
  <si>
    <t>Джерело інформації</t>
  </si>
  <si>
    <t>Фактичні результативні показники, досягнуті за рахунок касових видатків (наданих кредитів з бюджету)</t>
  </si>
  <si>
    <t>od_vim</t>
  </si>
  <si>
    <t>dger_inf</t>
  </si>
  <si>
    <t>s2</t>
  </si>
  <si>
    <t>pvz1</t>
  </si>
  <si>
    <t>formula=RC[-15]-RC[-30]</t>
  </si>
  <si>
    <t>p5.7</t>
  </si>
  <si>
    <t>затрат</t>
  </si>
  <si>
    <t/>
  </si>
  <si>
    <t>s5.7</t>
  </si>
  <si>
    <t>Кількість  закладів</t>
  </si>
  <si>
    <t>од.</t>
  </si>
  <si>
    <t>Мережа</t>
  </si>
  <si>
    <t>Усього середньорічне число ставок/штатних одиниць у тому числі:</t>
  </si>
  <si>
    <t>Штатний розпис, тарифікація</t>
  </si>
  <si>
    <t>педагогічного персоналу</t>
  </si>
  <si>
    <t>спеціалістів</t>
  </si>
  <si>
    <t>робітників</t>
  </si>
  <si>
    <t>продукту</t>
  </si>
  <si>
    <t>Кількість учнів</t>
  </si>
  <si>
    <t>осіб</t>
  </si>
  <si>
    <t>Кількість учнів за професіями загальнодержавного значення</t>
  </si>
  <si>
    <t>Кількість випускників</t>
  </si>
  <si>
    <t>Звітність</t>
  </si>
  <si>
    <t>Кількість учнів, які отримують стипендію</t>
  </si>
  <si>
    <t>Кількість учнів - дітей-сиріт та дітей, позбавлених батьківського піклування,віком від 6 до 18 років</t>
  </si>
  <si>
    <t>Кількість учнів - осіб з числа дітей-сиріт та дітей, позбавлених батьківського піклування, а також учнів, які в період навчання у віці від 18 до 23 років залишилися без батьків</t>
  </si>
  <si>
    <t>Кількість закладів, яким додатково виділено кошти на придбання предметів, матеріалів та обладнання довгострокового користування для облаштування укриття</t>
  </si>
  <si>
    <t>Рішення виконавчого комітету "Про внесення змін до бюджету Хмельницької міської територіальної громади на 2022 рік"</t>
  </si>
  <si>
    <t>Кількість закладів, в яких буде проведено капітальний ремонт</t>
  </si>
  <si>
    <t>Рішення сесії</t>
  </si>
  <si>
    <t>Кількість закладів, в яких будуть проведені поточні ремонти</t>
  </si>
  <si>
    <t>Кількість закладів, в яких буде впроваджено заходи з енергозбереження та підвищення термомодернізації будівель з метою підготовки до проведення опалювального сезону</t>
  </si>
  <si>
    <t>ефективності</t>
  </si>
  <si>
    <t>Витрати на  1 учня</t>
  </si>
  <si>
    <t>грн.</t>
  </si>
  <si>
    <t>Розрахунок</t>
  </si>
  <si>
    <t>Розмір академічної стипендії на 1 учня</t>
  </si>
  <si>
    <t>Розмір соціальної стипендії для дітей-сиріт та дітей, позбавлених батьківського піклування, - 150 відсотків розміру прожиткового мінімуму для дітей віком від 6 до 18 років, установленого законом на 1 січня відповідного календарного року</t>
  </si>
  <si>
    <t>Розмір соціальної стипендії для осіб з числа дітей-сиріт та дітей, позбавлених батьківського піклування, а також учнів, які в період навчання у віці від 18 до 23 років</t>
  </si>
  <si>
    <t>Кількість учнів на 1 педагогічного працівника</t>
  </si>
  <si>
    <t>Середні витрати на проведення капітального ремонту одного  закладу професійної (професійно-технічної) освіти</t>
  </si>
  <si>
    <t>Середні витрати на проведення поточного ремонту одного закладу професійної (професійно-технічної) освіти</t>
  </si>
  <si>
    <t>Середні витрати на виконання заходів із енергозбереження та підвищення термомодернізації будівель з метою підготовки до проведення опалювального сезону</t>
  </si>
  <si>
    <t>якості</t>
  </si>
  <si>
    <t>Відсоток учнів, які отримали відповідний документ про освіту</t>
  </si>
  <si>
    <t>відс.</t>
  </si>
  <si>
    <t>Відсоток учнів, які отримують стипендію</t>
  </si>
  <si>
    <t>Відсоток працевлаштованих випускників</t>
  </si>
  <si>
    <t>Динаміка росту власних надходжень в порівнянні з минулим роком</t>
  </si>
  <si>
    <t>Відсоток захищених статей видатків в загальному обсязі</t>
  </si>
  <si>
    <t>Динаміка державного замовлення</t>
  </si>
  <si>
    <t xml:space="preserve">  9.2. Пояснення щодо причин розбіжностей між фактичними та затвердженими результативними показниками***</t>
  </si>
  <si>
    <t>Пояснення щодо причин розбіжностей між фактичними та затвердженими результативними показниками</t>
  </si>
  <si>
    <t>Розбіжності між фактичними та затвердженими результативними показниками не мають відхилення.</t>
  </si>
  <si>
    <t>Розбіжності по витратах  на одного учня пояснюються зменшенням витрат на заробітну плату, оплату харчування, товари і послуги,  комунальні послуги  та енергоносії, проведення капітальних ремонтів, придбання предметів та обладнання довгострокового користування.</t>
  </si>
  <si>
    <t>Причини розбіжностей між фактичними та затвердженими результативними показниками пояснюються залишком асигнувань до кінця року, які виникли через відсутність проведених робіт, та економією у тому числі у зв'язку із проведенням процедур закупівель.</t>
  </si>
  <si>
    <t>Економія склалась у зв'язку з проведенням моніторингу цін на закупівлю при отриманні послуг по проведенню поточних ремонтів.</t>
  </si>
  <si>
    <t>Економія склалась у зв'язку з проведенням процедур закупівель через систему «Prozorro»</t>
  </si>
  <si>
    <t xml:space="preserve"> 9.3. Аналіз стану виконання результативних показників</t>
  </si>
  <si>
    <t>10. Узагальнений висновок про виконання бюджетної програми.</t>
  </si>
  <si>
    <t xml:space="preserve">Упродовж звітного року Департамент освіти та науки Хмельницької міської ради дотримувався виконання стратегічних цілей програми розвитку освіти. 
Завдання бюджетної програми протягом року виконувались відповідно до законодавства з дотриманням правил запровадженням воєнного стану. Заклади професійної (професійно-технічної) освіти зазнали змін в організації роботи. В умовах воєнного стану пріоритетність здійснення видатків проводились відповідно до постанови КМУ № 590 та фактичною потребою закладів професійної (професійно-технічної) освіти. 
</t>
  </si>
  <si>
    <t>* Зазначаються всі напрями використання бюджетних коштів, затверджені у паспорті бюджетної програми</t>
  </si>
  <si>
    <t>** Зазначаються пояснення щодо причин відхилення обсягів касових видатків (наданих кредитів з бюджету) за напрямом використання бюджетних коштів від обсягів, затверджених у паспорті бюджетної програми.</t>
  </si>
  <si>
    <t>*** Зазначаються пояснення щодо причин розбіжностей між фактичними та затвердженими результативними показниками.</t>
  </si>
  <si>
    <t>В.о. директора Департаменту освiти та науки Хмельницької мiської ради</t>
  </si>
  <si>
    <t>Ольга КШАНОВСЬКА</t>
  </si>
  <si>
    <t>(підпис)</t>
  </si>
  <si>
    <t>(Власне ім’я, ПРІЗВИЩЕ)</t>
  </si>
  <si>
    <t>Начальник фінансово-економічного відділу - головний бухгалтер</t>
  </si>
  <si>
    <t>Оксана ЛІСОВОДСЬКА</t>
  </si>
  <si>
    <r>
      <t xml:space="preserve">Основною причиною відхилень за загальним фондом, під час роботи закладів професійної (професійно-технічної) освіти у період </t>
    </r>
    <r>
      <rPr>
        <sz val="10"/>
        <color theme="1"/>
        <rFont val="Times New Roman"/>
        <family val="1"/>
        <charset val="204"/>
      </rPr>
      <t>воєнного</t>
    </r>
    <r>
      <rPr>
        <sz val="10"/>
        <color theme="1"/>
        <rFont val="Times New Roman"/>
        <family val="1"/>
      </rPr>
      <t xml:space="preserve"> стану, є залишок коштів по заробітній платі з нарахуваннями у сумі 1 501 105,77 грн (КЕКВ 2111- 766 655,65 грн, КЕКВ 2120 – 734 450,12 грн), що склався за рахунок зменшенням виплат доплат і надбавок, також за рахунок наявності вакантних посад, а також на оплату праці через нарахування єдиного соціального внеску у розмірі 8,41 відсотка на фонд оплати працюючих осіб з інвалідністю. Відповідно до постанови КМУ від 09.06.2021 № 590, проведення процедур закупівель через систему «Prozorro» та раціонального використання бюджетних коштів склалась економія у сумі 83 464,17 грн на придбання предметів, матеріалів, обладнання, інвентарю. По медикаментах та перев’язувальних матеріалах заклади забезпечені відповідно до кошторисних призначень та до потреби в медикаментах і перев’язувальних матеріалах. Також виникла економія у сумі 91 474,44 грн по оплаті послуг (крім комунальних) за рахунок виконанням робіт поточних ремонтів по цінам нижче запланованих та раціональним використанням бюджетних коштів. З оплати комунальних послуг та енергоносіїв – 4 999 304,46 грн через зменшення обсягів використання енергоносіїв у натуральних показниках, надходження відшкодування, а також вжитих заходів з енергозбереження та зі зміною в організації роботи закладів. Залишились невикористані кошти на оплату курсів і навчання у сумі – 9 537 грн, з них 550 грн кредиторської заборгованості. Залишок сумі 194 046,85 грн по виплаті стипендій, яка нараховується згідно з рейтингом успішності. Інші виплати населенню – 488 329,50 грн, розбіжність між касовими видатками та плановими показниками склалася у зв’язку з тим, що  не було звернень для здійснення даних виплат.
 Відхилення по спец. фонду виникло в зв’язку з раціональним використання коштів та зміною в організації роботи закладів у період </t>
    </r>
    <r>
      <rPr>
        <sz val="10"/>
        <color theme="1"/>
        <rFont val="Times New Roman"/>
        <family val="1"/>
        <charset val="204"/>
      </rPr>
      <t>воєнного</t>
    </r>
    <r>
      <rPr>
        <sz val="10"/>
        <color theme="1"/>
        <rFont val="Times New Roman"/>
        <family val="1"/>
      </rPr>
      <t xml:space="preserve"> стану. Відповідно до звіту про заборгованість за бюджетними коштами (форма 7м) обсяг кредиторської заборгованості по спеціальному фонду плата за послуги бюджетних установ складає 18 284,20 грн (КЕКВ 2210- 12 134,20 грн, КЕКВ 2240 – 1 090 грн, КЕКВ 2250 – 260 грн, КЕКВ 2282 – 4 800 грн). Заборгованість по спеціальному фонду інші джерела власних надходжень – КЕКВ 2210 - 7 650 грн. 
</t>
    </r>
  </si>
  <si>
    <t xml:space="preserve">Аналіз стану виконання результативних показників свідчить, що під час роботи закладів у період воєнного стану було забезпечено виконання завдань відповідно до головної мети діяльності за бюджетною програмою по КПКВК 0611091 «Підготовка кадрів закладами професійної (професійно-технічної) освіти та іншими закладами освіти за рахунок коштів місцевого бюджету» на 2022 рік (з урахуванням проведених змін протягом звітного року). Здійснено виплати заробітної плати з нарахуваннями на неї. Надано грошову допомогу учням з числа дітей - сиріт та дітей, позбавлених батьківського піклування, на придбання одягу. У шести закладах професійної (професійно-технічної) освіти, впроваджено заходи з енергозбереження та підвищення термомодернізації будівель з метою підготовки до проведення опалювального сезону - встановлено металопластикові вікна на суму 3 598 865 грн. Здійснено закупівлю будівельних матеріалів для проведення поточних ремонтів споруд цивільного захисту (укриття, бомбосховища тощо), та покрівлі, супутніх товарів та ПММ для підключення та безперебійної роботи генераторів. По медикаментах та перев’язувальних матеріалах: заклади були забезпечені по виниклій потребі медикаментами та перев’язувальними матеріалами. Проведено оплату інших послуг (крім комунальних), що забезпечую безперебійну роботу закладів, також ВПУ № 25 провело поточний ремонт покрівлі. Виплачено компенсацію на харчування учням з числа дітей-сиріт і дітей, позбавлених батьківського піклування, крім того двома закладами організовано платне харчування учнів. Для забезпечення належного функціонування закладів проведено оплату комунальних послуг та енергоносіїв. Працівникам забезпечено проходження курсів і навчання. Частині студентів за успіхи у навчанні виплачено стипендію, яку визначають за рейтингом він складається за кількістю отриманих протягом семестру балів. Соціальну стипендію надано дітям-сиротам та дітям, позбавлених батьківського піклування, які навчаються в закладах професійної (професійно-технічної) освіти. Інші виплати населенню забезпечують щорічну допомоги студентам, які відносяться до категорії осіб з числа дітей-сиріт, для придбання навчальної літератури в розмірі трьох місячних стипендій, які їм призначені. При працевлаштуванні випускники, які відносилися до категорії осіб з числа дітей-сиріт забезпечуються одноразовою грошовою допомогою в розмірі шести прожиткових мінімумів. 
За спеціальним фондом плата за послуги бюджетних установ забезпечено виплату заробітної плати, відповідно до потреби заклади робили закупівлю предметів, матеріалів, медикаментів та перев’язувальних матеріалів. Закуплено продукти харчування для платних обідів. Для забезпечення належного функціонування закладів проведено оплату послуг (крім комунальних) також проведено поточний ремонт споруд цивільного захисту (укриття, бомбосховища тощо), здійснено оплату комунальних послуг та енергоносіїв. Проведено оплату податку на землю. Студентам, які навчаються за державним (регіональним) замовленням, виплачено стипендію. Інші поточні видатки за спеціальним фондом проведено оплату податку на землю. Придбано обладнання і предмети довгострокового користування: генератор. За спеціальним фондом інші джерела власних надходжень надійшла благодійна допомога в грошовій та натуральній формі по предметам, матеріалам, обладнанню та інвентарю, що забезпечило створення комфортних умов перебування учнів у закладах професійної (професійно-технічної) освіти. Також надійшла безоплатна благодійна допомога від центру організаційно-господарського забезпечення закладів освіти - стем лабораторія (обладнання).
По спеціальному фонду за рахунок бюджет розвитку придбано три генератори. ЦПТО Сфери послуг провело поточний ремонт системи пожежної сигналізації в гуртожитку та майстерні. Капітальний ремонт системи пожежної сигналізації (господарська будівля) на суму 82 825 грн - строк дії договору та виконання робіт продовжено відповідно до Закону України "Про публічні закупівлі". ВПУ № 4 провели капітальний ремонт пожежної сигналізації.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</si>
</sst>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numFmts>
  <fonts count="20" x14ac:knownFonts="1">
    <font>
      <sz val="10"/>
      <name val="Arial Cyr"/>
      <charset val="204"/>
    </font>
    <font>
      <sz val="10"/>
      <color theme="1"/>
      <name val="Times New Roman"/>
      <family val="1"/>
      <charset val="204"/>
    </font>
    <font>
      <i/>
      <sz val="10"/>
      <color theme="1"/>
      <name val="Times New Roman"/>
      <family val="1"/>
      <charset val="204"/>
    </font>
    <font>
      <b/>
      <sz val="12"/>
      <color theme="1"/>
      <name val="Times New Roman"/>
      <family val="1"/>
      <charset val="204"/>
    </font>
    <font>
      <b/>
      <sz val="11"/>
      <color theme="1"/>
      <name val="Times New Roman CYR"/>
      <family val="1"/>
      <charset val="204"/>
    </font>
    <font>
      <b/>
      <sz val="11"/>
      <color theme="1"/>
      <name val="Times New Roman"/>
      <family val="1"/>
    </font>
    <font>
      <sz val="10"/>
      <color theme="1"/>
      <name val="Arial Cyr"/>
      <charset val="204"/>
    </font>
    <font>
      <sz val="8"/>
      <color theme="1"/>
      <name val="Times New Roman"/>
      <family val="1"/>
      <charset val="204"/>
    </font>
    <font>
      <sz val="8"/>
      <color theme="1"/>
      <name val="Times New Roman CYR"/>
      <charset val="204"/>
    </font>
    <font>
      <sz val="11"/>
      <color theme="1"/>
      <name val="Times New Roman"/>
      <family val="1"/>
    </font>
    <font>
      <sz val="12"/>
      <color theme="1"/>
      <name val="Times New Roman"/>
      <family val="1"/>
      <charset val="204"/>
    </font>
    <font>
      <sz val="11"/>
      <color theme="1"/>
      <name val="Times New Roman"/>
      <family val="1"/>
      <charset val="204"/>
    </font>
    <font>
      <b/>
      <sz val="10"/>
      <color theme="1"/>
      <name val="Times New Roman"/>
      <family val="1"/>
      <charset val="204"/>
    </font>
    <font>
      <sz val="10"/>
      <color theme="1"/>
      <name val="Times New Roman"/>
      <family val="1"/>
    </font>
    <font>
      <b/>
      <sz val="10"/>
      <color theme="1"/>
      <name val="Times New Roman"/>
      <family val="1"/>
    </font>
    <font>
      <b/>
      <sz val="10"/>
      <color theme="1"/>
      <name val="Arial Cyr"/>
      <charset val="204"/>
    </font>
    <font>
      <sz val="12"/>
      <color theme="1"/>
      <name val="Times New Roman"/>
      <family val="1"/>
    </font>
    <font>
      <b/>
      <sz val="8"/>
      <color theme="1"/>
      <name val="Times New Roman"/>
      <family val="1"/>
      <charset val="204"/>
    </font>
    <font>
      <sz val="8"/>
      <color theme="1"/>
      <name val="Times New Roman"/>
      <family val="1"/>
    </font>
    <font>
      <b/>
      <sz val="8"/>
      <color theme="1"/>
      <name val="Times New Roman"/>
      <family val="1"/>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56">
    <xf numFmtId="0" fontId="0" fillId="0" borderId="0" xfId="0"/>
    <xf numFmtId="0" fontId="1" fillId="0" borderId="0" xfId="0" applyFont="1"/>
    <xf numFmtId="0" fontId="2" fillId="0" borderId="0" xfId="0" applyFont="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center" vertical="center"/>
    </xf>
    <xf numFmtId="0" fontId="7" fillId="0" borderId="0" xfId="0" applyFont="1" applyBorder="1" applyAlignment="1">
      <alignment horizontal="center" vertical="top"/>
    </xf>
    <xf numFmtId="0" fontId="6" fillId="0" borderId="0" xfId="0" applyFont="1"/>
    <xf numFmtId="0" fontId="6" fillId="0" borderId="0" xfId="0" applyFont="1" applyBorder="1" applyAlignment="1"/>
    <xf numFmtId="0" fontId="4" fillId="0" borderId="0" xfId="0" applyFont="1" applyAlignment="1">
      <alignment horizontal="center"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top"/>
    </xf>
    <xf numFmtId="0" fontId="8" fillId="0" borderId="0" xfId="0" applyFont="1" applyBorder="1" applyAlignment="1">
      <alignment horizontal="center" vertical="top"/>
    </xf>
    <xf numFmtId="0" fontId="8" fillId="0" borderId="0" xfId="0" applyFont="1" applyAlignment="1">
      <alignment horizontal="center" vertical="top"/>
    </xf>
    <xf numFmtId="0" fontId="6" fillId="0" borderId="0" xfId="0" applyFont="1" applyAlignment="1"/>
    <xf numFmtId="0" fontId="5" fillId="0" borderId="0" xfId="0" applyFont="1" applyBorder="1" applyAlignment="1">
      <alignment horizontal="center"/>
    </xf>
    <xf numFmtId="0" fontId="3" fillId="0" borderId="0" xfId="0" applyFont="1" applyBorder="1" applyAlignment="1">
      <alignment horizontal="left" vertical="center" wrapText="1"/>
    </xf>
    <xf numFmtId="0" fontId="10" fillId="0" borderId="0" xfId="0" applyFont="1" applyAlignment="1">
      <alignment horizontal="left" vertical="center" wrapText="1"/>
    </xf>
    <xf numFmtId="0" fontId="10" fillId="0" borderId="0" xfId="0" applyFont="1" applyBorder="1" applyAlignment="1">
      <alignment horizontal="left" vertical="center" wrapText="1"/>
    </xf>
    <xf numFmtId="0" fontId="12" fillId="0" borderId="0" xfId="0" applyFont="1"/>
    <xf numFmtId="0" fontId="10" fillId="0" borderId="0" xfId="0" applyFont="1" applyBorder="1" applyAlignment="1">
      <alignment vertical="center" wrapText="1"/>
    </xf>
    <xf numFmtId="0" fontId="10" fillId="0" borderId="0" xfId="0" applyFont="1" applyBorder="1" applyAlignment="1"/>
    <xf numFmtId="164" fontId="1" fillId="0" borderId="0" xfId="0" applyNumberFormat="1" applyFont="1" applyBorder="1" applyAlignment="1">
      <alignment vertical="center" wrapText="1"/>
    </xf>
    <xf numFmtId="0" fontId="7" fillId="0" borderId="0" xfId="0" applyFont="1" applyBorder="1" applyAlignment="1"/>
    <xf numFmtId="0" fontId="17" fillId="0" borderId="0" xfId="0" applyFont="1" applyBorder="1" applyAlignment="1"/>
    <xf numFmtId="0" fontId="10" fillId="0" borderId="0" xfId="0" applyFont="1" applyBorder="1" applyAlignment="1">
      <alignment vertical="center"/>
    </xf>
    <xf numFmtId="0" fontId="1" fillId="0" borderId="0" xfId="0" applyFont="1" applyBorder="1"/>
    <xf numFmtId="0" fontId="1" fillId="0" borderId="0" xfId="0" applyFont="1" applyBorder="1" applyAlignment="1"/>
    <xf numFmtId="164" fontId="3" fillId="0" borderId="0" xfId="0" applyNumberFormat="1" applyFont="1" applyBorder="1" applyAlignment="1">
      <alignment vertical="center" wrapText="1"/>
    </xf>
    <xf numFmtId="0" fontId="12" fillId="0" borderId="0" xfId="0" applyFont="1" applyBorder="1"/>
    <xf numFmtId="164" fontId="10" fillId="0" borderId="0" xfId="0" applyNumberFormat="1" applyFont="1" applyBorder="1" applyAlignment="1">
      <alignment vertical="center" wrapText="1"/>
    </xf>
    <xf numFmtId="0" fontId="10" fillId="0" borderId="0" xfId="0" applyFont="1" applyBorder="1" applyAlignment="1">
      <alignment horizontal="center" vertical="center" wrapText="1"/>
    </xf>
    <xf numFmtId="49" fontId="1" fillId="0" borderId="0" xfId="0" applyNumberFormat="1" applyFont="1" applyBorder="1" applyAlignment="1">
      <alignment horizontal="center" vertical="center" wrapText="1"/>
    </xf>
    <xf numFmtId="0" fontId="9" fillId="0" borderId="0" xfId="0" applyNumberFormat="1" applyFont="1" applyBorder="1" applyAlignment="1">
      <alignment horizontal="center" vertical="center" wrapText="1"/>
    </xf>
    <xf numFmtId="164" fontId="9" fillId="0" borderId="0" xfId="0" applyNumberFormat="1" applyFont="1" applyBorder="1" applyAlignment="1">
      <alignment horizontal="center" vertical="center" wrapText="1"/>
    </xf>
    <xf numFmtId="0" fontId="10" fillId="0" borderId="0" xfId="0" applyNumberFormat="1" applyFont="1" applyBorder="1" applyAlignment="1">
      <alignment vertical="center" wrapText="1"/>
    </xf>
    <xf numFmtId="0" fontId="1" fillId="0" borderId="0" xfId="0" applyNumberFormat="1" applyFont="1" applyBorder="1"/>
    <xf numFmtId="0" fontId="1" fillId="0" borderId="0" xfId="0" applyNumberFormat="1" applyFont="1"/>
    <xf numFmtId="0" fontId="1" fillId="0" borderId="0" xfId="0" applyNumberFormat="1" applyFont="1" applyBorder="1" applyAlignment="1"/>
    <xf numFmtId="0" fontId="3" fillId="0" borderId="1" xfId="0" applyFont="1" applyBorder="1" applyAlignment="1">
      <alignment horizontal="left" vertical="center" wrapText="1"/>
    </xf>
    <xf numFmtId="0" fontId="18" fillId="0" borderId="0" xfId="0" applyFont="1"/>
    <xf numFmtId="0" fontId="19" fillId="0" borderId="0" xfId="0" applyFont="1" applyBorder="1" applyAlignment="1">
      <alignment horizontal="left" vertical="center" wrapText="1"/>
    </xf>
    <xf numFmtId="0" fontId="16" fillId="0" borderId="0" xfId="0" applyFont="1"/>
    <xf numFmtId="0" fontId="1" fillId="0" borderId="0" xfId="0" applyFont="1" applyAlignment="1">
      <alignment horizontal="center" vertical="center" wrapText="1"/>
    </xf>
    <xf numFmtId="0" fontId="1" fillId="0" borderId="0" xfId="0" applyFont="1" applyAlignment="1">
      <alignment horizontal="center"/>
    </xf>
    <xf numFmtId="0" fontId="3" fillId="0" borderId="0" xfId="0" quotePrefix="1" applyFont="1" applyAlignment="1">
      <alignment horizontal="center" vertical="top" wrapText="1"/>
    </xf>
    <xf numFmtId="0" fontId="1" fillId="0" borderId="1" xfId="0" applyFont="1" applyBorder="1" applyAlignment="1">
      <alignment horizontal="center" vertical="center" wrapText="1"/>
    </xf>
    <xf numFmtId="0" fontId="10" fillId="0" borderId="1" xfId="0" quotePrefix="1" applyFont="1" applyBorder="1" applyAlignment="1">
      <alignment horizontal="left" vertical="top" wrapText="1"/>
    </xf>
    <xf numFmtId="0" fontId="6" fillId="0" borderId="1" xfId="0" applyFont="1" applyBorder="1" applyAlignment="1">
      <alignment horizontal="left" vertical="top" wrapText="1"/>
    </xf>
    <xf numFmtId="0" fontId="1" fillId="0" borderId="0" xfId="0" applyFont="1" applyAlignment="1">
      <alignment horizontal="center"/>
    </xf>
    <xf numFmtId="0" fontId="10" fillId="0" borderId="0" xfId="0" applyFont="1" applyAlignment="1">
      <alignment horizontal="left" vertical="center" wrapText="1"/>
    </xf>
    <xf numFmtId="0" fontId="10" fillId="0" borderId="0" xfId="0" applyFont="1" applyBorder="1" applyAlignment="1">
      <alignment horizontal="left" vertical="top" wrapText="1"/>
    </xf>
    <xf numFmtId="0" fontId="3" fillId="0" borderId="0" xfId="0" quotePrefix="1" applyFont="1" applyAlignment="1">
      <alignment horizontal="left" vertical="top" wrapText="1"/>
    </xf>
    <xf numFmtId="0" fontId="6" fillId="0" borderId="0" xfId="0" applyFont="1" applyAlignment="1">
      <alignment horizontal="left" vertical="top" wrapText="1"/>
    </xf>
    <xf numFmtId="0" fontId="10" fillId="0" borderId="1" xfId="0" quotePrefix="1" applyFont="1" applyBorder="1" applyAlignment="1">
      <alignment horizontal="left" wrapText="1"/>
    </xf>
    <xf numFmtId="0" fontId="6" fillId="0" borderId="1" xfId="0" applyFont="1" applyBorder="1" applyAlignment="1">
      <alignment horizontal="left" wrapText="1"/>
    </xf>
    <xf numFmtId="0" fontId="1" fillId="0" borderId="3" xfId="0" applyFont="1" applyBorder="1" applyAlignment="1">
      <alignment horizontal="center" vertical="center" wrapText="1"/>
    </xf>
    <xf numFmtId="49" fontId="1" fillId="0" borderId="4" xfId="0" applyNumberFormat="1" applyFont="1" applyBorder="1" applyAlignment="1">
      <alignment horizontal="center" vertical="top" wrapText="1"/>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left" vertical="center" wrapText="1"/>
    </xf>
    <xf numFmtId="49" fontId="1" fillId="0" borderId="5" xfId="0" applyNumberFormat="1" applyFont="1" applyBorder="1" applyAlignment="1">
      <alignment horizontal="left" vertical="center" wrapText="1"/>
    </xf>
    <xf numFmtId="49" fontId="1" fillId="0" borderId="6" xfId="0" applyNumberFormat="1" applyFont="1" applyBorder="1" applyAlignment="1">
      <alignment horizontal="left" vertical="center" wrapText="1"/>
    </xf>
    <xf numFmtId="0" fontId="12" fillId="0" borderId="3" xfId="0" applyFont="1" applyBorder="1" applyAlignment="1">
      <alignment horizontal="center" vertical="center" wrapText="1"/>
    </xf>
    <xf numFmtId="49" fontId="12" fillId="0" borderId="4" xfId="0" applyNumberFormat="1" applyFont="1" applyBorder="1" applyAlignment="1">
      <alignment horizontal="center" vertical="top"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49" fontId="12" fillId="0" borderId="3" xfId="0" applyNumberFormat="1" applyFont="1" applyBorder="1" applyAlignment="1">
      <alignment horizontal="center" vertical="center" wrapText="1"/>
    </xf>
    <xf numFmtId="0" fontId="1" fillId="0" borderId="4" xfId="0" applyNumberFormat="1" applyFont="1" applyBorder="1" applyAlignment="1">
      <alignment horizontal="center" vertical="top" wrapText="1"/>
    </xf>
    <xf numFmtId="0" fontId="1" fillId="0" borderId="5" xfId="0" applyNumberFormat="1" applyFont="1" applyBorder="1" applyAlignment="1">
      <alignment horizontal="center" vertical="top" wrapText="1"/>
    </xf>
    <xf numFmtId="0" fontId="6" fillId="0" borderId="5" xfId="0" applyNumberFormat="1" applyFont="1" applyBorder="1" applyAlignment="1">
      <alignment horizontal="center" vertical="top"/>
    </xf>
    <xf numFmtId="0" fontId="6" fillId="0" borderId="6" xfId="0" applyNumberFormat="1" applyFont="1" applyBorder="1" applyAlignment="1">
      <alignment horizontal="center" vertical="top"/>
    </xf>
    <xf numFmtId="49" fontId="1" fillId="0" borderId="4" xfId="0" applyNumberFormat="1"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10" fillId="0" borderId="3"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4" fontId="1" fillId="0" borderId="3" xfId="0" applyNumberFormat="1" applyFont="1" applyBorder="1" applyAlignment="1">
      <alignment horizontal="center" vertical="center" wrapText="1"/>
    </xf>
    <xf numFmtId="0" fontId="1" fillId="0" borderId="3" xfId="0" applyNumberFormat="1" applyFont="1" applyBorder="1" applyAlignment="1">
      <alignment horizontal="center" vertical="center" wrapText="1"/>
    </xf>
    <xf numFmtId="4" fontId="12" fillId="0" borderId="3" xfId="0" applyNumberFormat="1" applyFont="1" applyBorder="1" applyAlignment="1">
      <alignment horizontal="center" vertical="center" wrapText="1"/>
    </xf>
    <xf numFmtId="3"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3" xfId="0" applyFont="1" applyBorder="1" applyAlignment="1">
      <alignment horizontal="left" vertical="center" wrapText="1"/>
    </xf>
    <xf numFmtId="0" fontId="1" fillId="0" borderId="3" xfId="0" applyFont="1" applyBorder="1" applyAlignment="1">
      <alignment horizontal="center"/>
    </xf>
    <xf numFmtId="0" fontId="10" fillId="0" borderId="3"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xf>
    <xf numFmtId="4" fontId="15" fillId="0" borderId="3" xfId="0" applyNumberFormat="1" applyFont="1" applyBorder="1" applyAlignment="1">
      <alignment horizontal="center" vertical="center"/>
    </xf>
    <xf numFmtId="4" fontId="6" fillId="0" borderId="3" xfId="0" applyNumberFormat="1" applyFont="1" applyBorder="1" applyAlignment="1">
      <alignment horizontal="center" vertical="center"/>
    </xf>
    <xf numFmtId="0" fontId="12" fillId="0" borderId="4" xfId="0" applyFont="1" applyBorder="1" applyAlignment="1">
      <alignment horizontal="center" vertical="top" wrapText="1"/>
    </xf>
    <xf numFmtId="0" fontId="1" fillId="0" borderId="4" xfId="0" applyFont="1" applyBorder="1" applyAlignment="1">
      <alignment horizontal="center" vertical="top" wrapText="1"/>
    </xf>
    <xf numFmtId="0" fontId="12" fillId="0" borderId="3" xfId="0" applyNumberFormat="1" applyFont="1" applyBorder="1" applyAlignment="1">
      <alignment horizontal="center" vertical="center" wrapText="1"/>
    </xf>
    <xf numFmtId="164" fontId="12" fillId="0" borderId="3"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1" fillId="0" borderId="1" xfId="0" applyFont="1" applyBorder="1" applyAlignment="1">
      <alignment horizontal="right"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4" xfId="0" applyFont="1" applyBorder="1" applyAlignment="1">
      <alignment horizontal="left" vertical="center" wrapText="1" shrinkToFit="1"/>
    </xf>
    <xf numFmtId="0" fontId="13" fillId="0" borderId="5" xfId="0" applyFont="1" applyBorder="1" applyAlignment="1">
      <alignment horizontal="left" vertical="center" wrapText="1" shrinkToFit="1"/>
    </xf>
    <xf numFmtId="0" fontId="13" fillId="0" borderId="6" xfId="0" applyFont="1" applyBorder="1" applyAlignment="1">
      <alignment horizontal="left" vertical="center" wrapText="1" shrinkToFit="1"/>
    </xf>
    <xf numFmtId="0" fontId="10" fillId="0" borderId="3" xfId="0" applyFont="1" applyFill="1" applyBorder="1" applyAlignment="1">
      <alignment horizontal="center" vertical="center" wrapText="1"/>
    </xf>
    <xf numFmtId="0" fontId="16" fillId="0" borderId="3" xfId="0" applyFont="1" applyBorder="1" applyAlignment="1">
      <alignment horizontal="center" vertical="center"/>
    </xf>
    <xf numFmtId="0" fontId="13" fillId="0" borderId="4" xfId="0" applyFont="1" applyBorder="1" applyAlignment="1">
      <alignment horizontal="left" vertical="top" wrapText="1" shrinkToFit="1"/>
    </xf>
    <xf numFmtId="0" fontId="13" fillId="0" borderId="5" xfId="0" applyFont="1" applyBorder="1" applyAlignment="1">
      <alignment horizontal="left" vertical="top" wrapText="1" shrinkToFit="1"/>
    </xf>
    <xf numFmtId="0" fontId="13" fillId="0" borderId="6" xfId="0" applyFont="1" applyBorder="1" applyAlignment="1">
      <alignment horizontal="left" vertical="top" wrapText="1" shrinkToFit="1"/>
    </xf>
    <xf numFmtId="4" fontId="14" fillId="0" borderId="3" xfId="0" applyNumberFormat="1" applyFont="1" applyBorder="1" applyAlignment="1">
      <alignment horizontal="center" vertical="center" wrapText="1"/>
    </xf>
    <xf numFmtId="4" fontId="13" fillId="0" borderId="3" xfId="0" applyNumberFormat="1" applyFont="1" applyBorder="1" applyAlignment="1">
      <alignment horizontal="center" vertical="center" wrapText="1"/>
    </xf>
    <xf numFmtId="0" fontId="14" fillId="0" borderId="3" xfId="0" applyFont="1" applyBorder="1" applyAlignment="1">
      <alignment horizontal="center" vertical="center" wrapText="1"/>
    </xf>
    <xf numFmtId="0" fontId="14" fillId="0" borderId="4" xfId="0" applyNumberFormat="1" applyFont="1" applyBorder="1" applyAlignment="1">
      <alignment horizontal="center" vertical="top" wrapText="1"/>
    </xf>
    <xf numFmtId="0" fontId="13" fillId="0" borderId="3" xfId="0" applyFont="1" applyBorder="1" applyAlignment="1">
      <alignment horizontal="center" vertical="center" wrapText="1"/>
    </xf>
    <xf numFmtId="0" fontId="13" fillId="0" borderId="4" xfId="0" applyNumberFormat="1" applyFont="1" applyBorder="1" applyAlignment="1">
      <alignment horizontal="center" vertical="top"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 fillId="0" borderId="4" xfId="0" applyNumberFormat="1"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3" fillId="0" borderId="1" xfId="0" quotePrefix="1" applyFont="1" applyBorder="1" applyAlignment="1">
      <alignment horizontal="left" vertical="top"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5" fillId="0" borderId="1" xfId="0" quotePrefix="1" applyFont="1" applyBorder="1" applyAlignment="1">
      <alignment horizontal="center" wrapText="1"/>
    </xf>
    <xf numFmtId="0" fontId="5" fillId="0" borderId="1" xfId="0" applyFont="1" applyBorder="1" applyAlignment="1">
      <alignment horizontal="center" wrapText="1"/>
    </xf>
    <xf numFmtId="0" fontId="5" fillId="0" borderId="1" xfId="0" quotePrefix="1" applyFont="1" applyBorder="1" applyAlignment="1">
      <alignment horizontal="left"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7" fillId="0" borderId="0" xfId="0" applyFont="1" applyFill="1" applyBorder="1" applyAlignment="1">
      <alignment horizontal="center" vertical="center" wrapText="1"/>
    </xf>
    <xf numFmtId="0" fontId="7" fillId="0" borderId="0" xfId="0" applyFont="1" applyAlignment="1">
      <alignment horizontal="center" vertical="top" wrapText="1"/>
    </xf>
    <xf numFmtId="0" fontId="3" fillId="0" borderId="0" xfId="0" applyFont="1" applyAlignment="1">
      <alignment horizontal="center" vertical="center" wrapText="1"/>
    </xf>
    <xf numFmtId="0" fontId="4" fillId="0" borderId="1" xfId="0" quotePrefix="1" applyFont="1" applyBorder="1" applyAlignment="1">
      <alignment horizontal="left" wrapText="1"/>
    </xf>
    <xf numFmtId="0" fontId="1" fillId="0" borderId="0" xfId="0" applyFont="1" applyAlignment="1">
      <alignment horizontal="left" wrapText="1"/>
    </xf>
    <xf numFmtId="0" fontId="2" fillId="0" borderId="0" xfId="0" applyFont="1" applyAlignment="1">
      <alignment horizontal="left" vertical="center" wrapText="1"/>
    </xf>
  </cellXfs>
  <cellStyles count="1">
    <cellStyle name="Звичайний" xfId="0" builtinId="0"/>
  </cellStyles>
  <dxfs count="135">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64"/>
  <sheetViews>
    <sheetView tabSelected="1" topLeftCell="A44" zoomScale="80" zoomScaleNormal="80" workbookViewId="0">
      <selection activeCell="BV57" sqref="BV57"/>
    </sheetView>
  </sheetViews>
  <sheetFormatPr defaultColWidth="9.140625" defaultRowHeight="12.75" x14ac:dyDescent="0.2"/>
  <cols>
    <col min="1" max="1" width="3.28515625" style="1" customWidth="1"/>
    <col min="2" max="2" width="3.42578125" style="1" customWidth="1"/>
    <col min="3" max="54" width="2.85546875" style="1" customWidth="1"/>
    <col min="55" max="55" width="5.85546875" style="1" customWidth="1"/>
    <col min="56" max="59" width="2.85546875" style="1" customWidth="1"/>
    <col min="60" max="60" width="1.85546875" style="1" customWidth="1"/>
    <col min="61" max="68" width="2.85546875" style="1" customWidth="1"/>
    <col min="69" max="69" width="4.5703125" style="1" customWidth="1"/>
    <col min="70" max="77" width="2.85546875" style="1" customWidth="1"/>
    <col min="78" max="78" width="3" style="1" customWidth="1"/>
    <col min="79" max="79" width="4.42578125" style="1" hidden="1" customWidth="1"/>
    <col min="80" max="80" width="2.28515625" style="1" customWidth="1"/>
    <col min="81" max="16384" width="9.140625" style="1"/>
  </cols>
  <sheetData>
    <row r="1" spans="1:64" ht="9" hidden="1" customHeight="1" x14ac:dyDescent="0.2"/>
    <row r="2" spans="1:64" ht="9" customHeight="1" x14ac:dyDescent="0.2">
      <c r="AO2" s="154" t="s">
        <v>0</v>
      </c>
      <c r="AP2" s="154"/>
      <c r="AQ2" s="154"/>
      <c r="AR2" s="154"/>
      <c r="AS2" s="154"/>
      <c r="AT2" s="154"/>
      <c r="AU2" s="154"/>
      <c r="AV2" s="154"/>
      <c r="AW2" s="154"/>
      <c r="AX2" s="154"/>
      <c r="AY2" s="154"/>
      <c r="AZ2" s="154"/>
      <c r="BA2" s="154"/>
      <c r="BB2" s="154"/>
      <c r="BC2" s="154"/>
      <c r="BD2" s="154"/>
      <c r="BE2" s="154"/>
      <c r="BF2" s="154"/>
      <c r="BG2" s="154"/>
      <c r="BH2" s="154"/>
      <c r="BI2" s="154"/>
      <c r="BJ2" s="154"/>
      <c r="BK2" s="154"/>
      <c r="BL2" s="154"/>
    </row>
    <row r="3" spans="1:64" ht="9" customHeight="1" x14ac:dyDescent="0.2">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row>
    <row r="4" spans="1:64" ht="15.75" customHeight="1" x14ac:dyDescent="0.2">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row>
    <row r="5" spans="1:64" ht="15.75" customHeight="1" x14ac:dyDescent="0.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154"/>
      <c r="AP5" s="154"/>
      <c r="AQ5" s="154"/>
      <c r="AR5" s="154"/>
      <c r="AS5" s="154"/>
      <c r="AT5" s="154"/>
      <c r="AU5" s="154"/>
      <c r="AV5" s="154"/>
      <c r="AW5" s="154"/>
      <c r="AX5" s="154"/>
      <c r="AY5" s="154"/>
      <c r="AZ5" s="154"/>
      <c r="BA5" s="154"/>
      <c r="BB5" s="154"/>
      <c r="BC5" s="154"/>
      <c r="BD5" s="154"/>
      <c r="BE5" s="154"/>
      <c r="BF5" s="154"/>
      <c r="BG5" s="154"/>
      <c r="BH5" s="154"/>
      <c r="BI5" s="154"/>
      <c r="BJ5" s="154"/>
      <c r="BK5" s="154"/>
      <c r="BL5" s="154"/>
    </row>
    <row r="6" spans="1:64" ht="15.75" customHeight="1" x14ac:dyDescent="0.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row>
    <row r="7" spans="1:64" ht="9.75" hidden="1" customHeight="1" x14ac:dyDescent="0.2">
      <c r="A7" s="155"/>
      <c r="B7" s="155"/>
      <c r="C7" s="155"/>
      <c r="D7" s="155"/>
      <c r="E7" s="155"/>
      <c r="F7" s="155"/>
      <c r="G7" s="155"/>
      <c r="H7" s="155"/>
      <c r="I7" s="155"/>
      <c r="J7" s="155"/>
      <c r="K7" s="155"/>
      <c r="L7" s="155"/>
      <c r="M7" s="155"/>
      <c r="N7" s="155"/>
      <c r="O7" s="155"/>
      <c r="P7" s="155"/>
      <c r="Q7" s="155"/>
      <c r="R7" s="155"/>
      <c r="S7" s="155"/>
      <c r="T7" s="155"/>
      <c r="U7" s="155"/>
      <c r="V7" s="155"/>
      <c r="W7" s="155"/>
      <c r="X7" s="155"/>
      <c r="Y7" s="155"/>
      <c r="Z7" s="155"/>
      <c r="AA7" s="155"/>
      <c r="AB7" s="155"/>
      <c r="AC7" s="155"/>
      <c r="AD7" s="155"/>
      <c r="AE7" s="155"/>
      <c r="AF7" s="155"/>
      <c r="AG7" s="155"/>
      <c r="AH7" s="155"/>
      <c r="AI7" s="155"/>
      <c r="AJ7" s="155"/>
      <c r="AK7" s="155"/>
      <c r="AL7" s="155"/>
      <c r="AM7" s="155"/>
      <c r="AN7" s="155"/>
      <c r="AO7" s="155"/>
      <c r="AP7" s="155"/>
      <c r="AQ7" s="155"/>
      <c r="AR7" s="155"/>
      <c r="AS7" s="155"/>
      <c r="AT7" s="155"/>
      <c r="AU7" s="155"/>
      <c r="AV7" s="155"/>
      <c r="AW7" s="155"/>
      <c r="AX7" s="155"/>
      <c r="AY7" s="155"/>
      <c r="AZ7" s="155"/>
      <c r="BA7" s="155"/>
      <c r="BB7" s="155"/>
      <c r="BC7" s="155"/>
      <c r="BD7" s="155"/>
      <c r="BE7" s="155"/>
      <c r="BF7" s="155"/>
      <c r="BG7" s="155"/>
      <c r="BH7" s="155"/>
      <c r="BI7" s="155"/>
      <c r="BJ7" s="155"/>
      <c r="BK7" s="155"/>
      <c r="BL7" s="155"/>
    </row>
    <row r="8" spans="1:64" ht="9.75" hidden="1" customHeight="1" x14ac:dyDescent="0.2">
      <c r="A8" s="155"/>
      <c r="B8" s="155"/>
      <c r="C8" s="155"/>
      <c r="D8" s="155"/>
      <c r="E8" s="155"/>
      <c r="F8" s="155"/>
      <c r="G8" s="155"/>
      <c r="H8" s="155"/>
      <c r="I8" s="155"/>
      <c r="J8" s="155"/>
      <c r="K8" s="155"/>
      <c r="L8" s="155"/>
      <c r="M8" s="155"/>
      <c r="N8" s="155"/>
      <c r="O8" s="155"/>
      <c r="P8" s="155"/>
      <c r="Q8" s="155"/>
      <c r="R8" s="155"/>
      <c r="S8" s="155"/>
      <c r="T8" s="155"/>
      <c r="U8" s="155"/>
      <c r="V8" s="155"/>
      <c r="W8" s="155"/>
      <c r="X8" s="155"/>
      <c r="Y8" s="155"/>
      <c r="Z8" s="155"/>
      <c r="AA8" s="155"/>
      <c r="AB8" s="155"/>
      <c r="AC8" s="155"/>
      <c r="AD8" s="155"/>
      <c r="AE8" s="155"/>
      <c r="AF8" s="155"/>
      <c r="AG8" s="155"/>
      <c r="AH8" s="155"/>
      <c r="AI8" s="155"/>
      <c r="AJ8" s="155"/>
      <c r="AK8" s="155"/>
      <c r="AL8" s="155"/>
      <c r="AM8" s="155"/>
      <c r="AN8" s="155"/>
      <c r="AO8" s="155"/>
      <c r="AP8" s="155"/>
      <c r="AQ8" s="155"/>
      <c r="AR8" s="155"/>
      <c r="AS8" s="155"/>
      <c r="AT8" s="155"/>
      <c r="AU8" s="155"/>
      <c r="AV8" s="155"/>
      <c r="AW8" s="155"/>
      <c r="AX8" s="155"/>
      <c r="AY8" s="155"/>
      <c r="AZ8" s="155"/>
      <c r="BA8" s="155"/>
      <c r="BB8" s="155"/>
      <c r="BC8" s="155"/>
      <c r="BD8" s="155"/>
      <c r="BE8" s="155"/>
      <c r="BF8" s="155"/>
      <c r="BG8" s="155"/>
      <c r="BH8" s="155"/>
      <c r="BI8" s="155"/>
      <c r="BJ8" s="155"/>
      <c r="BK8" s="155"/>
      <c r="BL8" s="155"/>
    </row>
    <row r="9" spans="1:64" ht="8.25" hidden="1" customHeight="1" x14ac:dyDescent="0.2">
      <c r="A9" s="155"/>
      <c r="B9" s="155"/>
      <c r="C9" s="155"/>
      <c r="D9" s="155"/>
      <c r="E9" s="155"/>
      <c r="F9" s="155"/>
      <c r="G9" s="155"/>
      <c r="H9" s="155"/>
      <c r="I9" s="155"/>
      <c r="J9" s="155"/>
      <c r="K9" s="155"/>
      <c r="L9" s="155"/>
      <c r="M9" s="155"/>
      <c r="N9" s="155"/>
      <c r="O9" s="155"/>
      <c r="P9" s="155"/>
      <c r="Q9" s="155"/>
      <c r="R9" s="155"/>
      <c r="S9" s="155"/>
      <c r="T9" s="155"/>
      <c r="U9" s="155"/>
      <c r="V9" s="155"/>
      <c r="W9" s="155"/>
      <c r="X9" s="155"/>
      <c r="Y9" s="155"/>
      <c r="Z9" s="155"/>
      <c r="AA9" s="155"/>
      <c r="AB9" s="155"/>
      <c r="AC9" s="155"/>
      <c r="AD9" s="155"/>
      <c r="AE9" s="155"/>
      <c r="AF9" s="155"/>
      <c r="AG9" s="155"/>
      <c r="AH9" s="155"/>
      <c r="AI9" s="155"/>
      <c r="AJ9" s="155"/>
      <c r="AK9" s="155"/>
      <c r="AL9" s="155"/>
      <c r="AM9" s="155"/>
      <c r="AN9" s="155"/>
      <c r="AO9" s="155"/>
      <c r="AP9" s="155"/>
      <c r="AQ9" s="155"/>
      <c r="AR9" s="155"/>
      <c r="AS9" s="155"/>
      <c r="AT9" s="155"/>
      <c r="AU9" s="155"/>
      <c r="AV9" s="155"/>
      <c r="AW9" s="155"/>
      <c r="AX9" s="155"/>
      <c r="AY9" s="155"/>
      <c r="AZ9" s="155"/>
      <c r="BA9" s="155"/>
      <c r="BB9" s="155"/>
      <c r="BC9" s="155"/>
      <c r="BD9" s="155"/>
      <c r="BE9" s="155"/>
      <c r="BF9" s="155"/>
      <c r="BG9" s="155"/>
      <c r="BH9" s="155"/>
      <c r="BI9" s="155"/>
      <c r="BJ9" s="155"/>
      <c r="BK9" s="155"/>
      <c r="BL9" s="155"/>
    </row>
    <row r="10" spans="1:64" ht="15.75" x14ac:dyDescent="0.2">
      <c r="A10" s="152" t="s">
        <v>1</v>
      </c>
      <c r="B10" s="152"/>
      <c r="C10" s="152"/>
      <c r="D10" s="152"/>
      <c r="E10" s="152"/>
      <c r="F10" s="152"/>
      <c r="G10" s="152"/>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row>
    <row r="11" spans="1:64" ht="15.75" customHeight="1" x14ac:dyDescent="0.2">
      <c r="A11" s="152" t="s">
        <v>2</v>
      </c>
      <c r="B11" s="152"/>
      <c r="C11" s="152"/>
      <c r="D11" s="152"/>
      <c r="E11" s="152"/>
      <c r="F11" s="152"/>
      <c r="G11" s="152"/>
      <c r="H11" s="152"/>
      <c r="I11" s="152"/>
      <c r="J11" s="152"/>
      <c r="K11" s="152"/>
      <c r="L11" s="152"/>
      <c r="M11" s="152"/>
      <c r="N11" s="152"/>
      <c r="O11" s="152"/>
      <c r="P11" s="152"/>
      <c r="Q11" s="152"/>
      <c r="R11" s="152"/>
      <c r="S11" s="152"/>
      <c r="T11" s="152"/>
      <c r="U11" s="152"/>
      <c r="V11" s="152"/>
      <c r="W11" s="152"/>
      <c r="X11" s="152"/>
      <c r="Y11" s="152"/>
      <c r="Z11" s="152"/>
      <c r="AA11" s="152"/>
      <c r="AB11" s="152"/>
      <c r="AC11" s="152"/>
      <c r="AD11" s="152"/>
      <c r="AE11" s="152"/>
      <c r="AF11" s="152"/>
      <c r="AG11" s="152"/>
      <c r="AH11" s="152"/>
      <c r="AI11" s="152"/>
      <c r="AJ11" s="152"/>
      <c r="AK11" s="152"/>
      <c r="AL11" s="152"/>
      <c r="AM11" s="152"/>
      <c r="AN11" s="152"/>
      <c r="AO11" s="152"/>
      <c r="AP11" s="152"/>
      <c r="AQ11" s="152"/>
      <c r="AR11" s="152"/>
      <c r="AS11" s="152"/>
      <c r="AT11" s="152"/>
      <c r="AU11" s="152"/>
      <c r="AV11" s="152"/>
      <c r="AW11" s="152"/>
      <c r="AX11" s="152"/>
      <c r="AY11" s="152"/>
      <c r="AZ11" s="152"/>
      <c r="BA11" s="152"/>
      <c r="BB11" s="152"/>
      <c r="BC11" s="152"/>
      <c r="BD11" s="152"/>
      <c r="BE11" s="152"/>
      <c r="BF11" s="152"/>
      <c r="BG11" s="152"/>
      <c r="BH11" s="152"/>
      <c r="BI11" s="152"/>
      <c r="BJ11" s="152"/>
      <c r="BK11" s="152"/>
      <c r="BL11" s="152"/>
    </row>
    <row r="12" spans="1:64" ht="15.75" customHeight="1" x14ac:dyDescent="0.2">
      <c r="A12" s="152" t="s">
        <v>3</v>
      </c>
      <c r="B12" s="152"/>
      <c r="C12" s="152"/>
      <c r="D12" s="152"/>
      <c r="E12" s="152"/>
      <c r="F12" s="152"/>
      <c r="G12" s="152"/>
      <c r="H12" s="152"/>
      <c r="I12" s="152"/>
      <c r="J12" s="152"/>
      <c r="K12" s="152"/>
      <c r="L12" s="152"/>
      <c r="M12" s="152"/>
      <c r="N12" s="152"/>
      <c r="O12" s="152"/>
      <c r="P12" s="152"/>
      <c r="Q12" s="152"/>
      <c r="R12" s="152"/>
      <c r="S12" s="152"/>
      <c r="T12" s="152"/>
      <c r="U12" s="152"/>
      <c r="V12" s="152"/>
      <c r="W12" s="152"/>
      <c r="X12" s="152"/>
      <c r="Y12" s="152"/>
      <c r="Z12" s="152"/>
      <c r="AA12" s="152"/>
      <c r="AB12" s="152"/>
      <c r="AC12" s="152"/>
      <c r="AD12" s="152"/>
      <c r="AE12" s="152"/>
      <c r="AF12" s="152"/>
      <c r="AG12" s="152"/>
      <c r="AH12" s="152"/>
      <c r="AI12" s="152"/>
      <c r="AJ12" s="152"/>
      <c r="AK12" s="152"/>
      <c r="AL12" s="152"/>
      <c r="AM12" s="152"/>
      <c r="AN12" s="152"/>
      <c r="AO12" s="152"/>
      <c r="AP12" s="152"/>
      <c r="AQ12" s="152"/>
      <c r="AR12" s="152"/>
      <c r="AS12" s="152"/>
      <c r="AT12" s="152"/>
      <c r="AU12" s="152"/>
      <c r="AV12" s="152"/>
      <c r="AW12" s="152"/>
      <c r="AX12" s="152"/>
      <c r="AY12" s="152"/>
      <c r="AZ12" s="152"/>
      <c r="BA12" s="152"/>
      <c r="BB12" s="152"/>
      <c r="BC12" s="152"/>
      <c r="BD12" s="152"/>
      <c r="BE12" s="152"/>
      <c r="BF12" s="152"/>
      <c r="BG12" s="152"/>
      <c r="BH12" s="152"/>
      <c r="BI12" s="152"/>
      <c r="BJ12" s="152"/>
      <c r="BK12" s="152"/>
      <c r="BL12" s="152"/>
    </row>
    <row r="13" spans="1:64" ht="6" customHeight="1"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row>
    <row r="14" spans="1:64" ht="27.95" customHeight="1" x14ac:dyDescent="0.2">
      <c r="A14" s="4" t="s">
        <v>4</v>
      </c>
      <c r="B14" s="145" t="s">
        <v>5</v>
      </c>
      <c r="C14" s="146"/>
      <c r="D14" s="146"/>
      <c r="E14" s="146"/>
      <c r="F14" s="146"/>
      <c r="G14" s="146"/>
      <c r="H14" s="146"/>
      <c r="I14" s="146"/>
      <c r="J14" s="146"/>
      <c r="K14" s="146"/>
      <c r="L14" s="146"/>
      <c r="M14" s="5"/>
      <c r="N14" s="153" t="s">
        <v>6</v>
      </c>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6"/>
      <c r="AU14" s="145" t="s">
        <v>7</v>
      </c>
      <c r="AV14" s="146"/>
      <c r="AW14" s="146"/>
      <c r="AX14" s="146"/>
      <c r="AY14" s="146"/>
      <c r="AZ14" s="146"/>
      <c r="BA14" s="146"/>
      <c r="BB14" s="146"/>
      <c r="BC14" s="7"/>
      <c r="BD14" s="7"/>
      <c r="BE14" s="7"/>
      <c r="BF14" s="7"/>
      <c r="BG14" s="7"/>
      <c r="BH14" s="7"/>
      <c r="BI14" s="7"/>
      <c r="BJ14" s="7"/>
      <c r="BK14" s="7"/>
      <c r="BL14" s="7"/>
    </row>
    <row r="15" spans="1:64" ht="21.75" customHeight="1" x14ac:dyDescent="0.2">
      <c r="A15" s="8"/>
      <c r="B15" s="148" t="s">
        <v>8</v>
      </c>
      <c r="C15" s="148"/>
      <c r="D15" s="148"/>
      <c r="E15" s="148"/>
      <c r="F15" s="148"/>
      <c r="G15" s="148"/>
      <c r="H15" s="148"/>
      <c r="I15" s="148"/>
      <c r="J15" s="148"/>
      <c r="K15" s="148"/>
      <c r="L15" s="148"/>
      <c r="M15" s="8"/>
      <c r="N15" s="151" t="s">
        <v>9</v>
      </c>
      <c r="O15" s="151"/>
      <c r="P15" s="151"/>
      <c r="Q15" s="151"/>
      <c r="R15" s="151"/>
      <c r="S15" s="151"/>
      <c r="T15" s="151"/>
      <c r="U15" s="151"/>
      <c r="V15" s="151"/>
      <c r="W15" s="151"/>
      <c r="X15" s="151"/>
      <c r="Y15" s="151"/>
      <c r="Z15" s="151"/>
      <c r="AA15" s="151"/>
      <c r="AB15" s="151"/>
      <c r="AC15" s="151"/>
      <c r="AD15" s="151"/>
      <c r="AE15" s="151"/>
      <c r="AF15" s="151"/>
      <c r="AG15" s="151"/>
      <c r="AH15" s="151"/>
      <c r="AI15" s="151"/>
      <c r="AJ15" s="151"/>
      <c r="AK15" s="151"/>
      <c r="AL15" s="151"/>
      <c r="AM15" s="151"/>
      <c r="AN15" s="151"/>
      <c r="AO15" s="151"/>
      <c r="AP15" s="151"/>
      <c r="AQ15" s="151"/>
      <c r="AR15" s="151"/>
      <c r="AS15" s="151"/>
      <c r="AT15" s="8"/>
      <c r="AU15" s="148" t="s">
        <v>10</v>
      </c>
      <c r="AV15" s="148"/>
      <c r="AW15" s="148"/>
      <c r="AX15" s="148"/>
      <c r="AY15" s="148"/>
      <c r="AZ15" s="148"/>
      <c r="BA15" s="148"/>
      <c r="BB15" s="148"/>
      <c r="BC15" s="8"/>
      <c r="BD15" s="8"/>
      <c r="BE15" s="8"/>
      <c r="BF15" s="8"/>
      <c r="BG15" s="8"/>
      <c r="BH15" s="8"/>
      <c r="BI15" s="8"/>
      <c r="BJ15" s="8"/>
      <c r="BK15" s="8"/>
      <c r="BL15" s="8"/>
    </row>
    <row r="16" spans="1:64" ht="6" customHeight="1" x14ac:dyDescent="0.2">
      <c r="A16" s="9"/>
      <c r="B16" s="9"/>
      <c r="C16" s="9"/>
      <c r="D16" s="9"/>
      <c r="E16" s="9"/>
      <c r="F16" s="9"/>
      <c r="G16" s="9"/>
      <c r="H16" s="9"/>
      <c r="I16" s="9"/>
      <c r="J16" s="9"/>
      <c r="K16" s="9"/>
      <c r="L16" s="9"/>
      <c r="M16" s="9"/>
      <c r="N16" s="9"/>
      <c r="O16" s="9"/>
      <c r="P16" s="9"/>
      <c r="Q16" s="9"/>
      <c r="R16" s="9"/>
      <c r="S16" s="9"/>
      <c r="T16" s="9"/>
      <c r="U16" s="9"/>
      <c r="V16" s="9"/>
      <c r="W16" s="9"/>
      <c r="X16" s="9"/>
      <c r="Y16" s="9"/>
      <c r="Z16" s="9"/>
      <c r="AA16" s="9"/>
      <c r="AB16" s="9"/>
      <c r="AC16" s="9"/>
      <c r="AD16" s="9"/>
      <c r="AE16" s="9"/>
      <c r="AF16" s="9"/>
      <c r="AG16" s="9"/>
      <c r="AH16" s="9"/>
      <c r="AI16" s="9"/>
      <c r="AJ16" s="9"/>
      <c r="AK16" s="9"/>
      <c r="AL16" s="9"/>
      <c r="AM16" s="9"/>
      <c r="AN16" s="9"/>
      <c r="AO16" s="9"/>
      <c r="AP16" s="9"/>
      <c r="AQ16" s="9"/>
      <c r="AR16" s="9"/>
      <c r="AS16" s="9"/>
      <c r="AT16" s="9"/>
      <c r="AU16" s="9"/>
      <c r="AV16" s="9"/>
      <c r="AW16" s="9"/>
      <c r="AX16" s="9"/>
      <c r="AY16" s="9"/>
      <c r="AZ16" s="9"/>
      <c r="BA16" s="9"/>
      <c r="BB16" s="9"/>
      <c r="BC16" s="9"/>
      <c r="BD16" s="9"/>
      <c r="BE16" s="10"/>
      <c r="BF16" s="10"/>
      <c r="BG16" s="10"/>
      <c r="BH16" s="10"/>
      <c r="BI16" s="10"/>
      <c r="BJ16" s="10"/>
      <c r="BK16" s="10"/>
      <c r="BL16" s="10"/>
    </row>
    <row r="17" spans="1:79" ht="27.95" customHeight="1" x14ac:dyDescent="0.2">
      <c r="A17" s="11" t="s">
        <v>11</v>
      </c>
      <c r="B17" s="145" t="s">
        <v>12</v>
      </c>
      <c r="C17" s="146"/>
      <c r="D17" s="146"/>
      <c r="E17" s="146"/>
      <c r="F17" s="146"/>
      <c r="G17" s="146"/>
      <c r="H17" s="146"/>
      <c r="I17" s="146"/>
      <c r="J17" s="146"/>
      <c r="K17" s="146"/>
      <c r="L17" s="146"/>
      <c r="M17" s="5"/>
      <c r="N17" s="153" t="s">
        <v>13</v>
      </c>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6"/>
      <c r="AU17" s="145" t="s">
        <v>7</v>
      </c>
      <c r="AV17" s="146"/>
      <c r="AW17" s="146"/>
      <c r="AX17" s="146"/>
      <c r="AY17" s="146"/>
      <c r="AZ17" s="146"/>
      <c r="BA17" s="146"/>
      <c r="BB17" s="146"/>
      <c r="BC17" s="12"/>
      <c r="BD17" s="12"/>
      <c r="BE17" s="12"/>
      <c r="BF17" s="12"/>
      <c r="BG17" s="12"/>
      <c r="BH17" s="12"/>
      <c r="BI17" s="12"/>
      <c r="BJ17" s="12"/>
      <c r="BK17" s="12"/>
      <c r="BL17" s="13"/>
    </row>
    <row r="18" spans="1:79" ht="23.25" customHeight="1" x14ac:dyDescent="0.2">
      <c r="A18" s="14"/>
      <c r="B18" s="148" t="s">
        <v>8</v>
      </c>
      <c r="C18" s="148"/>
      <c r="D18" s="148"/>
      <c r="E18" s="148"/>
      <c r="F18" s="148"/>
      <c r="G18" s="148"/>
      <c r="H18" s="148"/>
      <c r="I18" s="148"/>
      <c r="J18" s="148"/>
      <c r="K18" s="148"/>
      <c r="L18" s="148"/>
      <c r="M18" s="8"/>
      <c r="N18" s="151" t="s">
        <v>14</v>
      </c>
      <c r="O18" s="15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8"/>
      <c r="AU18" s="148" t="s">
        <v>10</v>
      </c>
      <c r="AV18" s="148"/>
      <c r="AW18" s="148"/>
      <c r="AX18" s="148"/>
      <c r="AY18" s="148"/>
      <c r="AZ18" s="148"/>
      <c r="BA18" s="148"/>
      <c r="BB18" s="148"/>
      <c r="BC18" s="15"/>
      <c r="BD18" s="15"/>
      <c r="BE18" s="15"/>
      <c r="BF18" s="15"/>
      <c r="BG18" s="15"/>
      <c r="BH18" s="15"/>
      <c r="BI18" s="15"/>
      <c r="BJ18" s="15"/>
      <c r="BK18" s="16"/>
      <c r="BL18" s="15"/>
    </row>
    <row r="19" spans="1:79" ht="6.75" customHeight="1" x14ac:dyDescent="0.2">
      <c r="A19" s="9"/>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row>
    <row r="20" spans="1:79" ht="42.75" customHeight="1" x14ac:dyDescent="0.2">
      <c r="A20" s="4" t="s">
        <v>15</v>
      </c>
      <c r="B20" s="145" t="s">
        <v>16</v>
      </c>
      <c r="C20" s="146"/>
      <c r="D20" s="146"/>
      <c r="E20" s="146"/>
      <c r="F20" s="146"/>
      <c r="G20" s="146"/>
      <c r="H20" s="146"/>
      <c r="I20" s="146"/>
      <c r="J20" s="146"/>
      <c r="K20" s="146"/>
      <c r="L20" s="146"/>
      <c r="M20" s="17"/>
      <c r="N20" s="145" t="s">
        <v>17</v>
      </c>
      <c r="O20" s="146"/>
      <c r="P20" s="146"/>
      <c r="Q20" s="146"/>
      <c r="R20" s="146"/>
      <c r="S20" s="146"/>
      <c r="T20" s="146"/>
      <c r="U20" s="146"/>
      <c r="V20" s="146"/>
      <c r="W20" s="146"/>
      <c r="X20" s="146"/>
      <c r="Y20" s="146"/>
      <c r="Z20" s="18"/>
      <c r="AA20" s="145" t="s">
        <v>18</v>
      </c>
      <c r="AB20" s="146"/>
      <c r="AC20" s="146"/>
      <c r="AD20" s="146"/>
      <c r="AE20" s="146"/>
      <c r="AF20" s="146"/>
      <c r="AG20" s="146"/>
      <c r="AH20" s="146"/>
      <c r="AI20" s="146"/>
      <c r="AJ20" s="18"/>
      <c r="AK20" s="147" t="s">
        <v>19</v>
      </c>
      <c r="AL20" s="58"/>
      <c r="AM20" s="58"/>
      <c r="AN20" s="58"/>
      <c r="AO20" s="58"/>
      <c r="AP20" s="58"/>
      <c r="AQ20" s="58"/>
      <c r="AR20" s="58"/>
      <c r="AS20" s="58"/>
      <c r="AT20" s="58"/>
      <c r="AU20" s="58"/>
      <c r="AV20" s="58"/>
      <c r="AW20" s="58"/>
      <c r="AX20" s="58"/>
      <c r="AY20" s="58"/>
      <c r="AZ20" s="58"/>
      <c r="BA20" s="58"/>
      <c r="BB20" s="58"/>
      <c r="BC20" s="58"/>
      <c r="BD20" s="18"/>
      <c r="BE20" s="145" t="s">
        <v>20</v>
      </c>
      <c r="BF20" s="146"/>
      <c r="BG20" s="146"/>
      <c r="BH20" s="146"/>
      <c r="BI20" s="146"/>
      <c r="BJ20" s="146"/>
      <c r="BK20" s="146"/>
      <c r="BL20" s="146"/>
    </row>
    <row r="21" spans="1:79" ht="23.25" customHeight="1" x14ac:dyDescent="0.2">
      <c r="A21" s="9"/>
      <c r="B21" s="148" t="s">
        <v>8</v>
      </c>
      <c r="C21" s="148"/>
      <c r="D21" s="148"/>
      <c r="E21" s="148"/>
      <c r="F21" s="148"/>
      <c r="G21" s="148"/>
      <c r="H21" s="148"/>
      <c r="I21" s="148"/>
      <c r="J21" s="148"/>
      <c r="K21" s="148"/>
      <c r="L21" s="148"/>
      <c r="M21" s="9"/>
      <c r="N21" s="148" t="s">
        <v>21</v>
      </c>
      <c r="O21" s="148"/>
      <c r="P21" s="148"/>
      <c r="Q21" s="148"/>
      <c r="R21" s="148"/>
      <c r="S21" s="148"/>
      <c r="T21" s="148"/>
      <c r="U21" s="148"/>
      <c r="V21" s="148"/>
      <c r="W21" s="148"/>
      <c r="X21" s="148"/>
      <c r="Y21" s="148"/>
      <c r="Z21" s="15"/>
      <c r="AA21" s="149" t="s">
        <v>22</v>
      </c>
      <c r="AB21" s="149"/>
      <c r="AC21" s="149"/>
      <c r="AD21" s="149"/>
      <c r="AE21" s="149"/>
      <c r="AF21" s="149"/>
      <c r="AG21" s="149"/>
      <c r="AH21" s="149"/>
      <c r="AI21" s="149"/>
      <c r="AJ21" s="15"/>
      <c r="AK21" s="150" t="s">
        <v>23</v>
      </c>
      <c r="AL21" s="150"/>
      <c r="AM21" s="150"/>
      <c r="AN21" s="150"/>
      <c r="AO21" s="150"/>
      <c r="AP21" s="150"/>
      <c r="AQ21" s="150"/>
      <c r="AR21" s="150"/>
      <c r="AS21" s="150"/>
      <c r="AT21" s="150"/>
      <c r="AU21" s="150"/>
      <c r="AV21" s="150"/>
      <c r="AW21" s="150"/>
      <c r="AX21" s="150"/>
      <c r="AY21" s="150"/>
      <c r="AZ21" s="150"/>
      <c r="BA21" s="150"/>
      <c r="BB21" s="150"/>
      <c r="BC21" s="150"/>
      <c r="BD21" s="15"/>
      <c r="BE21" s="148" t="s">
        <v>24</v>
      </c>
      <c r="BF21" s="148"/>
      <c r="BG21" s="148"/>
      <c r="BH21" s="148"/>
      <c r="BI21" s="148"/>
      <c r="BJ21" s="148"/>
      <c r="BK21" s="148"/>
      <c r="BL21" s="148"/>
    </row>
    <row r="22" spans="1:79" ht="6.75" customHeight="1" x14ac:dyDescent="0.2"/>
    <row r="23" spans="1:79" ht="15.75" customHeight="1" x14ac:dyDescent="0.2">
      <c r="A23" s="53" t="s">
        <v>25</v>
      </c>
      <c r="B23" s="53"/>
      <c r="C23" s="53"/>
      <c r="D23" s="53"/>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row>
    <row r="24" spans="1:79" ht="27.75" customHeight="1" x14ac:dyDescent="0.2">
      <c r="A24" s="141" t="s">
        <v>26</v>
      </c>
      <c r="B24" s="141"/>
      <c r="C24" s="141"/>
      <c r="D24" s="141"/>
      <c r="E24" s="141"/>
      <c r="F24" s="141"/>
      <c r="G24" s="142" t="s">
        <v>27</v>
      </c>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c r="AX24" s="143"/>
      <c r="AY24" s="143"/>
      <c r="AZ24" s="143"/>
      <c r="BA24" s="143"/>
      <c r="BB24" s="143"/>
      <c r="BC24" s="143"/>
      <c r="BD24" s="143"/>
      <c r="BE24" s="143"/>
      <c r="BF24" s="143"/>
      <c r="BG24" s="143"/>
      <c r="BH24" s="143"/>
      <c r="BI24" s="143"/>
      <c r="BJ24" s="143"/>
      <c r="BK24" s="143"/>
      <c r="BL24" s="144"/>
    </row>
    <row r="25" spans="1:79" ht="10.5" hidden="1" customHeight="1" x14ac:dyDescent="0.2">
      <c r="A25" s="59" t="s">
        <v>28</v>
      </c>
      <c r="B25" s="59"/>
      <c r="C25" s="59"/>
      <c r="D25" s="59"/>
      <c r="E25" s="59"/>
      <c r="F25" s="59"/>
      <c r="G25" s="96" t="s">
        <v>29</v>
      </c>
      <c r="H25" s="97"/>
      <c r="I25" s="97"/>
      <c r="J25" s="97"/>
      <c r="K25" s="97"/>
      <c r="L25" s="97"/>
      <c r="M25" s="97"/>
      <c r="N25" s="97"/>
      <c r="O25" s="97"/>
      <c r="P25" s="97"/>
      <c r="Q25" s="97"/>
      <c r="R25" s="97"/>
      <c r="S25" s="97"/>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8"/>
      <c r="CA25" s="1" t="s">
        <v>30</v>
      </c>
    </row>
    <row r="26" spans="1:79" ht="25.5" customHeight="1" x14ac:dyDescent="0.2">
      <c r="A26" s="59">
        <v>1</v>
      </c>
      <c r="B26" s="59"/>
      <c r="C26" s="59"/>
      <c r="D26" s="59"/>
      <c r="E26" s="59"/>
      <c r="F26" s="59"/>
      <c r="G26" s="137" t="s">
        <v>31</v>
      </c>
      <c r="H26" s="138"/>
      <c r="I26" s="138"/>
      <c r="J26" s="138"/>
      <c r="K26" s="138"/>
      <c r="L26" s="138"/>
      <c r="M26" s="138"/>
      <c r="N26" s="138"/>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38"/>
      <c r="BC26" s="138"/>
      <c r="BD26" s="138"/>
      <c r="BE26" s="138"/>
      <c r="BF26" s="138"/>
      <c r="BG26" s="138"/>
      <c r="BH26" s="138"/>
      <c r="BI26" s="138"/>
      <c r="BJ26" s="138"/>
      <c r="BK26" s="138"/>
      <c r="BL26" s="139"/>
      <c r="CA26" s="1" t="s">
        <v>32</v>
      </c>
    </row>
    <row r="27" spans="1:79" ht="15.75" customHeight="1" x14ac:dyDescent="0.2">
      <c r="A27" s="59">
        <v>2</v>
      </c>
      <c r="B27" s="59"/>
      <c r="C27" s="59"/>
      <c r="D27" s="59"/>
      <c r="E27" s="59"/>
      <c r="F27" s="59"/>
      <c r="G27" s="137" t="s">
        <v>33</v>
      </c>
      <c r="H27" s="138"/>
      <c r="I27" s="138"/>
      <c r="J27" s="138"/>
      <c r="K27" s="138"/>
      <c r="L27" s="138"/>
      <c r="M27" s="138"/>
      <c r="N27" s="138"/>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8"/>
      <c r="BI27" s="138"/>
      <c r="BJ27" s="138"/>
      <c r="BK27" s="138"/>
      <c r="BL27" s="139"/>
    </row>
    <row r="28" spans="1:79" ht="25.5" customHeight="1" x14ac:dyDescent="0.2">
      <c r="A28" s="59">
        <v>3</v>
      </c>
      <c r="B28" s="59"/>
      <c r="C28" s="59"/>
      <c r="D28" s="59"/>
      <c r="E28" s="59"/>
      <c r="F28" s="59"/>
      <c r="G28" s="137" t="s">
        <v>34</v>
      </c>
      <c r="H28" s="138"/>
      <c r="I28" s="138"/>
      <c r="J28" s="138"/>
      <c r="K28" s="138"/>
      <c r="L28" s="138"/>
      <c r="M28" s="138"/>
      <c r="N28" s="138"/>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38"/>
      <c r="AT28" s="138"/>
      <c r="AU28" s="138"/>
      <c r="AV28" s="138"/>
      <c r="AW28" s="138"/>
      <c r="AX28" s="138"/>
      <c r="AY28" s="138"/>
      <c r="AZ28" s="138"/>
      <c r="BA28" s="138"/>
      <c r="BB28" s="138"/>
      <c r="BC28" s="138"/>
      <c r="BD28" s="138"/>
      <c r="BE28" s="138"/>
      <c r="BF28" s="138"/>
      <c r="BG28" s="138"/>
      <c r="BH28" s="138"/>
      <c r="BI28" s="138"/>
      <c r="BJ28" s="138"/>
      <c r="BK28" s="138"/>
      <c r="BL28" s="139"/>
    </row>
    <row r="29" spans="1:79" ht="15.75" customHeight="1" x14ac:dyDescent="0.2">
      <c r="A29" s="59">
        <v>4</v>
      </c>
      <c r="B29" s="59"/>
      <c r="C29" s="59"/>
      <c r="D29" s="59"/>
      <c r="E29" s="59"/>
      <c r="F29" s="59"/>
      <c r="G29" s="137" t="s">
        <v>35</v>
      </c>
      <c r="H29" s="138"/>
      <c r="I29" s="138"/>
      <c r="J29" s="138"/>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9"/>
    </row>
    <row r="30" spans="1:79" ht="12.75" customHeight="1" x14ac:dyDescent="0.2">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row>
    <row r="31" spans="1:79" ht="15.95" customHeight="1" x14ac:dyDescent="0.2">
      <c r="A31" s="53" t="s">
        <v>36</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row>
    <row r="32" spans="1:79" ht="15.95" customHeight="1" x14ac:dyDescent="0.2">
      <c r="A32" s="140" t="s">
        <v>37</v>
      </c>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row>
    <row r="33" spans="1:79" ht="12.75" customHeight="1" x14ac:dyDescent="0.2">
      <c r="A33" s="20"/>
      <c r="B33" s="20"/>
      <c r="C33" s="20"/>
      <c r="D33" s="20"/>
      <c r="E33" s="20"/>
      <c r="F33" s="20"/>
      <c r="G33" s="20"/>
      <c r="H33" s="20"/>
      <c r="I33" s="20"/>
      <c r="J33" s="20"/>
      <c r="K33" s="20"/>
      <c r="L33" s="21"/>
      <c r="M33" s="21"/>
      <c r="N33" s="21"/>
      <c r="O33" s="21"/>
      <c r="P33" s="21"/>
      <c r="Q33" s="21"/>
      <c r="R33" s="21"/>
      <c r="S33" s="21"/>
      <c r="T33" s="21"/>
      <c r="U33" s="21"/>
      <c r="V33" s="21"/>
      <c r="W33" s="21"/>
      <c r="X33" s="21"/>
      <c r="Y33" s="21"/>
      <c r="Z33" s="21"/>
      <c r="AA33" s="21"/>
      <c r="AB33" s="21"/>
      <c r="AC33" s="21"/>
      <c r="AD33" s="21"/>
      <c r="AE33" s="21"/>
      <c r="AF33" s="21"/>
      <c r="AG33" s="21"/>
      <c r="AH33" s="21"/>
      <c r="AI33" s="21"/>
      <c r="AJ33" s="21"/>
      <c r="AK33" s="21"/>
      <c r="AL33" s="21"/>
      <c r="AM33" s="21"/>
      <c r="AN33" s="21"/>
      <c r="AO33" s="21"/>
      <c r="AP33" s="21"/>
      <c r="AQ33" s="21"/>
      <c r="AR33" s="21"/>
      <c r="AS33" s="21"/>
      <c r="AT33" s="21"/>
      <c r="AU33" s="21"/>
      <c r="AV33" s="21"/>
      <c r="AW33" s="21"/>
      <c r="AX33" s="21"/>
      <c r="AY33" s="21"/>
      <c r="AZ33" s="21"/>
      <c r="BA33" s="21"/>
      <c r="BB33" s="21"/>
      <c r="BC33" s="21"/>
      <c r="BD33" s="21"/>
      <c r="BE33" s="21"/>
      <c r="BF33" s="21"/>
      <c r="BG33" s="21"/>
      <c r="BH33" s="21"/>
      <c r="BI33" s="21"/>
      <c r="BJ33" s="21"/>
      <c r="BK33" s="21"/>
      <c r="BL33" s="21"/>
    </row>
    <row r="34" spans="1:79" ht="15.75" customHeight="1" x14ac:dyDescent="0.2">
      <c r="A34" s="53" t="s">
        <v>38</v>
      </c>
      <c r="B34" s="53"/>
      <c r="C34" s="53"/>
      <c r="D34" s="53"/>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row>
    <row r="35" spans="1:79" ht="27.75" customHeight="1" x14ac:dyDescent="0.2">
      <c r="A35" s="141" t="s">
        <v>26</v>
      </c>
      <c r="B35" s="141"/>
      <c r="C35" s="141"/>
      <c r="D35" s="141"/>
      <c r="E35" s="141"/>
      <c r="F35" s="141"/>
      <c r="G35" s="142" t="s">
        <v>39</v>
      </c>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c r="AX35" s="143"/>
      <c r="AY35" s="143"/>
      <c r="AZ35" s="143"/>
      <c r="BA35" s="143"/>
      <c r="BB35" s="143"/>
      <c r="BC35" s="143"/>
      <c r="BD35" s="143"/>
      <c r="BE35" s="143"/>
      <c r="BF35" s="143"/>
      <c r="BG35" s="143"/>
      <c r="BH35" s="143"/>
      <c r="BI35" s="143"/>
      <c r="BJ35" s="143"/>
      <c r="BK35" s="143"/>
      <c r="BL35" s="144"/>
    </row>
    <row r="36" spans="1:79" ht="10.5" hidden="1" customHeight="1" x14ac:dyDescent="0.2">
      <c r="A36" s="59" t="s">
        <v>40</v>
      </c>
      <c r="B36" s="59"/>
      <c r="C36" s="59"/>
      <c r="D36" s="59"/>
      <c r="E36" s="59"/>
      <c r="F36" s="59"/>
      <c r="G36" s="96" t="s">
        <v>29</v>
      </c>
      <c r="H36" s="97"/>
      <c r="I36" s="97"/>
      <c r="J36" s="97"/>
      <c r="K36" s="97"/>
      <c r="L36" s="97"/>
      <c r="M36" s="97"/>
      <c r="N36" s="97"/>
      <c r="O36" s="97"/>
      <c r="P36" s="97"/>
      <c r="Q36" s="97"/>
      <c r="R36" s="97"/>
      <c r="S36" s="97"/>
      <c r="T36" s="97"/>
      <c r="U36" s="97"/>
      <c r="V36" s="97"/>
      <c r="W36" s="97"/>
      <c r="X36" s="97"/>
      <c r="Y36" s="97"/>
      <c r="Z36" s="97"/>
      <c r="AA36" s="97"/>
      <c r="AB36" s="97"/>
      <c r="AC36" s="97"/>
      <c r="AD36" s="97"/>
      <c r="AE36" s="97"/>
      <c r="AF36" s="97"/>
      <c r="AG36" s="97"/>
      <c r="AH36" s="97"/>
      <c r="AI36" s="97"/>
      <c r="AJ36" s="97"/>
      <c r="AK36" s="97"/>
      <c r="AL36" s="97"/>
      <c r="AM36" s="97"/>
      <c r="AN36" s="97"/>
      <c r="AO36" s="97"/>
      <c r="AP36" s="97"/>
      <c r="AQ36" s="97"/>
      <c r="AR36" s="97"/>
      <c r="AS36" s="97"/>
      <c r="AT36" s="97"/>
      <c r="AU36" s="97"/>
      <c r="AV36" s="97"/>
      <c r="AW36" s="97"/>
      <c r="AX36" s="97"/>
      <c r="AY36" s="97"/>
      <c r="AZ36" s="97"/>
      <c r="BA36" s="97"/>
      <c r="BB36" s="97"/>
      <c r="BC36" s="97"/>
      <c r="BD36" s="97"/>
      <c r="BE36" s="97"/>
      <c r="BF36" s="97"/>
      <c r="BG36" s="97"/>
      <c r="BH36" s="97"/>
      <c r="BI36" s="97"/>
      <c r="BJ36" s="97"/>
      <c r="BK36" s="97"/>
      <c r="BL36" s="98"/>
      <c r="CA36" s="1" t="s">
        <v>41</v>
      </c>
    </row>
    <row r="37" spans="1:79" ht="15" customHeight="1" x14ac:dyDescent="0.2">
      <c r="A37" s="59">
        <v>1</v>
      </c>
      <c r="B37" s="59"/>
      <c r="C37" s="59"/>
      <c r="D37" s="59"/>
      <c r="E37" s="59"/>
      <c r="F37" s="59"/>
      <c r="G37" s="137" t="s">
        <v>42</v>
      </c>
      <c r="H37" s="138"/>
      <c r="I37" s="138"/>
      <c r="J37" s="138"/>
      <c r="K37" s="138"/>
      <c r="L37" s="138"/>
      <c r="M37" s="138"/>
      <c r="N37" s="138"/>
      <c r="O37" s="138"/>
      <c r="P37" s="138"/>
      <c r="Q37" s="138"/>
      <c r="R37" s="138"/>
      <c r="S37" s="138"/>
      <c r="T37" s="138"/>
      <c r="U37" s="138"/>
      <c r="V37" s="138"/>
      <c r="W37" s="138"/>
      <c r="X37" s="138"/>
      <c r="Y37" s="138"/>
      <c r="Z37" s="138"/>
      <c r="AA37" s="138"/>
      <c r="AB37" s="138"/>
      <c r="AC37" s="138"/>
      <c r="AD37" s="138"/>
      <c r="AE37" s="138"/>
      <c r="AF37" s="138"/>
      <c r="AG37" s="138"/>
      <c r="AH37" s="138"/>
      <c r="AI37" s="138"/>
      <c r="AJ37" s="138"/>
      <c r="AK37" s="138"/>
      <c r="AL37" s="138"/>
      <c r="AM37" s="138"/>
      <c r="AN37" s="138"/>
      <c r="AO37" s="138"/>
      <c r="AP37" s="138"/>
      <c r="AQ37" s="138"/>
      <c r="AR37" s="138"/>
      <c r="AS37" s="138"/>
      <c r="AT37" s="138"/>
      <c r="AU37" s="138"/>
      <c r="AV37" s="138"/>
      <c r="AW37" s="138"/>
      <c r="AX37" s="138"/>
      <c r="AY37" s="138"/>
      <c r="AZ37" s="138"/>
      <c r="BA37" s="138"/>
      <c r="BB37" s="138"/>
      <c r="BC37" s="138"/>
      <c r="BD37" s="138"/>
      <c r="BE37" s="138"/>
      <c r="BF37" s="138"/>
      <c r="BG37" s="138"/>
      <c r="BH37" s="138"/>
      <c r="BI37" s="138"/>
      <c r="BJ37" s="138"/>
      <c r="BK37" s="138"/>
      <c r="BL37" s="139"/>
      <c r="CA37" s="1" t="s">
        <v>43</v>
      </c>
    </row>
    <row r="38" spans="1:79" ht="25.5" customHeight="1" x14ac:dyDescent="0.2">
      <c r="A38" s="59">
        <v>2</v>
      </c>
      <c r="B38" s="59"/>
      <c r="C38" s="59"/>
      <c r="D38" s="59"/>
      <c r="E38" s="59"/>
      <c r="F38" s="59"/>
      <c r="G38" s="137" t="s">
        <v>44</v>
      </c>
      <c r="H38" s="138"/>
      <c r="I38" s="138"/>
      <c r="J38" s="138"/>
      <c r="K38" s="138"/>
      <c r="L38" s="138"/>
      <c r="M38" s="138"/>
      <c r="N38" s="138"/>
      <c r="O38" s="138"/>
      <c r="P38" s="138"/>
      <c r="Q38" s="138"/>
      <c r="R38" s="138"/>
      <c r="S38" s="138"/>
      <c r="T38" s="138"/>
      <c r="U38" s="138"/>
      <c r="V38" s="138"/>
      <c r="W38" s="138"/>
      <c r="X38" s="138"/>
      <c r="Y38" s="138"/>
      <c r="Z38" s="138"/>
      <c r="AA38" s="138"/>
      <c r="AB38" s="138"/>
      <c r="AC38" s="138"/>
      <c r="AD38" s="138"/>
      <c r="AE38" s="138"/>
      <c r="AF38" s="138"/>
      <c r="AG38" s="138"/>
      <c r="AH38" s="138"/>
      <c r="AI38" s="138"/>
      <c r="AJ38" s="138"/>
      <c r="AK38" s="138"/>
      <c r="AL38" s="138"/>
      <c r="AM38" s="138"/>
      <c r="AN38" s="138"/>
      <c r="AO38" s="138"/>
      <c r="AP38" s="138"/>
      <c r="AQ38" s="138"/>
      <c r="AR38" s="138"/>
      <c r="AS38" s="138"/>
      <c r="AT38" s="138"/>
      <c r="AU38" s="138"/>
      <c r="AV38" s="138"/>
      <c r="AW38" s="138"/>
      <c r="AX38" s="138"/>
      <c r="AY38" s="138"/>
      <c r="AZ38" s="138"/>
      <c r="BA38" s="138"/>
      <c r="BB38" s="138"/>
      <c r="BC38" s="138"/>
      <c r="BD38" s="138"/>
      <c r="BE38" s="138"/>
      <c r="BF38" s="138"/>
      <c r="BG38" s="138"/>
      <c r="BH38" s="138"/>
      <c r="BI38" s="138"/>
      <c r="BJ38" s="138"/>
      <c r="BK38" s="138"/>
      <c r="BL38" s="139"/>
    </row>
    <row r="40" spans="1:79" ht="15.75" customHeight="1" x14ac:dyDescent="0.2">
      <c r="A40" s="53" t="s">
        <v>45</v>
      </c>
      <c r="B40" s="53"/>
      <c r="C40" s="53"/>
      <c r="D40" s="53"/>
      <c r="E40" s="53"/>
      <c r="F40" s="53"/>
      <c r="G40" s="53"/>
      <c r="H40" s="53"/>
      <c r="I40" s="53"/>
      <c r="J40" s="53"/>
      <c r="K40" s="53"/>
      <c r="L40" s="53"/>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M40" s="53"/>
      <c r="AN40" s="53"/>
      <c r="AO40" s="53"/>
      <c r="AP40" s="53"/>
      <c r="AQ40" s="53"/>
      <c r="AR40" s="53"/>
      <c r="AS40" s="53"/>
      <c r="AT40" s="53"/>
      <c r="AU40" s="53"/>
      <c r="AV40" s="53"/>
      <c r="AW40" s="53"/>
      <c r="AX40" s="53"/>
      <c r="AY40" s="53"/>
      <c r="AZ40" s="53"/>
      <c r="BA40" s="53"/>
      <c r="BB40" s="53"/>
      <c r="BC40" s="53"/>
      <c r="BD40" s="53"/>
      <c r="BE40" s="53"/>
      <c r="BF40" s="53"/>
      <c r="BG40" s="53"/>
      <c r="BH40" s="53"/>
      <c r="BI40" s="53"/>
      <c r="BJ40" s="53"/>
      <c r="BK40" s="53"/>
      <c r="BL40" s="53"/>
      <c r="BM40" s="53"/>
      <c r="BN40" s="53"/>
      <c r="BO40" s="53"/>
      <c r="BP40" s="53"/>
      <c r="BQ40" s="53"/>
    </row>
    <row r="41" spans="1:79" ht="15.75" customHeight="1" x14ac:dyDescent="0.2">
      <c r="A41" s="53" t="s">
        <v>46</v>
      </c>
      <c r="B41" s="53"/>
      <c r="C41" s="53"/>
      <c r="D41" s="53"/>
      <c r="E41" s="53"/>
      <c r="F41" s="53"/>
      <c r="G41" s="53"/>
      <c r="H41" s="53"/>
      <c r="I41" s="53"/>
      <c r="J41" s="53"/>
      <c r="K41" s="53"/>
      <c r="L41" s="53"/>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M41" s="53"/>
      <c r="AN41" s="53"/>
      <c r="AO41" s="53"/>
      <c r="AP41" s="53"/>
      <c r="AQ41" s="53"/>
      <c r="AR41" s="53"/>
      <c r="AS41" s="53"/>
      <c r="AT41" s="53"/>
      <c r="AU41" s="53"/>
      <c r="AV41" s="53"/>
      <c r="AW41" s="53"/>
      <c r="AX41" s="53"/>
      <c r="AY41" s="53"/>
      <c r="AZ41" s="53"/>
      <c r="BA41" s="53"/>
      <c r="BB41" s="53"/>
      <c r="BC41" s="53"/>
      <c r="BD41" s="53"/>
      <c r="BE41" s="53"/>
      <c r="BF41" s="53"/>
      <c r="BG41" s="53"/>
      <c r="BH41" s="53"/>
      <c r="BI41" s="53"/>
      <c r="BJ41" s="53"/>
      <c r="BK41" s="53"/>
      <c r="BL41" s="53"/>
      <c r="BM41" s="53"/>
      <c r="BN41" s="53"/>
      <c r="BO41" s="53"/>
      <c r="BP41" s="53"/>
      <c r="BQ41" s="53"/>
    </row>
    <row r="42" spans="1:79" ht="15" customHeight="1" x14ac:dyDescent="0.2">
      <c r="A42" s="115" t="s">
        <v>47</v>
      </c>
      <c r="B42" s="115"/>
      <c r="C42" s="115"/>
      <c r="D42" s="115"/>
      <c r="E42" s="115"/>
      <c r="F42" s="115"/>
      <c r="G42" s="115"/>
      <c r="H42" s="115"/>
      <c r="I42" s="115"/>
      <c r="J42" s="115"/>
      <c r="K42" s="115"/>
      <c r="L42" s="115"/>
      <c r="M42" s="115"/>
      <c r="N42" s="115"/>
      <c r="O42" s="115"/>
      <c r="P42" s="115"/>
      <c r="Q42" s="115"/>
      <c r="R42" s="115"/>
      <c r="S42" s="115"/>
      <c r="T42" s="115"/>
      <c r="U42" s="115"/>
      <c r="V42" s="115"/>
      <c r="W42" s="115"/>
      <c r="X42" s="115"/>
      <c r="Y42" s="115"/>
      <c r="Z42" s="115"/>
      <c r="AA42" s="115"/>
      <c r="AB42" s="115"/>
      <c r="AC42" s="115"/>
      <c r="AD42" s="115"/>
      <c r="AE42" s="115"/>
      <c r="AF42" s="115"/>
      <c r="AG42" s="115"/>
      <c r="AH42" s="115"/>
      <c r="AI42" s="115"/>
      <c r="AJ42" s="115"/>
      <c r="AK42" s="115"/>
      <c r="AL42" s="115"/>
      <c r="AM42" s="115"/>
      <c r="AN42" s="115"/>
      <c r="AO42" s="115"/>
      <c r="AP42" s="115"/>
      <c r="AQ42" s="115"/>
      <c r="AR42" s="115"/>
      <c r="AS42" s="115"/>
      <c r="AT42" s="115"/>
      <c r="AU42" s="115"/>
      <c r="AV42" s="115"/>
      <c r="AW42" s="115"/>
      <c r="AX42" s="115"/>
      <c r="AY42" s="115"/>
      <c r="AZ42" s="115"/>
      <c r="BA42" s="115"/>
      <c r="BB42" s="115"/>
      <c r="BC42" s="115"/>
      <c r="BD42" s="115"/>
      <c r="BE42" s="115"/>
      <c r="BF42" s="115"/>
      <c r="BG42" s="115"/>
      <c r="BH42" s="115"/>
      <c r="BI42" s="115"/>
      <c r="BJ42" s="115"/>
      <c r="BK42" s="115"/>
      <c r="BL42" s="115"/>
      <c r="BM42" s="115"/>
      <c r="BN42" s="115"/>
      <c r="BO42" s="115"/>
      <c r="BP42" s="115"/>
      <c r="BQ42" s="115"/>
    </row>
    <row r="43" spans="1:79" ht="48" customHeight="1" x14ac:dyDescent="0.2">
      <c r="A43" s="101" t="s">
        <v>26</v>
      </c>
      <c r="B43" s="101"/>
      <c r="C43" s="101" t="s">
        <v>48</v>
      </c>
      <c r="D43" s="101"/>
      <c r="E43" s="101"/>
      <c r="F43" s="101"/>
      <c r="G43" s="101"/>
      <c r="H43" s="101"/>
      <c r="I43" s="101"/>
      <c r="J43" s="101"/>
      <c r="K43" s="101"/>
      <c r="L43" s="101"/>
      <c r="M43" s="101"/>
      <c r="N43" s="101"/>
      <c r="O43" s="101"/>
      <c r="P43" s="101"/>
      <c r="Q43" s="101"/>
      <c r="R43" s="101"/>
      <c r="S43" s="101"/>
      <c r="T43" s="101"/>
      <c r="U43" s="101"/>
      <c r="V43" s="101"/>
      <c r="W43" s="101"/>
      <c r="X43" s="101"/>
      <c r="Y43" s="101"/>
      <c r="Z43" s="101"/>
      <c r="AA43" s="101" t="s">
        <v>49</v>
      </c>
      <c r="AB43" s="101"/>
      <c r="AC43" s="101"/>
      <c r="AD43" s="101"/>
      <c r="AE43" s="101"/>
      <c r="AF43" s="101"/>
      <c r="AG43" s="101"/>
      <c r="AH43" s="101"/>
      <c r="AI43" s="101"/>
      <c r="AJ43" s="101"/>
      <c r="AK43" s="101"/>
      <c r="AL43" s="101"/>
      <c r="AM43" s="101"/>
      <c r="AN43" s="101"/>
      <c r="AO43" s="101"/>
      <c r="AP43" s="101" t="s">
        <v>50</v>
      </c>
      <c r="AQ43" s="101"/>
      <c r="AR43" s="101"/>
      <c r="AS43" s="101"/>
      <c r="AT43" s="101"/>
      <c r="AU43" s="101"/>
      <c r="AV43" s="101"/>
      <c r="AW43" s="101"/>
      <c r="AX43" s="101"/>
      <c r="AY43" s="101"/>
      <c r="AZ43" s="101"/>
      <c r="BA43" s="101"/>
      <c r="BB43" s="101"/>
      <c r="BC43" s="101"/>
      <c r="BD43" s="101" t="s">
        <v>51</v>
      </c>
      <c r="BE43" s="101"/>
      <c r="BF43" s="101"/>
      <c r="BG43" s="101"/>
      <c r="BH43" s="101"/>
      <c r="BI43" s="101"/>
      <c r="BJ43" s="101"/>
      <c r="BK43" s="101"/>
      <c r="BL43" s="101"/>
      <c r="BM43" s="101"/>
      <c r="BN43" s="101"/>
      <c r="BO43" s="101"/>
      <c r="BP43" s="101"/>
      <c r="BQ43" s="101"/>
    </row>
    <row r="44" spans="1:79" ht="29.1" customHeight="1" x14ac:dyDescent="0.2">
      <c r="A44" s="101"/>
      <c r="B44" s="101"/>
      <c r="C44" s="101"/>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t="s">
        <v>52</v>
      </c>
      <c r="AB44" s="101"/>
      <c r="AC44" s="101"/>
      <c r="AD44" s="101"/>
      <c r="AE44" s="101"/>
      <c r="AF44" s="101" t="s">
        <v>53</v>
      </c>
      <c r="AG44" s="101"/>
      <c r="AH44" s="101"/>
      <c r="AI44" s="101"/>
      <c r="AJ44" s="101"/>
      <c r="AK44" s="101" t="s">
        <v>54</v>
      </c>
      <c r="AL44" s="101"/>
      <c r="AM44" s="101"/>
      <c r="AN44" s="101"/>
      <c r="AO44" s="101"/>
      <c r="AP44" s="101" t="s">
        <v>52</v>
      </c>
      <c r="AQ44" s="101"/>
      <c r="AR44" s="101"/>
      <c r="AS44" s="101"/>
      <c r="AT44" s="101"/>
      <c r="AU44" s="101" t="s">
        <v>53</v>
      </c>
      <c r="AV44" s="101"/>
      <c r="AW44" s="101"/>
      <c r="AX44" s="101"/>
      <c r="AY44" s="101"/>
      <c r="AZ44" s="101" t="s">
        <v>54</v>
      </c>
      <c r="BA44" s="101"/>
      <c r="BB44" s="101"/>
      <c r="BC44" s="101"/>
      <c r="BD44" s="101" t="s">
        <v>52</v>
      </c>
      <c r="BE44" s="101"/>
      <c r="BF44" s="101"/>
      <c r="BG44" s="101"/>
      <c r="BH44" s="101"/>
      <c r="BI44" s="101" t="s">
        <v>53</v>
      </c>
      <c r="BJ44" s="101"/>
      <c r="BK44" s="101"/>
      <c r="BL44" s="101"/>
      <c r="BM44" s="101"/>
      <c r="BN44" s="101" t="s">
        <v>55</v>
      </c>
      <c r="BO44" s="101"/>
      <c r="BP44" s="101"/>
      <c r="BQ44" s="101"/>
    </row>
    <row r="45" spans="1:79" ht="15.95" customHeight="1" x14ac:dyDescent="0.2">
      <c r="A45" s="121">
        <v>1</v>
      </c>
      <c r="B45" s="121"/>
      <c r="C45" s="121">
        <v>2</v>
      </c>
      <c r="D45" s="121"/>
      <c r="E45" s="121"/>
      <c r="F45" s="121"/>
      <c r="G45" s="121"/>
      <c r="H45" s="121"/>
      <c r="I45" s="121"/>
      <c r="J45" s="121"/>
      <c r="K45" s="121"/>
      <c r="L45" s="121"/>
      <c r="M45" s="121"/>
      <c r="N45" s="121"/>
      <c r="O45" s="121"/>
      <c r="P45" s="121"/>
      <c r="Q45" s="121"/>
      <c r="R45" s="121"/>
      <c r="S45" s="121"/>
      <c r="T45" s="121"/>
      <c r="U45" s="121"/>
      <c r="V45" s="121"/>
      <c r="W45" s="121"/>
      <c r="X45" s="121"/>
      <c r="Y45" s="121"/>
      <c r="Z45" s="121"/>
      <c r="AA45" s="134">
        <v>3</v>
      </c>
      <c r="AB45" s="135"/>
      <c r="AC45" s="135"/>
      <c r="AD45" s="135"/>
      <c r="AE45" s="136"/>
      <c r="AF45" s="134">
        <v>4</v>
      </c>
      <c r="AG45" s="135"/>
      <c r="AH45" s="135"/>
      <c r="AI45" s="135"/>
      <c r="AJ45" s="136"/>
      <c r="AK45" s="134">
        <v>5</v>
      </c>
      <c r="AL45" s="135"/>
      <c r="AM45" s="135"/>
      <c r="AN45" s="135"/>
      <c r="AO45" s="136"/>
      <c r="AP45" s="134">
        <v>6</v>
      </c>
      <c r="AQ45" s="135"/>
      <c r="AR45" s="135"/>
      <c r="AS45" s="135"/>
      <c r="AT45" s="136"/>
      <c r="AU45" s="134">
        <v>7</v>
      </c>
      <c r="AV45" s="135"/>
      <c r="AW45" s="135"/>
      <c r="AX45" s="135"/>
      <c r="AY45" s="136"/>
      <c r="AZ45" s="134">
        <v>8</v>
      </c>
      <c r="BA45" s="135"/>
      <c r="BB45" s="135"/>
      <c r="BC45" s="136"/>
      <c r="BD45" s="134">
        <v>9</v>
      </c>
      <c r="BE45" s="135"/>
      <c r="BF45" s="135"/>
      <c r="BG45" s="135"/>
      <c r="BH45" s="136"/>
      <c r="BI45" s="121">
        <v>10</v>
      </c>
      <c r="BJ45" s="121"/>
      <c r="BK45" s="121"/>
      <c r="BL45" s="121"/>
      <c r="BM45" s="121"/>
      <c r="BN45" s="121">
        <v>11</v>
      </c>
      <c r="BO45" s="121"/>
      <c r="BP45" s="121"/>
      <c r="BQ45" s="121"/>
    </row>
    <row r="46" spans="1:79" ht="15.75" hidden="1" customHeight="1" x14ac:dyDescent="0.2">
      <c r="A46" s="59" t="s">
        <v>40</v>
      </c>
      <c r="B46" s="59"/>
      <c r="C46" s="132" t="s">
        <v>29</v>
      </c>
      <c r="D46" s="132"/>
      <c r="E46" s="132"/>
      <c r="F46" s="132"/>
      <c r="G46" s="132"/>
      <c r="H46" s="132"/>
      <c r="I46" s="132"/>
      <c r="J46" s="132"/>
      <c r="K46" s="132"/>
      <c r="L46" s="132"/>
      <c r="M46" s="132"/>
      <c r="N46" s="132"/>
      <c r="O46" s="132"/>
      <c r="P46" s="132"/>
      <c r="Q46" s="132"/>
      <c r="R46" s="132"/>
      <c r="S46" s="132"/>
      <c r="T46" s="132"/>
      <c r="U46" s="132"/>
      <c r="V46" s="132"/>
      <c r="W46" s="132"/>
      <c r="X46" s="132"/>
      <c r="Y46" s="132"/>
      <c r="Z46" s="133"/>
      <c r="AA46" s="93" t="s">
        <v>56</v>
      </c>
      <c r="AB46" s="93"/>
      <c r="AC46" s="93"/>
      <c r="AD46" s="93"/>
      <c r="AE46" s="93"/>
      <c r="AF46" s="93" t="s">
        <v>57</v>
      </c>
      <c r="AG46" s="93"/>
      <c r="AH46" s="93"/>
      <c r="AI46" s="93"/>
      <c r="AJ46" s="93"/>
      <c r="AK46" s="110" t="s">
        <v>58</v>
      </c>
      <c r="AL46" s="110"/>
      <c r="AM46" s="110"/>
      <c r="AN46" s="110"/>
      <c r="AO46" s="110"/>
      <c r="AP46" s="93" t="s">
        <v>59</v>
      </c>
      <c r="AQ46" s="93"/>
      <c r="AR46" s="93"/>
      <c r="AS46" s="93"/>
      <c r="AT46" s="93"/>
      <c r="AU46" s="93" t="s">
        <v>60</v>
      </c>
      <c r="AV46" s="93"/>
      <c r="AW46" s="93"/>
      <c r="AX46" s="93"/>
      <c r="AY46" s="93"/>
      <c r="AZ46" s="110" t="s">
        <v>58</v>
      </c>
      <c r="BA46" s="110"/>
      <c r="BB46" s="110"/>
      <c r="BC46" s="110"/>
      <c r="BD46" s="90" t="s">
        <v>61</v>
      </c>
      <c r="BE46" s="90"/>
      <c r="BF46" s="90"/>
      <c r="BG46" s="90"/>
      <c r="BH46" s="90"/>
      <c r="BI46" s="90" t="s">
        <v>61</v>
      </c>
      <c r="BJ46" s="90"/>
      <c r="BK46" s="90"/>
      <c r="BL46" s="90"/>
      <c r="BM46" s="90"/>
      <c r="BN46" s="111" t="s">
        <v>58</v>
      </c>
      <c r="BO46" s="111"/>
      <c r="BP46" s="111"/>
      <c r="BQ46" s="111"/>
      <c r="CA46" s="1" t="s">
        <v>62</v>
      </c>
    </row>
    <row r="47" spans="1:79" ht="25.5" customHeight="1" x14ac:dyDescent="0.2">
      <c r="A47" s="130">
        <v>1</v>
      </c>
      <c r="B47" s="130"/>
      <c r="C47" s="131" t="s">
        <v>63</v>
      </c>
      <c r="D47" s="61"/>
      <c r="E47" s="61"/>
      <c r="F47" s="61"/>
      <c r="G47" s="61"/>
      <c r="H47" s="61"/>
      <c r="I47" s="61"/>
      <c r="J47" s="61"/>
      <c r="K47" s="61"/>
      <c r="L47" s="61"/>
      <c r="M47" s="61"/>
      <c r="N47" s="61"/>
      <c r="O47" s="61"/>
      <c r="P47" s="61"/>
      <c r="Q47" s="61"/>
      <c r="R47" s="61"/>
      <c r="S47" s="61"/>
      <c r="T47" s="61"/>
      <c r="U47" s="61"/>
      <c r="V47" s="61"/>
      <c r="W47" s="61"/>
      <c r="X47" s="61"/>
      <c r="Y47" s="61"/>
      <c r="Z47" s="62"/>
      <c r="AA47" s="127">
        <v>143109425.05000001</v>
      </c>
      <c r="AB47" s="127"/>
      <c r="AC47" s="127"/>
      <c r="AD47" s="127"/>
      <c r="AE47" s="127"/>
      <c r="AF47" s="127">
        <v>26082134</v>
      </c>
      <c r="AG47" s="127"/>
      <c r="AH47" s="127"/>
      <c r="AI47" s="127"/>
      <c r="AJ47" s="127"/>
      <c r="AK47" s="127">
        <f>AA47+AF47</f>
        <v>169191559.05000001</v>
      </c>
      <c r="AL47" s="127"/>
      <c r="AM47" s="127"/>
      <c r="AN47" s="127"/>
      <c r="AO47" s="127"/>
      <c r="AP47" s="127">
        <v>135742162.86000001</v>
      </c>
      <c r="AQ47" s="127"/>
      <c r="AR47" s="127"/>
      <c r="AS47" s="127"/>
      <c r="AT47" s="127"/>
      <c r="AU47" s="127">
        <v>24782030.129999999</v>
      </c>
      <c r="AV47" s="127"/>
      <c r="AW47" s="127"/>
      <c r="AX47" s="127"/>
      <c r="AY47" s="127"/>
      <c r="AZ47" s="127">
        <f>AP47+AU47</f>
        <v>160524192.99000001</v>
      </c>
      <c r="BA47" s="127"/>
      <c r="BB47" s="127"/>
      <c r="BC47" s="127"/>
      <c r="BD47" s="127">
        <f>AP47-AA47</f>
        <v>-7367262.1899999976</v>
      </c>
      <c r="BE47" s="127"/>
      <c r="BF47" s="127"/>
      <c r="BG47" s="127"/>
      <c r="BH47" s="127"/>
      <c r="BI47" s="127">
        <f>AU47-AF47</f>
        <v>-1300103.870000001</v>
      </c>
      <c r="BJ47" s="127"/>
      <c r="BK47" s="127"/>
      <c r="BL47" s="127"/>
      <c r="BM47" s="127"/>
      <c r="BN47" s="127">
        <f>BD47+BI47</f>
        <v>-8667366.0599999987</v>
      </c>
      <c r="BO47" s="127"/>
      <c r="BP47" s="127"/>
      <c r="BQ47" s="127"/>
      <c r="CA47" s="1" t="s">
        <v>64</v>
      </c>
    </row>
    <row r="48" spans="1:79" ht="15" customHeight="1" x14ac:dyDescent="0.2">
      <c r="A48" s="130">
        <v>2</v>
      </c>
      <c r="B48" s="130"/>
      <c r="C48" s="131" t="s">
        <v>65</v>
      </c>
      <c r="D48" s="61"/>
      <c r="E48" s="61"/>
      <c r="F48" s="61"/>
      <c r="G48" s="61"/>
      <c r="H48" s="61"/>
      <c r="I48" s="61"/>
      <c r="J48" s="61"/>
      <c r="K48" s="61"/>
      <c r="L48" s="61"/>
      <c r="M48" s="61"/>
      <c r="N48" s="61"/>
      <c r="O48" s="61"/>
      <c r="P48" s="61"/>
      <c r="Q48" s="61"/>
      <c r="R48" s="61"/>
      <c r="S48" s="61"/>
      <c r="T48" s="61"/>
      <c r="U48" s="61"/>
      <c r="V48" s="61"/>
      <c r="W48" s="61"/>
      <c r="X48" s="61"/>
      <c r="Y48" s="61"/>
      <c r="Z48" s="62"/>
      <c r="AA48" s="127">
        <v>2787868</v>
      </c>
      <c r="AB48" s="127"/>
      <c r="AC48" s="127"/>
      <c r="AD48" s="127"/>
      <c r="AE48" s="127"/>
      <c r="AF48" s="127">
        <v>1278806</v>
      </c>
      <c r="AG48" s="127"/>
      <c r="AH48" s="127"/>
      <c r="AI48" s="127"/>
      <c r="AJ48" s="127"/>
      <c r="AK48" s="127">
        <f>AA48+AF48</f>
        <v>4066674</v>
      </c>
      <c r="AL48" s="127"/>
      <c r="AM48" s="127"/>
      <c r="AN48" s="127"/>
      <c r="AO48" s="127"/>
      <c r="AP48" s="127">
        <v>2683261.37</v>
      </c>
      <c r="AQ48" s="127"/>
      <c r="AR48" s="127"/>
      <c r="AS48" s="127"/>
      <c r="AT48" s="127"/>
      <c r="AU48" s="127">
        <v>887915.54</v>
      </c>
      <c r="AV48" s="127"/>
      <c r="AW48" s="127"/>
      <c r="AX48" s="127"/>
      <c r="AY48" s="127"/>
      <c r="AZ48" s="127">
        <f>AP48+AU48</f>
        <v>3571176.91</v>
      </c>
      <c r="BA48" s="127"/>
      <c r="BB48" s="127"/>
      <c r="BC48" s="127"/>
      <c r="BD48" s="127">
        <f>AP48-AA48</f>
        <v>-104606.62999999989</v>
      </c>
      <c r="BE48" s="127"/>
      <c r="BF48" s="127"/>
      <c r="BG48" s="127"/>
      <c r="BH48" s="127"/>
      <c r="BI48" s="127">
        <f>AU48-AF48</f>
        <v>-390890.45999999996</v>
      </c>
      <c r="BJ48" s="127"/>
      <c r="BK48" s="127"/>
      <c r="BL48" s="127"/>
      <c r="BM48" s="127"/>
      <c r="BN48" s="127">
        <f>BD48+BI48</f>
        <v>-495497.08999999985</v>
      </c>
      <c r="BO48" s="127"/>
      <c r="BP48" s="127"/>
      <c r="BQ48" s="127"/>
    </row>
    <row r="49" spans="1:69" ht="15" customHeight="1" x14ac:dyDescent="0.2">
      <c r="A49" s="130">
        <v>3</v>
      </c>
      <c r="B49" s="130"/>
      <c r="C49" s="131" t="s">
        <v>66</v>
      </c>
      <c r="D49" s="61"/>
      <c r="E49" s="61"/>
      <c r="F49" s="61"/>
      <c r="G49" s="61"/>
      <c r="H49" s="61"/>
      <c r="I49" s="61"/>
      <c r="J49" s="61"/>
      <c r="K49" s="61"/>
      <c r="L49" s="61"/>
      <c r="M49" s="61"/>
      <c r="N49" s="61"/>
      <c r="O49" s="61"/>
      <c r="P49" s="61"/>
      <c r="Q49" s="61"/>
      <c r="R49" s="61"/>
      <c r="S49" s="61"/>
      <c r="T49" s="61"/>
      <c r="U49" s="61"/>
      <c r="V49" s="61"/>
      <c r="W49" s="61"/>
      <c r="X49" s="61"/>
      <c r="Y49" s="61"/>
      <c r="Z49" s="62"/>
      <c r="AA49" s="127">
        <v>0</v>
      </c>
      <c r="AB49" s="127"/>
      <c r="AC49" s="127"/>
      <c r="AD49" s="127"/>
      <c r="AE49" s="127"/>
      <c r="AF49" s="127">
        <v>2256083.3199999998</v>
      </c>
      <c r="AG49" s="127"/>
      <c r="AH49" s="127"/>
      <c r="AI49" s="127"/>
      <c r="AJ49" s="127"/>
      <c r="AK49" s="127">
        <f>AA49+AF49</f>
        <v>2256083.3199999998</v>
      </c>
      <c r="AL49" s="127"/>
      <c r="AM49" s="127"/>
      <c r="AN49" s="127"/>
      <c r="AO49" s="127"/>
      <c r="AP49" s="127">
        <v>0</v>
      </c>
      <c r="AQ49" s="127"/>
      <c r="AR49" s="127"/>
      <c r="AS49" s="127"/>
      <c r="AT49" s="127"/>
      <c r="AU49" s="127">
        <v>1582852.7</v>
      </c>
      <c r="AV49" s="127"/>
      <c r="AW49" s="127"/>
      <c r="AX49" s="127"/>
      <c r="AY49" s="127"/>
      <c r="AZ49" s="127">
        <f>AP49+AU49</f>
        <v>1582852.7</v>
      </c>
      <c r="BA49" s="127"/>
      <c r="BB49" s="127"/>
      <c r="BC49" s="127"/>
      <c r="BD49" s="127">
        <f>AP49-AA49</f>
        <v>0</v>
      </c>
      <c r="BE49" s="127"/>
      <c r="BF49" s="127"/>
      <c r="BG49" s="127"/>
      <c r="BH49" s="127"/>
      <c r="BI49" s="127">
        <f>AU49-AF49</f>
        <v>-673230.61999999988</v>
      </c>
      <c r="BJ49" s="127"/>
      <c r="BK49" s="127"/>
      <c r="BL49" s="127"/>
      <c r="BM49" s="127"/>
      <c r="BN49" s="127">
        <f>BD49+BI49</f>
        <v>-673230.61999999988</v>
      </c>
      <c r="BO49" s="127"/>
      <c r="BP49" s="127"/>
      <c r="BQ49" s="127"/>
    </row>
    <row r="50" spans="1:69" ht="16.5" customHeight="1" x14ac:dyDescent="0.2">
      <c r="A50" s="130">
        <v>4</v>
      </c>
      <c r="B50" s="130"/>
      <c r="C50" s="131" t="s">
        <v>67</v>
      </c>
      <c r="D50" s="61"/>
      <c r="E50" s="61"/>
      <c r="F50" s="61"/>
      <c r="G50" s="61"/>
      <c r="H50" s="61"/>
      <c r="I50" s="61"/>
      <c r="J50" s="61"/>
      <c r="K50" s="61"/>
      <c r="L50" s="61"/>
      <c r="M50" s="61"/>
      <c r="N50" s="61"/>
      <c r="O50" s="61"/>
      <c r="P50" s="61"/>
      <c r="Q50" s="61"/>
      <c r="R50" s="61"/>
      <c r="S50" s="61"/>
      <c r="T50" s="61"/>
      <c r="U50" s="61"/>
      <c r="V50" s="61"/>
      <c r="W50" s="61"/>
      <c r="X50" s="61"/>
      <c r="Y50" s="61"/>
      <c r="Z50" s="62"/>
      <c r="AA50" s="127">
        <v>0</v>
      </c>
      <c r="AB50" s="127"/>
      <c r="AC50" s="127"/>
      <c r="AD50" s="127"/>
      <c r="AE50" s="127"/>
      <c r="AF50" s="127">
        <v>608000</v>
      </c>
      <c r="AG50" s="127"/>
      <c r="AH50" s="127"/>
      <c r="AI50" s="127"/>
      <c r="AJ50" s="127"/>
      <c r="AK50" s="127">
        <f>AA50+AF50</f>
        <v>608000</v>
      </c>
      <c r="AL50" s="127"/>
      <c r="AM50" s="127"/>
      <c r="AN50" s="127"/>
      <c r="AO50" s="127"/>
      <c r="AP50" s="127">
        <v>0</v>
      </c>
      <c r="AQ50" s="127"/>
      <c r="AR50" s="127"/>
      <c r="AS50" s="127"/>
      <c r="AT50" s="127"/>
      <c r="AU50" s="127">
        <v>2205884.7599999998</v>
      </c>
      <c r="AV50" s="127"/>
      <c r="AW50" s="127"/>
      <c r="AX50" s="127"/>
      <c r="AY50" s="127"/>
      <c r="AZ50" s="127">
        <f>AP50+AU50</f>
        <v>2205884.7599999998</v>
      </c>
      <c r="BA50" s="127"/>
      <c r="BB50" s="127"/>
      <c r="BC50" s="127"/>
      <c r="BD50" s="127">
        <f>AP50-AA50</f>
        <v>0</v>
      </c>
      <c r="BE50" s="127"/>
      <c r="BF50" s="127"/>
      <c r="BG50" s="127"/>
      <c r="BH50" s="127"/>
      <c r="BI50" s="127">
        <f>AU50-AF50</f>
        <v>1597884.7599999998</v>
      </c>
      <c r="BJ50" s="127"/>
      <c r="BK50" s="127"/>
      <c r="BL50" s="127"/>
      <c r="BM50" s="127"/>
      <c r="BN50" s="127">
        <f>BD50+BI50</f>
        <v>1597884.7599999998</v>
      </c>
      <c r="BO50" s="127"/>
      <c r="BP50" s="127"/>
      <c r="BQ50" s="127"/>
    </row>
    <row r="51" spans="1:69" s="22" customFormat="1" ht="15" customHeight="1" x14ac:dyDescent="0.2">
      <c r="A51" s="128"/>
      <c r="B51" s="128"/>
      <c r="C51" s="129" t="s">
        <v>68</v>
      </c>
      <c r="D51" s="69"/>
      <c r="E51" s="69"/>
      <c r="F51" s="69"/>
      <c r="G51" s="69"/>
      <c r="H51" s="69"/>
      <c r="I51" s="69"/>
      <c r="J51" s="69"/>
      <c r="K51" s="69"/>
      <c r="L51" s="69"/>
      <c r="M51" s="69"/>
      <c r="N51" s="69"/>
      <c r="O51" s="69"/>
      <c r="P51" s="69"/>
      <c r="Q51" s="69"/>
      <c r="R51" s="69"/>
      <c r="S51" s="69"/>
      <c r="T51" s="69"/>
      <c r="U51" s="69"/>
      <c r="V51" s="69"/>
      <c r="W51" s="69"/>
      <c r="X51" s="69"/>
      <c r="Y51" s="69"/>
      <c r="Z51" s="70"/>
      <c r="AA51" s="126">
        <v>145897293.05000001</v>
      </c>
      <c r="AB51" s="126"/>
      <c r="AC51" s="126"/>
      <c r="AD51" s="126"/>
      <c r="AE51" s="126"/>
      <c r="AF51" s="126">
        <v>30225023.32</v>
      </c>
      <c r="AG51" s="126"/>
      <c r="AH51" s="126"/>
      <c r="AI51" s="126"/>
      <c r="AJ51" s="126"/>
      <c r="AK51" s="126">
        <f>AA51+AF51</f>
        <v>176122316.37</v>
      </c>
      <c r="AL51" s="126"/>
      <c r="AM51" s="126"/>
      <c r="AN51" s="126"/>
      <c r="AO51" s="126"/>
      <c r="AP51" s="126">
        <f>SUM(AP47:AP50)</f>
        <v>138425424.23000002</v>
      </c>
      <c r="AQ51" s="126"/>
      <c r="AR51" s="126"/>
      <c r="AS51" s="126"/>
      <c r="AT51" s="126"/>
      <c r="AU51" s="126">
        <f>SUM(AU47:AU50)</f>
        <v>29458683.129999995</v>
      </c>
      <c r="AV51" s="126"/>
      <c r="AW51" s="126"/>
      <c r="AX51" s="126"/>
      <c r="AY51" s="126"/>
      <c r="AZ51" s="126">
        <f>AP51+AU51</f>
        <v>167884107.36000001</v>
      </c>
      <c r="BA51" s="126"/>
      <c r="BB51" s="126"/>
      <c r="BC51" s="126"/>
      <c r="BD51" s="126">
        <f>AP51-AA51</f>
        <v>-7471868.8199999928</v>
      </c>
      <c r="BE51" s="126"/>
      <c r="BF51" s="126"/>
      <c r="BG51" s="126"/>
      <c r="BH51" s="126"/>
      <c r="BI51" s="126">
        <f>AU51-AF51</f>
        <v>-766340.19000000507</v>
      </c>
      <c r="BJ51" s="126"/>
      <c r="BK51" s="126"/>
      <c r="BL51" s="126"/>
      <c r="BM51" s="126"/>
      <c r="BN51" s="126">
        <f>BD51+BI51</f>
        <v>-8238209.0099999979</v>
      </c>
      <c r="BO51" s="126"/>
      <c r="BP51" s="126"/>
      <c r="BQ51" s="126"/>
    </row>
    <row r="53" spans="1:69" ht="29.25" customHeight="1" x14ac:dyDescent="0.2">
      <c r="A53" s="53" t="s">
        <v>69</v>
      </c>
      <c r="B53" s="53"/>
      <c r="C53" s="53"/>
      <c r="D53" s="53"/>
      <c r="E53" s="53"/>
      <c r="F53" s="53"/>
      <c r="G53" s="53"/>
      <c r="H53" s="53"/>
      <c r="I53" s="53"/>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c r="AR53" s="53"/>
      <c r="AS53" s="53"/>
      <c r="AT53" s="53"/>
      <c r="AU53" s="53"/>
      <c r="AV53" s="53"/>
      <c r="AW53" s="53"/>
      <c r="AX53" s="53"/>
      <c r="AY53" s="53"/>
      <c r="AZ53" s="53"/>
      <c r="BA53" s="53"/>
      <c r="BB53" s="53"/>
      <c r="BC53" s="53"/>
      <c r="BD53" s="53"/>
      <c r="BE53" s="53"/>
      <c r="BF53" s="53"/>
      <c r="BG53" s="53"/>
      <c r="BH53" s="53"/>
      <c r="BI53" s="53"/>
      <c r="BJ53" s="53"/>
      <c r="BK53" s="53"/>
      <c r="BL53" s="53"/>
      <c r="BM53" s="53"/>
      <c r="BN53" s="53"/>
      <c r="BO53" s="53"/>
      <c r="BP53" s="53"/>
      <c r="BQ53" s="53"/>
    </row>
    <row r="54" spans="1:69" ht="9.75" customHeight="1" x14ac:dyDescent="0.2">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20"/>
      <c r="BE54" s="20"/>
      <c r="BF54" s="20"/>
      <c r="BG54" s="20"/>
      <c r="BH54" s="20"/>
      <c r="BI54" s="20"/>
      <c r="BJ54" s="20"/>
      <c r="BK54" s="20"/>
      <c r="BL54" s="20"/>
      <c r="BM54" s="20"/>
      <c r="BN54" s="20"/>
      <c r="BO54" s="20"/>
      <c r="BP54" s="20"/>
      <c r="BQ54" s="20"/>
    </row>
    <row r="55" spans="1:69" ht="15.75" customHeight="1" x14ac:dyDescent="0.2">
      <c r="A55" s="121" t="s">
        <v>26</v>
      </c>
      <c r="B55" s="121"/>
      <c r="C55" s="101" t="s">
        <v>70</v>
      </c>
      <c r="D55" s="101"/>
      <c r="E55" s="101"/>
      <c r="F55" s="101"/>
      <c r="G55" s="101"/>
      <c r="H55" s="101"/>
      <c r="I55" s="101"/>
      <c r="J55" s="101"/>
      <c r="K55" s="101"/>
      <c r="L55" s="101"/>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1"/>
      <c r="AO55" s="101"/>
      <c r="AP55" s="101"/>
      <c r="AQ55" s="101"/>
      <c r="AR55" s="101"/>
      <c r="AS55" s="101"/>
      <c r="AT55" s="101"/>
      <c r="AU55" s="101"/>
      <c r="AV55" s="101"/>
      <c r="AW55" s="101"/>
      <c r="AX55" s="101"/>
      <c r="AY55" s="101"/>
      <c r="AZ55" s="101"/>
      <c r="BA55" s="101"/>
      <c r="BB55" s="101"/>
      <c r="BC55" s="101"/>
      <c r="BD55" s="101"/>
      <c r="BE55" s="101"/>
      <c r="BF55" s="101"/>
      <c r="BG55" s="101"/>
      <c r="BH55" s="101"/>
      <c r="BI55" s="101"/>
      <c r="BJ55" s="101"/>
      <c r="BK55" s="101"/>
      <c r="BL55" s="101"/>
      <c r="BM55" s="101"/>
      <c r="BN55" s="101"/>
      <c r="BO55" s="101"/>
      <c r="BP55" s="101"/>
      <c r="BQ55" s="101"/>
    </row>
    <row r="56" spans="1:69" ht="15.75" x14ac:dyDescent="0.2">
      <c r="A56" s="121">
        <v>1</v>
      </c>
      <c r="B56" s="121"/>
      <c r="C56" s="122">
        <v>2</v>
      </c>
      <c r="D56" s="122"/>
      <c r="E56" s="122"/>
      <c r="F56" s="122"/>
      <c r="G56" s="122"/>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row>
    <row r="57" spans="1:69" ht="166.5" customHeight="1" x14ac:dyDescent="0.2">
      <c r="A57" s="116">
        <v>1</v>
      </c>
      <c r="B57" s="117"/>
      <c r="C57" s="123" t="s">
        <v>157</v>
      </c>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4"/>
      <c r="AJ57" s="124"/>
      <c r="AK57" s="124"/>
      <c r="AL57" s="124"/>
      <c r="AM57" s="124"/>
      <c r="AN57" s="124"/>
      <c r="AO57" s="124"/>
      <c r="AP57" s="124"/>
      <c r="AQ57" s="124"/>
      <c r="AR57" s="124"/>
      <c r="AS57" s="124"/>
      <c r="AT57" s="124"/>
      <c r="AU57" s="124"/>
      <c r="AV57" s="124"/>
      <c r="AW57" s="124"/>
      <c r="AX57" s="124"/>
      <c r="AY57" s="124"/>
      <c r="AZ57" s="124"/>
      <c r="BA57" s="124"/>
      <c r="BB57" s="124"/>
      <c r="BC57" s="124"/>
      <c r="BD57" s="124"/>
      <c r="BE57" s="124"/>
      <c r="BF57" s="124"/>
      <c r="BG57" s="124"/>
      <c r="BH57" s="124"/>
      <c r="BI57" s="124"/>
      <c r="BJ57" s="124"/>
      <c r="BK57" s="124"/>
      <c r="BL57" s="124"/>
      <c r="BM57" s="124"/>
      <c r="BN57" s="124"/>
      <c r="BO57" s="124"/>
      <c r="BP57" s="124"/>
      <c r="BQ57" s="125"/>
    </row>
    <row r="58" spans="1:69" ht="33.75" customHeight="1" x14ac:dyDescent="0.2">
      <c r="A58" s="116">
        <v>2</v>
      </c>
      <c r="B58" s="117"/>
      <c r="C58" s="118" t="s">
        <v>71</v>
      </c>
      <c r="D58" s="119"/>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119"/>
      <c r="AQ58" s="119"/>
      <c r="AR58" s="119"/>
      <c r="AS58" s="119"/>
      <c r="AT58" s="119"/>
      <c r="AU58" s="119"/>
      <c r="AV58" s="119"/>
      <c r="AW58" s="119"/>
      <c r="AX58" s="119"/>
      <c r="AY58" s="119"/>
      <c r="AZ58" s="119"/>
      <c r="BA58" s="119"/>
      <c r="BB58" s="119"/>
      <c r="BC58" s="119"/>
      <c r="BD58" s="119"/>
      <c r="BE58" s="119"/>
      <c r="BF58" s="119"/>
      <c r="BG58" s="119"/>
      <c r="BH58" s="119"/>
      <c r="BI58" s="119"/>
      <c r="BJ58" s="119"/>
      <c r="BK58" s="119"/>
      <c r="BL58" s="119"/>
      <c r="BM58" s="119"/>
      <c r="BN58" s="119"/>
      <c r="BO58" s="119"/>
      <c r="BP58" s="119"/>
      <c r="BQ58" s="120"/>
    </row>
    <row r="59" spans="1:69" ht="44.25" customHeight="1" x14ac:dyDescent="0.2">
      <c r="A59" s="116">
        <v>3</v>
      </c>
      <c r="B59" s="117"/>
      <c r="C59" s="118" t="s">
        <v>72</v>
      </c>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119"/>
      <c r="AP59" s="119"/>
      <c r="AQ59" s="119"/>
      <c r="AR59" s="119"/>
      <c r="AS59" s="119"/>
      <c r="AT59" s="119"/>
      <c r="AU59" s="119"/>
      <c r="AV59" s="119"/>
      <c r="AW59" s="119"/>
      <c r="AX59" s="119"/>
      <c r="AY59" s="119"/>
      <c r="AZ59" s="119"/>
      <c r="BA59" s="119"/>
      <c r="BB59" s="119"/>
      <c r="BC59" s="119"/>
      <c r="BD59" s="119"/>
      <c r="BE59" s="119"/>
      <c r="BF59" s="119"/>
      <c r="BG59" s="119"/>
      <c r="BH59" s="119"/>
      <c r="BI59" s="119"/>
      <c r="BJ59" s="119"/>
      <c r="BK59" s="119"/>
      <c r="BL59" s="119"/>
      <c r="BM59" s="119"/>
      <c r="BN59" s="119"/>
      <c r="BO59" s="119"/>
      <c r="BP59" s="119"/>
      <c r="BQ59" s="120"/>
    </row>
    <row r="60" spans="1:69" ht="58.5" customHeight="1" x14ac:dyDescent="0.2">
      <c r="A60" s="116">
        <v>4</v>
      </c>
      <c r="B60" s="117"/>
      <c r="C60" s="118" t="s">
        <v>73</v>
      </c>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119"/>
      <c r="AP60" s="119"/>
      <c r="AQ60" s="119"/>
      <c r="AR60" s="119"/>
      <c r="AS60" s="119"/>
      <c r="AT60" s="119"/>
      <c r="AU60" s="119"/>
      <c r="AV60" s="119"/>
      <c r="AW60" s="119"/>
      <c r="AX60" s="119"/>
      <c r="AY60" s="119"/>
      <c r="AZ60" s="119"/>
      <c r="BA60" s="119"/>
      <c r="BB60" s="119"/>
      <c r="BC60" s="119"/>
      <c r="BD60" s="119"/>
      <c r="BE60" s="119"/>
      <c r="BF60" s="119"/>
      <c r="BG60" s="119"/>
      <c r="BH60" s="119"/>
      <c r="BI60" s="119"/>
      <c r="BJ60" s="119"/>
      <c r="BK60" s="119"/>
      <c r="BL60" s="119"/>
      <c r="BM60" s="119"/>
      <c r="BN60" s="119"/>
      <c r="BO60" s="119"/>
      <c r="BP60" s="119"/>
      <c r="BQ60" s="120"/>
    </row>
    <row r="62" spans="1:69" ht="15.75" customHeight="1" x14ac:dyDescent="0.2">
      <c r="A62" s="53" t="s">
        <v>74</v>
      </c>
      <c r="B62" s="53"/>
      <c r="C62" s="53"/>
      <c r="D62" s="53"/>
      <c r="E62" s="53"/>
      <c r="F62" s="53"/>
      <c r="G62" s="53"/>
      <c r="H62" s="53"/>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c r="AH62" s="53"/>
      <c r="AI62" s="53"/>
      <c r="AJ62" s="53"/>
      <c r="AK62" s="53"/>
      <c r="AL62" s="53"/>
      <c r="AM62" s="53"/>
      <c r="AN62" s="53"/>
      <c r="AO62" s="53"/>
      <c r="AP62" s="53"/>
      <c r="AQ62" s="53"/>
      <c r="AR62" s="53"/>
      <c r="AS62" s="53"/>
      <c r="AT62" s="53"/>
      <c r="AU62" s="53"/>
      <c r="AV62" s="53"/>
      <c r="AW62" s="53"/>
      <c r="AX62" s="53"/>
      <c r="AY62" s="53"/>
      <c r="AZ62" s="53"/>
      <c r="BA62" s="53"/>
      <c r="BB62" s="53"/>
      <c r="BC62" s="53"/>
      <c r="BD62" s="53"/>
      <c r="BE62" s="53"/>
      <c r="BF62" s="53"/>
      <c r="BG62" s="53"/>
      <c r="BH62" s="53"/>
      <c r="BI62" s="53"/>
      <c r="BJ62" s="53"/>
      <c r="BK62" s="53"/>
      <c r="BL62" s="53"/>
      <c r="BM62" s="53"/>
      <c r="BN62" s="53"/>
    </row>
    <row r="63" spans="1:69" ht="15" customHeight="1" x14ac:dyDescent="0.2">
      <c r="A63" s="115" t="s">
        <v>47</v>
      </c>
      <c r="B63" s="115"/>
      <c r="C63" s="115"/>
      <c r="D63" s="115"/>
      <c r="E63" s="115"/>
      <c r="F63" s="115"/>
      <c r="G63" s="115"/>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c r="AI63" s="115"/>
      <c r="AJ63" s="115"/>
      <c r="AK63" s="115"/>
      <c r="AL63" s="115"/>
      <c r="AM63" s="115"/>
      <c r="AN63" s="115"/>
      <c r="AO63" s="115"/>
      <c r="AP63" s="115"/>
      <c r="AQ63" s="115"/>
      <c r="AR63" s="115"/>
      <c r="AS63" s="115"/>
      <c r="AT63" s="115"/>
      <c r="AU63" s="115"/>
      <c r="AV63" s="115"/>
      <c r="AW63" s="115"/>
      <c r="AX63" s="115"/>
      <c r="AY63" s="115"/>
      <c r="AZ63" s="115"/>
      <c r="BA63" s="115"/>
      <c r="BB63" s="115"/>
      <c r="BC63" s="115"/>
      <c r="BD63" s="115"/>
      <c r="BE63" s="115"/>
      <c r="BF63" s="115"/>
      <c r="BG63" s="115"/>
      <c r="BH63" s="115"/>
      <c r="BI63" s="115"/>
      <c r="BJ63" s="115"/>
      <c r="BK63" s="115"/>
      <c r="BL63" s="115"/>
      <c r="BM63" s="115"/>
      <c r="BN63" s="115"/>
    </row>
    <row r="64" spans="1:69" ht="28.5" customHeight="1" x14ac:dyDescent="0.2">
      <c r="A64" s="79" t="s">
        <v>26</v>
      </c>
      <c r="B64" s="80"/>
      <c r="C64" s="101" t="s">
        <v>75</v>
      </c>
      <c r="D64" s="101"/>
      <c r="E64" s="101"/>
      <c r="F64" s="101"/>
      <c r="G64" s="101"/>
      <c r="H64" s="101"/>
      <c r="I64" s="101"/>
      <c r="J64" s="101"/>
      <c r="K64" s="101"/>
      <c r="L64" s="101"/>
      <c r="M64" s="101"/>
      <c r="N64" s="101"/>
      <c r="O64" s="101"/>
      <c r="P64" s="101"/>
      <c r="Q64" s="101"/>
      <c r="R64" s="101"/>
      <c r="S64" s="101" t="s">
        <v>49</v>
      </c>
      <c r="T64" s="101"/>
      <c r="U64" s="101"/>
      <c r="V64" s="101"/>
      <c r="W64" s="101"/>
      <c r="X64" s="101"/>
      <c r="Y64" s="101"/>
      <c r="Z64" s="101"/>
      <c r="AA64" s="101"/>
      <c r="AB64" s="101"/>
      <c r="AC64" s="101"/>
      <c r="AD64" s="101"/>
      <c r="AE64" s="101"/>
      <c r="AF64" s="101"/>
      <c r="AG64" s="101"/>
      <c r="AH64" s="101"/>
      <c r="AI64" s="101" t="s">
        <v>50</v>
      </c>
      <c r="AJ64" s="101"/>
      <c r="AK64" s="101"/>
      <c r="AL64" s="101"/>
      <c r="AM64" s="101"/>
      <c r="AN64" s="101"/>
      <c r="AO64" s="101"/>
      <c r="AP64" s="101"/>
      <c r="AQ64" s="101"/>
      <c r="AR64" s="101"/>
      <c r="AS64" s="101"/>
      <c r="AT64" s="101"/>
      <c r="AU64" s="101"/>
      <c r="AV64" s="101"/>
      <c r="AW64" s="101"/>
      <c r="AX64" s="101"/>
      <c r="AY64" s="101" t="s">
        <v>51</v>
      </c>
      <c r="AZ64" s="101"/>
      <c r="BA64" s="101"/>
      <c r="BB64" s="101"/>
      <c r="BC64" s="101"/>
      <c r="BD64" s="101"/>
      <c r="BE64" s="101"/>
      <c r="BF64" s="101"/>
      <c r="BG64" s="101"/>
      <c r="BH64" s="101"/>
      <c r="BI64" s="101"/>
      <c r="BJ64" s="101"/>
      <c r="BK64" s="101"/>
      <c r="BL64" s="101"/>
      <c r="BM64" s="101"/>
      <c r="BN64" s="101"/>
      <c r="BO64" s="23"/>
      <c r="BP64" s="23"/>
      <c r="BQ64" s="23"/>
    </row>
    <row r="65" spans="1:79" ht="29.1" customHeight="1" x14ac:dyDescent="0.2">
      <c r="A65" s="102"/>
      <c r="B65" s="103"/>
      <c r="C65" s="101"/>
      <c r="D65" s="101"/>
      <c r="E65" s="101"/>
      <c r="F65" s="101"/>
      <c r="G65" s="101"/>
      <c r="H65" s="101"/>
      <c r="I65" s="101"/>
      <c r="J65" s="101"/>
      <c r="K65" s="101"/>
      <c r="L65" s="101"/>
      <c r="M65" s="101"/>
      <c r="N65" s="101"/>
      <c r="O65" s="101"/>
      <c r="P65" s="101"/>
      <c r="Q65" s="101"/>
      <c r="R65" s="101"/>
      <c r="S65" s="101" t="s">
        <v>52</v>
      </c>
      <c r="T65" s="101"/>
      <c r="U65" s="101"/>
      <c r="V65" s="101"/>
      <c r="W65" s="101"/>
      <c r="X65" s="101" t="s">
        <v>53</v>
      </c>
      <c r="Y65" s="101"/>
      <c r="Z65" s="101"/>
      <c r="AA65" s="101"/>
      <c r="AB65" s="101"/>
      <c r="AC65" s="101" t="s">
        <v>54</v>
      </c>
      <c r="AD65" s="101"/>
      <c r="AE65" s="101"/>
      <c r="AF65" s="101"/>
      <c r="AG65" s="101"/>
      <c r="AH65" s="101"/>
      <c r="AI65" s="101" t="s">
        <v>52</v>
      </c>
      <c r="AJ65" s="101"/>
      <c r="AK65" s="101"/>
      <c r="AL65" s="101"/>
      <c r="AM65" s="101"/>
      <c r="AN65" s="101" t="s">
        <v>53</v>
      </c>
      <c r="AO65" s="101"/>
      <c r="AP65" s="101"/>
      <c r="AQ65" s="101"/>
      <c r="AR65" s="101"/>
      <c r="AS65" s="101" t="s">
        <v>54</v>
      </c>
      <c r="AT65" s="101"/>
      <c r="AU65" s="101"/>
      <c r="AV65" s="101"/>
      <c r="AW65" s="101"/>
      <c r="AX65" s="101"/>
      <c r="AY65" s="82" t="s">
        <v>52</v>
      </c>
      <c r="AZ65" s="94"/>
      <c r="BA65" s="94"/>
      <c r="BB65" s="94"/>
      <c r="BC65" s="95"/>
      <c r="BD65" s="82" t="s">
        <v>53</v>
      </c>
      <c r="BE65" s="94"/>
      <c r="BF65" s="94"/>
      <c r="BG65" s="94"/>
      <c r="BH65" s="95"/>
      <c r="BI65" s="101" t="s">
        <v>54</v>
      </c>
      <c r="BJ65" s="101"/>
      <c r="BK65" s="101"/>
      <c r="BL65" s="101"/>
      <c r="BM65" s="101"/>
      <c r="BN65" s="101"/>
      <c r="BO65" s="23"/>
      <c r="BP65" s="23"/>
      <c r="BQ65" s="23"/>
    </row>
    <row r="66" spans="1:79" ht="15.95" customHeight="1" x14ac:dyDescent="0.25">
      <c r="A66" s="101">
        <v>1</v>
      </c>
      <c r="B66" s="101"/>
      <c r="C66" s="101">
        <v>2</v>
      </c>
      <c r="D66" s="101"/>
      <c r="E66" s="101"/>
      <c r="F66" s="101"/>
      <c r="G66" s="101"/>
      <c r="H66" s="101"/>
      <c r="I66" s="101"/>
      <c r="J66" s="101"/>
      <c r="K66" s="101"/>
      <c r="L66" s="101"/>
      <c r="M66" s="101"/>
      <c r="N66" s="101"/>
      <c r="O66" s="101"/>
      <c r="P66" s="101"/>
      <c r="Q66" s="101"/>
      <c r="R66" s="101"/>
      <c r="S66" s="101">
        <v>3</v>
      </c>
      <c r="T66" s="101"/>
      <c r="U66" s="101"/>
      <c r="V66" s="101"/>
      <c r="W66" s="101"/>
      <c r="X66" s="101">
        <v>4</v>
      </c>
      <c r="Y66" s="101"/>
      <c r="Z66" s="101"/>
      <c r="AA66" s="101"/>
      <c r="AB66" s="101"/>
      <c r="AC66" s="101">
        <v>5</v>
      </c>
      <c r="AD66" s="101"/>
      <c r="AE66" s="101"/>
      <c r="AF66" s="101"/>
      <c r="AG66" s="101"/>
      <c r="AH66" s="101"/>
      <c r="AI66" s="101">
        <v>6</v>
      </c>
      <c r="AJ66" s="101"/>
      <c r="AK66" s="101"/>
      <c r="AL66" s="101"/>
      <c r="AM66" s="101"/>
      <c r="AN66" s="101">
        <v>7</v>
      </c>
      <c r="AO66" s="101"/>
      <c r="AP66" s="101"/>
      <c r="AQ66" s="101"/>
      <c r="AR66" s="101"/>
      <c r="AS66" s="101">
        <v>8</v>
      </c>
      <c r="AT66" s="101"/>
      <c r="AU66" s="101"/>
      <c r="AV66" s="101"/>
      <c r="AW66" s="101"/>
      <c r="AX66" s="101"/>
      <c r="AY66" s="101">
        <v>9</v>
      </c>
      <c r="AZ66" s="101"/>
      <c r="BA66" s="101"/>
      <c r="BB66" s="101"/>
      <c r="BC66" s="101"/>
      <c r="BD66" s="101">
        <v>10</v>
      </c>
      <c r="BE66" s="101"/>
      <c r="BF66" s="101"/>
      <c r="BG66" s="101"/>
      <c r="BH66" s="101"/>
      <c r="BI66" s="82">
        <v>11</v>
      </c>
      <c r="BJ66" s="94"/>
      <c r="BK66" s="94"/>
      <c r="BL66" s="94"/>
      <c r="BM66" s="94"/>
      <c r="BN66" s="95"/>
      <c r="BO66" s="24"/>
      <c r="BP66" s="24"/>
      <c r="BQ66" s="24"/>
    </row>
    <row r="67" spans="1:79" ht="18" hidden="1" customHeight="1" x14ac:dyDescent="0.2">
      <c r="A67" s="59" t="s">
        <v>40</v>
      </c>
      <c r="B67" s="59"/>
      <c r="C67" s="99" t="s">
        <v>29</v>
      </c>
      <c r="D67" s="99"/>
      <c r="E67" s="99"/>
      <c r="F67" s="99"/>
      <c r="G67" s="99"/>
      <c r="H67" s="99"/>
      <c r="I67" s="99"/>
      <c r="J67" s="99"/>
      <c r="K67" s="99"/>
      <c r="L67" s="99"/>
      <c r="M67" s="99"/>
      <c r="N67" s="99"/>
      <c r="O67" s="99"/>
      <c r="P67" s="99"/>
      <c r="Q67" s="99"/>
      <c r="R67" s="99"/>
      <c r="S67" s="93" t="s">
        <v>56</v>
      </c>
      <c r="T67" s="93"/>
      <c r="U67" s="93"/>
      <c r="V67" s="93"/>
      <c r="W67" s="93"/>
      <c r="X67" s="93" t="s">
        <v>57</v>
      </c>
      <c r="Y67" s="93"/>
      <c r="Z67" s="93"/>
      <c r="AA67" s="93"/>
      <c r="AB67" s="93"/>
      <c r="AC67" s="110" t="s">
        <v>58</v>
      </c>
      <c r="AD67" s="111"/>
      <c r="AE67" s="111"/>
      <c r="AF67" s="111"/>
      <c r="AG67" s="111"/>
      <c r="AH67" s="111"/>
      <c r="AI67" s="93" t="s">
        <v>59</v>
      </c>
      <c r="AJ67" s="93"/>
      <c r="AK67" s="93"/>
      <c r="AL67" s="93"/>
      <c r="AM67" s="93"/>
      <c r="AN67" s="93" t="s">
        <v>60</v>
      </c>
      <c r="AO67" s="93"/>
      <c r="AP67" s="93"/>
      <c r="AQ67" s="93"/>
      <c r="AR67" s="93"/>
      <c r="AS67" s="110" t="s">
        <v>58</v>
      </c>
      <c r="AT67" s="111"/>
      <c r="AU67" s="111"/>
      <c r="AV67" s="111"/>
      <c r="AW67" s="111"/>
      <c r="AX67" s="111"/>
      <c r="AY67" s="112" t="s">
        <v>76</v>
      </c>
      <c r="AZ67" s="113"/>
      <c r="BA67" s="113"/>
      <c r="BB67" s="113"/>
      <c r="BC67" s="114"/>
      <c r="BD67" s="112" t="s">
        <v>76</v>
      </c>
      <c r="BE67" s="113"/>
      <c r="BF67" s="113"/>
      <c r="BG67" s="113"/>
      <c r="BH67" s="114"/>
      <c r="BI67" s="111" t="s">
        <v>58</v>
      </c>
      <c r="BJ67" s="111"/>
      <c r="BK67" s="111"/>
      <c r="BL67" s="111"/>
      <c r="BM67" s="111"/>
      <c r="BN67" s="111"/>
      <c r="BO67" s="25"/>
      <c r="BP67" s="25"/>
      <c r="BQ67" s="25"/>
      <c r="CA67" s="1" t="s">
        <v>77</v>
      </c>
    </row>
    <row r="68" spans="1:79" ht="25.5" customHeight="1" x14ac:dyDescent="0.2">
      <c r="A68" s="59">
        <v>1</v>
      </c>
      <c r="B68" s="59"/>
      <c r="C68" s="109" t="s">
        <v>78</v>
      </c>
      <c r="D68" s="61"/>
      <c r="E68" s="61"/>
      <c r="F68" s="61"/>
      <c r="G68" s="61"/>
      <c r="H68" s="61"/>
      <c r="I68" s="61"/>
      <c r="J68" s="61"/>
      <c r="K68" s="61"/>
      <c r="L68" s="61"/>
      <c r="M68" s="61"/>
      <c r="N68" s="61"/>
      <c r="O68" s="61"/>
      <c r="P68" s="61"/>
      <c r="Q68" s="61"/>
      <c r="R68" s="62"/>
      <c r="S68" s="89">
        <v>145897293.05000001</v>
      </c>
      <c r="T68" s="89"/>
      <c r="U68" s="89"/>
      <c r="V68" s="89"/>
      <c r="W68" s="89"/>
      <c r="X68" s="89">
        <v>30225023.32</v>
      </c>
      <c r="Y68" s="89"/>
      <c r="Z68" s="89"/>
      <c r="AA68" s="89"/>
      <c r="AB68" s="89"/>
      <c r="AC68" s="89">
        <f>S68+X68</f>
        <v>176122316.37</v>
      </c>
      <c r="AD68" s="89"/>
      <c r="AE68" s="89"/>
      <c r="AF68" s="89"/>
      <c r="AG68" s="89"/>
      <c r="AH68" s="89"/>
      <c r="AI68" s="89">
        <f>AP51</f>
        <v>138425424.23000002</v>
      </c>
      <c r="AJ68" s="89"/>
      <c r="AK68" s="89"/>
      <c r="AL68" s="89"/>
      <c r="AM68" s="89"/>
      <c r="AN68" s="89">
        <f>AU51</f>
        <v>29458683.129999995</v>
      </c>
      <c r="AO68" s="89"/>
      <c r="AP68" s="89"/>
      <c r="AQ68" s="89"/>
      <c r="AR68" s="89"/>
      <c r="AS68" s="89">
        <f>AI68+AN68</f>
        <v>167884107.36000001</v>
      </c>
      <c r="AT68" s="89"/>
      <c r="AU68" s="89"/>
      <c r="AV68" s="89"/>
      <c r="AW68" s="89"/>
      <c r="AX68" s="89"/>
      <c r="AY68" s="89">
        <f>AI68-S68</f>
        <v>-7471868.8199999928</v>
      </c>
      <c r="AZ68" s="89"/>
      <c r="BA68" s="89"/>
      <c r="BB68" s="89"/>
      <c r="BC68" s="89"/>
      <c r="BD68" s="107">
        <f>AN68-X68</f>
        <v>-766340.19000000507</v>
      </c>
      <c r="BE68" s="107"/>
      <c r="BF68" s="107"/>
      <c r="BG68" s="107"/>
      <c r="BH68" s="107"/>
      <c r="BI68" s="107">
        <f>AY68+BD68</f>
        <v>-8238209.0099999979</v>
      </c>
      <c r="BJ68" s="107"/>
      <c r="BK68" s="107"/>
      <c r="BL68" s="107"/>
      <c r="BM68" s="107"/>
      <c r="BN68" s="107"/>
      <c r="BO68" s="26"/>
      <c r="BP68" s="26"/>
      <c r="BQ68" s="26"/>
      <c r="CA68" s="1" t="s">
        <v>79</v>
      </c>
    </row>
    <row r="69" spans="1:79" s="22" customFormat="1" ht="15" customHeight="1" x14ac:dyDescent="0.2">
      <c r="A69" s="67"/>
      <c r="B69" s="67"/>
      <c r="C69" s="108" t="s">
        <v>80</v>
      </c>
      <c r="D69" s="69"/>
      <c r="E69" s="69"/>
      <c r="F69" s="69"/>
      <c r="G69" s="69"/>
      <c r="H69" s="69"/>
      <c r="I69" s="69"/>
      <c r="J69" s="69"/>
      <c r="K69" s="69"/>
      <c r="L69" s="69"/>
      <c r="M69" s="69"/>
      <c r="N69" s="69"/>
      <c r="O69" s="69"/>
      <c r="P69" s="69"/>
      <c r="Q69" s="69"/>
      <c r="R69" s="70"/>
      <c r="S69" s="91">
        <v>145897293.05000001</v>
      </c>
      <c r="T69" s="91"/>
      <c r="U69" s="91"/>
      <c r="V69" s="91"/>
      <c r="W69" s="91"/>
      <c r="X69" s="91">
        <v>30225023.32</v>
      </c>
      <c r="Y69" s="91"/>
      <c r="Z69" s="91"/>
      <c r="AA69" s="91"/>
      <c r="AB69" s="91"/>
      <c r="AC69" s="91">
        <f>S69+X69</f>
        <v>176122316.37</v>
      </c>
      <c r="AD69" s="91"/>
      <c r="AE69" s="91"/>
      <c r="AF69" s="91"/>
      <c r="AG69" s="91"/>
      <c r="AH69" s="91"/>
      <c r="AI69" s="91">
        <f>AI68</f>
        <v>138425424.23000002</v>
      </c>
      <c r="AJ69" s="91"/>
      <c r="AK69" s="91"/>
      <c r="AL69" s="91"/>
      <c r="AM69" s="91"/>
      <c r="AN69" s="91">
        <f>AN68</f>
        <v>29458683.129999995</v>
      </c>
      <c r="AO69" s="91"/>
      <c r="AP69" s="91"/>
      <c r="AQ69" s="91"/>
      <c r="AR69" s="91"/>
      <c r="AS69" s="91">
        <f>AI69+AN69</f>
        <v>167884107.36000001</v>
      </c>
      <c r="AT69" s="91"/>
      <c r="AU69" s="91"/>
      <c r="AV69" s="91"/>
      <c r="AW69" s="91"/>
      <c r="AX69" s="91"/>
      <c r="AY69" s="91">
        <f>AI69-S69</f>
        <v>-7471868.8199999928</v>
      </c>
      <c r="AZ69" s="91"/>
      <c r="BA69" s="91"/>
      <c r="BB69" s="91"/>
      <c r="BC69" s="91"/>
      <c r="BD69" s="106">
        <f>AN69-X69</f>
        <v>-766340.19000000507</v>
      </c>
      <c r="BE69" s="106"/>
      <c r="BF69" s="106"/>
      <c r="BG69" s="106"/>
      <c r="BH69" s="106"/>
      <c r="BI69" s="106">
        <f>AY69+BD69</f>
        <v>-8238209.0099999979</v>
      </c>
      <c r="BJ69" s="106"/>
      <c r="BK69" s="106"/>
      <c r="BL69" s="106"/>
      <c r="BM69" s="106"/>
      <c r="BN69" s="106"/>
      <c r="BO69" s="27"/>
      <c r="BP69" s="27"/>
      <c r="BQ69" s="27"/>
    </row>
    <row r="71" spans="1:79" ht="15.75" customHeight="1" x14ac:dyDescent="0.2">
      <c r="A71" s="53" t="s">
        <v>81</v>
      </c>
      <c r="B71" s="53"/>
      <c r="C71" s="53"/>
      <c r="D71" s="53"/>
      <c r="E71" s="53"/>
      <c r="F71" s="53"/>
      <c r="G71" s="53"/>
      <c r="H71" s="53"/>
      <c r="I71" s="53"/>
      <c r="J71" s="53"/>
      <c r="K71" s="53"/>
      <c r="L71" s="53"/>
      <c r="M71" s="53"/>
      <c r="N71" s="53"/>
      <c r="O71" s="53"/>
      <c r="P71" s="53"/>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53"/>
      <c r="AP71" s="53"/>
      <c r="AQ71" s="53"/>
      <c r="AR71" s="53"/>
      <c r="AS71" s="53"/>
      <c r="AT71" s="53"/>
      <c r="AU71" s="53"/>
      <c r="AV71" s="53"/>
      <c r="AW71" s="53"/>
      <c r="AX71" s="53"/>
      <c r="AY71" s="53"/>
      <c r="AZ71" s="53"/>
      <c r="BA71" s="53"/>
      <c r="BB71" s="53"/>
      <c r="BC71" s="53"/>
      <c r="BD71" s="53"/>
      <c r="BE71" s="53"/>
      <c r="BF71" s="53"/>
      <c r="BG71" s="53"/>
      <c r="BH71" s="53"/>
      <c r="BI71" s="53"/>
      <c r="BJ71" s="53"/>
      <c r="BK71" s="53"/>
      <c r="BL71" s="53"/>
      <c r="BM71" s="53"/>
      <c r="BN71" s="53"/>
      <c r="BO71" s="53"/>
      <c r="BP71" s="53"/>
      <c r="BQ71" s="53"/>
    </row>
    <row r="72" spans="1:79" ht="15.75" customHeight="1" x14ac:dyDescent="0.2">
      <c r="A72" s="53" t="s">
        <v>82</v>
      </c>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53"/>
      <c r="AB72" s="53"/>
      <c r="AC72" s="53"/>
      <c r="AD72" s="53"/>
      <c r="AE72" s="53"/>
      <c r="AF72" s="53"/>
      <c r="AG72" s="53"/>
      <c r="AH72" s="53"/>
      <c r="AI72" s="53"/>
      <c r="AJ72" s="53"/>
      <c r="AK72" s="53"/>
      <c r="AL72" s="53"/>
      <c r="AM72" s="53"/>
      <c r="AN72" s="53"/>
      <c r="AO72" s="53"/>
      <c r="AP72" s="53"/>
      <c r="AQ72" s="53"/>
      <c r="AR72" s="53"/>
      <c r="AS72" s="53"/>
      <c r="AT72" s="53"/>
      <c r="AU72" s="53"/>
      <c r="AV72" s="53"/>
      <c r="AW72" s="53"/>
      <c r="AX72" s="53"/>
      <c r="AY72" s="53"/>
      <c r="AZ72" s="53"/>
      <c r="BA72" s="53"/>
      <c r="BB72" s="53"/>
      <c r="BC72" s="53"/>
      <c r="BD72" s="53"/>
      <c r="BE72" s="53"/>
      <c r="BF72" s="53"/>
      <c r="BG72" s="53"/>
      <c r="BH72" s="53"/>
      <c r="BI72" s="53"/>
      <c r="BJ72" s="53"/>
      <c r="BK72" s="53"/>
      <c r="BL72" s="53"/>
      <c r="BM72" s="53"/>
      <c r="BN72" s="53"/>
      <c r="BO72" s="53"/>
      <c r="BP72" s="53"/>
      <c r="BQ72" s="53"/>
    </row>
    <row r="73" spans="1:79" ht="8.25" customHeight="1" x14ac:dyDescent="0.2"/>
    <row r="74" spans="1:79" ht="45" customHeight="1" x14ac:dyDescent="0.2">
      <c r="A74" s="79" t="s">
        <v>26</v>
      </c>
      <c r="B74" s="80"/>
      <c r="C74" s="79" t="s">
        <v>83</v>
      </c>
      <c r="D74" s="81"/>
      <c r="E74" s="81"/>
      <c r="F74" s="81"/>
      <c r="G74" s="81"/>
      <c r="H74" s="81"/>
      <c r="I74" s="80"/>
      <c r="J74" s="79" t="s">
        <v>84</v>
      </c>
      <c r="K74" s="81"/>
      <c r="L74" s="81"/>
      <c r="M74" s="81"/>
      <c r="N74" s="80"/>
      <c r="O74" s="79" t="s">
        <v>85</v>
      </c>
      <c r="P74" s="81"/>
      <c r="Q74" s="81"/>
      <c r="R74" s="81"/>
      <c r="S74" s="81"/>
      <c r="T74" s="81"/>
      <c r="U74" s="81"/>
      <c r="V74" s="81"/>
      <c r="W74" s="81"/>
      <c r="X74" s="80"/>
      <c r="Y74" s="101" t="s">
        <v>49</v>
      </c>
      <c r="Z74" s="101"/>
      <c r="AA74" s="101"/>
      <c r="AB74" s="101"/>
      <c r="AC74" s="101"/>
      <c r="AD74" s="101"/>
      <c r="AE74" s="101"/>
      <c r="AF74" s="101"/>
      <c r="AG74" s="101"/>
      <c r="AH74" s="101"/>
      <c r="AI74" s="101"/>
      <c r="AJ74" s="101"/>
      <c r="AK74" s="101"/>
      <c r="AL74" s="101"/>
      <c r="AM74" s="101"/>
      <c r="AN74" s="101" t="s">
        <v>86</v>
      </c>
      <c r="AO74" s="101"/>
      <c r="AP74" s="101"/>
      <c r="AQ74" s="101"/>
      <c r="AR74" s="101"/>
      <c r="AS74" s="101"/>
      <c r="AT74" s="101"/>
      <c r="AU74" s="101"/>
      <c r="AV74" s="101"/>
      <c r="AW74" s="101"/>
      <c r="AX74" s="101"/>
      <c r="AY74" s="101"/>
      <c r="AZ74" s="101"/>
      <c r="BA74" s="101"/>
      <c r="BB74" s="101"/>
      <c r="BC74" s="105" t="s">
        <v>51</v>
      </c>
      <c r="BD74" s="105"/>
      <c r="BE74" s="105"/>
      <c r="BF74" s="105"/>
      <c r="BG74" s="105"/>
      <c r="BH74" s="105"/>
      <c r="BI74" s="105"/>
      <c r="BJ74" s="105"/>
      <c r="BK74" s="105"/>
      <c r="BL74" s="105"/>
      <c r="BM74" s="105"/>
      <c r="BN74" s="105"/>
      <c r="BO74" s="105"/>
      <c r="BP74" s="105"/>
      <c r="BQ74" s="105"/>
      <c r="BR74" s="28"/>
      <c r="BS74" s="28"/>
      <c r="BT74" s="28"/>
      <c r="BU74" s="28"/>
      <c r="BV74" s="28"/>
      <c r="BW74" s="28"/>
      <c r="BX74" s="28"/>
      <c r="BY74" s="28"/>
      <c r="BZ74" s="29"/>
    </row>
    <row r="75" spans="1:79" ht="32.25" customHeight="1" x14ac:dyDescent="0.2">
      <c r="A75" s="102"/>
      <c r="B75" s="103"/>
      <c r="C75" s="102"/>
      <c r="D75" s="104"/>
      <c r="E75" s="104"/>
      <c r="F75" s="104"/>
      <c r="G75" s="104"/>
      <c r="H75" s="104"/>
      <c r="I75" s="103"/>
      <c r="J75" s="102"/>
      <c r="K75" s="104"/>
      <c r="L75" s="104"/>
      <c r="M75" s="104"/>
      <c r="N75" s="103"/>
      <c r="O75" s="102"/>
      <c r="P75" s="104"/>
      <c r="Q75" s="104"/>
      <c r="R75" s="104"/>
      <c r="S75" s="104"/>
      <c r="T75" s="104"/>
      <c r="U75" s="104"/>
      <c r="V75" s="104"/>
      <c r="W75" s="104"/>
      <c r="X75" s="103"/>
      <c r="Y75" s="82" t="s">
        <v>52</v>
      </c>
      <c r="Z75" s="94"/>
      <c r="AA75" s="94"/>
      <c r="AB75" s="94"/>
      <c r="AC75" s="95"/>
      <c r="AD75" s="82" t="s">
        <v>53</v>
      </c>
      <c r="AE75" s="94"/>
      <c r="AF75" s="94"/>
      <c r="AG75" s="94"/>
      <c r="AH75" s="95"/>
      <c r="AI75" s="101" t="s">
        <v>54</v>
      </c>
      <c r="AJ75" s="101"/>
      <c r="AK75" s="101"/>
      <c r="AL75" s="101"/>
      <c r="AM75" s="101"/>
      <c r="AN75" s="101" t="s">
        <v>52</v>
      </c>
      <c r="AO75" s="101"/>
      <c r="AP75" s="101"/>
      <c r="AQ75" s="101"/>
      <c r="AR75" s="101"/>
      <c r="AS75" s="101" t="s">
        <v>53</v>
      </c>
      <c r="AT75" s="101"/>
      <c r="AU75" s="101"/>
      <c r="AV75" s="101"/>
      <c r="AW75" s="101"/>
      <c r="AX75" s="101" t="s">
        <v>54</v>
      </c>
      <c r="AY75" s="101"/>
      <c r="AZ75" s="101"/>
      <c r="BA75" s="101"/>
      <c r="BB75" s="101"/>
      <c r="BC75" s="101" t="s">
        <v>52</v>
      </c>
      <c r="BD75" s="101"/>
      <c r="BE75" s="101"/>
      <c r="BF75" s="101"/>
      <c r="BG75" s="101"/>
      <c r="BH75" s="101" t="s">
        <v>53</v>
      </c>
      <c r="BI75" s="101"/>
      <c r="BJ75" s="101"/>
      <c r="BK75" s="101"/>
      <c r="BL75" s="101"/>
      <c r="BM75" s="101" t="s">
        <v>54</v>
      </c>
      <c r="BN75" s="101"/>
      <c r="BO75" s="101"/>
      <c r="BP75" s="101"/>
      <c r="BQ75" s="101"/>
      <c r="BR75" s="23"/>
      <c r="BS75" s="23"/>
      <c r="BT75" s="23"/>
      <c r="BU75" s="23"/>
      <c r="BV75" s="23"/>
      <c r="BW75" s="23"/>
      <c r="BX75" s="23"/>
      <c r="BY75" s="23"/>
      <c r="BZ75" s="29"/>
    </row>
    <row r="76" spans="1:79" ht="15.95" customHeight="1" x14ac:dyDescent="0.2">
      <c r="A76" s="101">
        <v>1</v>
      </c>
      <c r="B76" s="101"/>
      <c r="C76" s="101">
        <v>2</v>
      </c>
      <c r="D76" s="101"/>
      <c r="E76" s="101"/>
      <c r="F76" s="101"/>
      <c r="G76" s="101"/>
      <c r="H76" s="101"/>
      <c r="I76" s="101"/>
      <c r="J76" s="101">
        <v>3</v>
      </c>
      <c r="K76" s="101"/>
      <c r="L76" s="101"/>
      <c r="M76" s="101"/>
      <c r="N76" s="101"/>
      <c r="O76" s="101">
        <v>4</v>
      </c>
      <c r="P76" s="101"/>
      <c r="Q76" s="101"/>
      <c r="R76" s="101"/>
      <c r="S76" s="101"/>
      <c r="T76" s="101"/>
      <c r="U76" s="101"/>
      <c r="V76" s="101"/>
      <c r="W76" s="101"/>
      <c r="X76" s="101"/>
      <c r="Y76" s="101">
        <v>5</v>
      </c>
      <c r="Z76" s="101"/>
      <c r="AA76" s="101"/>
      <c r="AB76" s="101"/>
      <c r="AC76" s="101"/>
      <c r="AD76" s="101">
        <v>6</v>
      </c>
      <c r="AE76" s="101"/>
      <c r="AF76" s="101"/>
      <c r="AG76" s="101"/>
      <c r="AH76" s="101"/>
      <c r="AI76" s="101">
        <v>7</v>
      </c>
      <c r="AJ76" s="101"/>
      <c r="AK76" s="101"/>
      <c r="AL76" s="101"/>
      <c r="AM76" s="101"/>
      <c r="AN76" s="82">
        <v>8</v>
      </c>
      <c r="AO76" s="94"/>
      <c r="AP76" s="94"/>
      <c r="AQ76" s="94"/>
      <c r="AR76" s="95"/>
      <c r="AS76" s="82">
        <v>9</v>
      </c>
      <c r="AT76" s="94"/>
      <c r="AU76" s="94"/>
      <c r="AV76" s="94"/>
      <c r="AW76" s="95"/>
      <c r="AX76" s="82">
        <v>10</v>
      </c>
      <c r="AY76" s="94"/>
      <c r="AZ76" s="94"/>
      <c r="BA76" s="94"/>
      <c r="BB76" s="95"/>
      <c r="BC76" s="82">
        <v>11</v>
      </c>
      <c r="BD76" s="94"/>
      <c r="BE76" s="94"/>
      <c r="BF76" s="94"/>
      <c r="BG76" s="95"/>
      <c r="BH76" s="82">
        <v>12</v>
      </c>
      <c r="BI76" s="94"/>
      <c r="BJ76" s="94"/>
      <c r="BK76" s="94"/>
      <c r="BL76" s="95"/>
      <c r="BM76" s="82">
        <v>13</v>
      </c>
      <c r="BN76" s="94"/>
      <c r="BO76" s="94"/>
      <c r="BP76" s="94"/>
      <c r="BQ76" s="95"/>
      <c r="BR76" s="23"/>
      <c r="BS76" s="23"/>
      <c r="BT76" s="23"/>
      <c r="BU76" s="23"/>
      <c r="BV76" s="23"/>
      <c r="BW76" s="23"/>
      <c r="BX76" s="23"/>
      <c r="BY76" s="23"/>
      <c r="BZ76" s="29"/>
    </row>
    <row r="77" spans="1:79" ht="12.75" hidden="1" customHeight="1" x14ac:dyDescent="0.2">
      <c r="A77" s="59" t="s">
        <v>28</v>
      </c>
      <c r="B77" s="59"/>
      <c r="C77" s="96" t="s">
        <v>29</v>
      </c>
      <c r="D77" s="97"/>
      <c r="E77" s="97"/>
      <c r="F77" s="97"/>
      <c r="G77" s="97"/>
      <c r="H77" s="97"/>
      <c r="I77" s="98"/>
      <c r="J77" s="59" t="s">
        <v>87</v>
      </c>
      <c r="K77" s="59"/>
      <c r="L77" s="59"/>
      <c r="M77" s="59"/>
      <c r="N77" s="59"/>
      <c r="O77" s="99" t="s">
        <v>88</v>
      </c>
      <c r="P77" s="99"/>
      <c r="Q77" s="99"/>
      <c r="R77" s="99"/>
      <c r="S77" s="99"/>
      <c r="T77" s="99"/>
      <c r="U77" s="99"/>
      <c r="V77" s="99"/>
      <c r="W77" s="99"/>
      <c r="X77" s="96"/>
      <c r="Y77" s="93" t="s">
        <v>56</v>
      </c>
      <c r="Z77" s="93"/>
      <c r="AA77" s="93"/>
      <c r="AB77" s="93"/>
      <c r="AC77" s="93"/>
      <c r="AD77" s="93" t="s">
        <v>89</v>
      </c>
      <c r="AE77" s="93"/>
      <c r="AF77" s="93"/>
      <c r="AG77" s="93"/>
      <c r="AH77" s="93"/>
      <c r="AI77" s="93" t="s">
        <v>58</v>
      </c>
      <c r="AJ77" s="93"/>
      <c r="AK77" s="93"/>
      <c r="AL77" s="93"/>
      <c r="AM77" s="93"/>
      <c r="AN77" s="93" t="s">
        <v>90</v>
      </c>
      <c r="AO77" s="93"/>
      <c r="AP77" s="93"/>
      <c r="AQ77" s="93"/>
      <c r="AR77" s="93"/>
      <c r="AS77" s="93" t="s">
        <v>59</v>
      </c>
      <c r="AT77" s="93"/>
      <c r="AU77" s="93"/>
      <c r="AV77" s="93"/>
      <c r="AW77" s="93"/>
      <c r="AX77" s="93" t="s">
        <v>58</v>
      </c>
      <c r="AY77" s="93"/>
      <c r="AZ77" s="93"/>
      <c r="BA77" s="93"/>
      <c r="BB77" s="93"/>
      <c r="BC77" s="93" t="s">
        <v>91</v>
      </c>
      <c r="BD77" s="93"/>
      <c r="BE77" s="93"/>
      <c r="BF77" s="93"/>
      <c r="BG77" s="93"/>
      <c r="BH77" s="93" t="s">
        <v>91</v>
      </c>
      <c r="BI77" s="93"/>
      <c r="BJ77" s="93"/>
      <c r="BK77" s="93"/>
      <c r="BL77" s="93"/>
      <c r="BM77" s="100" t="s">
        <v>58</v>
      </c>
      <c r="BN77" s="100"/>
      <c r="BO77" s="100"/>
      <c r="BP77" s="100"/>
      <c r="BQ77" s="100"/>
      <c r="BR77" s="30"/>
      <c r="BS77" s="30"/>
      <c r="BT77" s="29"/>
      <c r="BU77" s="29"/>
      <c r="BV77" s="29"/>
      <c r="BW77" s="29"/>
      <c r="BX77" s="29"/>
      <c r="BY77" s="29"/>
      <c r="BZ77" s="29"/>
      <c r="CA77" s="1" t="s">
        <v>92</v>
      </c>
    </row>
    <row r="78" spans="1:79" s="22" customFormat="1" ht="15.75" x14ac:dyDescent="0.2">
      <c r="A78" s="67">
        <v>0</v>
      </c>
      <c r="B78" s="67"/>
      <c r="C78" s="71" t="s">
        <v>93</v>
      </c>
      <c r="D78" s="71"/>
      <c r="E78" s="71"/>
      <c r="F78" s="71"/>
      <c r="G78" s="71"/>
      <c r="H78" s="71"/>
      <c r="I78" s="71"/>
      <c r="J78" s="71" t="s">
        <v>94</v>
      </c>
      <c r="K78" s="71"/>
      <c r="L78" s="71"/>
      <c r="M78" s="71"/>
      <c r="N78" s="71"/>
      <c r="O78" s="71" t="s">
        <v>94</v>
      </c>
      <c r="P78" s="71"/>
      <c r="Q78" s="71"/>
      <c r="R78" s="71"/>
      <c r="S78" s="71"/>
      <c r="T78" s="71"/>
      <c r="U78" s="71"/>
      <c r="V78" s="71"/>
      <c r="W78" s="71"/>
      <c r="X78" s="7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31"/>
      <c r="BS78" s="31"/>
      <c r="BT78" s="31"/>
      <c r="BU78" s="31"/>
      <c r="BV78" s="31"/>
      <c r="BW78" s="31"/>
      <c r="BX78" s="31"/>
      <c r="BY78" s="31"/>
      <c r="BZ78" s="32"/>
      <c r="CA78" s="22" t="s">
        <v>95</v>
      </c>
    </row>
    <row r="79" spans="1:79" ht="20.25" customHeight="1" x14ac:dyDescent="0.2">
      <c r="A79" s="59">
        <v>1</v>
      </c>
      <c r="B79" s="59"/>
      <c r="C79" s="60" t="s">
        <v>96</v>
      </c>
      <c r="D79" s="61"/>
      <c r="E79" s="61"/>
      <c r="F79" s="61"/>
      <c r="G79" s="61"/>
      <c r="H79" s="61"/>
      <c r="I79" s="62"/>
      <c r="J79" s="63" t="s">
        <v>97</v>
      </c>
      <c r="K79" s="63"/>
      <c r="L79" s="63"/>
      <c r="M79" s="63"/>
      <c r="N79" s="63"/>
      <c r="O79" s="63" t="s">
        <v>98</v>
      </c>
      <c r="P79" s="63"/>
      <c r="Q79" s="63"/>
      <c r="R79" s="63"/>
      <c r="S79" s="63"/>
      <c r="T79" s="63"/>
      <c r="U79" s="63"/>
      <c r="V79" s="63"/>
      <c r="W79" s="63"/>
      <c r="X79" s="63"/>
      <c r="Y79" s="89">
        <v>6</v>
      </c>
      <c r="Z79" s="89"/>
      <c r="AA79" s="89"/>
      <c r="AB79" s="89"/>
      <c r="AC79" s="89"/>
      <c r="AD79" s="89">
        <v>0</v>
      </c>
      <c r="AE79" s="89"/>
      <c r="AF79" s="89"/>
      <c r="AG79" s="89"/>
      <c r="AH79" s="89"/>
      <c r="AI79" s="89">
        <v>6</v>
      </c>
      <c r="AJ79" s="89"/>
      <c r="AK79" s="89"/>
      <c r="AL79" s="89"/>
      <c r="AM79" s="89"/>
      <c r="AN79" s="89">
        <v>6</v>
      </c>
      <c r="AO79" s="89"/>
      <c r="AP79" s="89"/>
      <c r="AQ79" s="89"/>
      <c r="AR79" s="89"/>
      <c r="AS79" s="89">
        <v>0</v>
      </c>
      <c r="AT79" s="89"/>
      <c r="AU79" s="89"/>
      <c r="AV79" s="89"/>
      <c r="AW79" s="89"/>
      <c r="AX79" s="89">
        <f>AN79+AS79</f>
        <v>6</v>
      </c>
      <c r="AY79" s="89"/>
      <c r="AZ79" s="89"/>
      <c r="BA79" s="89"/>
      <c r="BB79" s="89"/>
      <c r="BC79" s="89">
        <f>AN79-Y79</f>
        <v>0</v>
      </c>
      <c r="BD79" s="89"/>
      <c r="BE79" s="89"/>
      <c r="BF79" s="89"/>
      <c r="BG79" s="89"/>
      <c r="BH79" s="89">
        <f>AS79-AD79</f>
        <v>0</v>
      </c>
      <c r="BI79" s="89"/>
      <c r="BJ79" s="89"/>
      <c r="BK79" s="89"/>
      <c r="BL79" s="89"/>
      <c r="BM79" s="89">
        <f>BC79+BH79</f>
        <v>0</v>
      </c>
      <c r="BN79" s="89"/>
      <c r="BO79" s="89"/>
      <c r="BP79" s="89"/>
      <c r="BQ79" s="89"/>
      <c r="BR79" s="33"/>
      <c r="BS79" s="33"/>
      <c r="BT79" s="33"/>
      <c r="BU79" s="33"/>
      <c r="BV79" s="33"/>
      <c r="BW79" s="33"/>
      <c r="BX79" s="33"/>
      <c r="BY79" s="33"/>
      <c r="BZ79" s="29"/>
    </row>
    <row r="80" spans="1:79" ht="42.75" customHeight="1" x14ac:dyDescent="0.2">
      <c r="A80" s="59">
        <v>2</v>
      </c>
      <c r="B80" s="59"/>
      <c r="C80" s="60" t="s">
        <v>99</v>
      </c>
      <c r="D80" s="61"/>
      <c r="E80" s="61"/>
      <c r="F80" s="61"/>
      <c r="G80" s="61"/>
      <c r="H80" s="61"/>
      <c r="I80" s="62"/>
      <c r="J80" s="63" t="s">
        <v>97</v>
      </c>
      <c r="K80" s="63"/>
      <c r="L80" s="63"/>
      <c r="M80" s="63"/>
      <c r="N80" s="63"/>
      <c r="O80" s="60" t="s">
        <v>100</v>
      </c>
      <c r="P80" s="61"/>
      <c r="Q80" s="61"/>
      <c r="R80" s="61"/>
      <c r="S80" s="61"/>
      <c r="T80" s="61"/>
      <c r="U80" s="61"/>
      <c r="V80" s="61"/>
      <c r="W80" s="61"/>
      <c r="X80" s="62"/>
      <c r="Y80" s="89">
        <v>526.57000000000005</v>
      </c>
      <c r="Z80" s="89"/>
      <c r="AA80" s="89"/>
      <c r="AB80" s="89"/>
      <c r="AC80" s="89"/>
      <c r="AD80" s="89">
        <v>59.95</v>
      </c>
      <c r="AE80" s="89"/>
      <c r="AF80" s="89"/>
      <c r="AG80" s="89"/>
      <c r="AH80" s="89"/>
      <c r="AI80" s="90">
        <v>586.52</v>
      </c>
      <c r="AJ80" s="89"/>
      <c r="AK80" s="89"/>
      <c r="AL80" s="89"/>
      <c r="AM80" s="89"/>
      <c r="AN80" s="89">
        <v>526.57000000000005</v>
      </c>
      <c r="AO80" s="89"/>
      <c r="AP80" s="89"/>
      <c r="AQ80" s="89"/>
      <c r="AR80" s="89"/>
      <c r="AS80" s="89">
        <v>59.95</v>
      </c>
      <c r="AT80" s="89"/>
      <c r="AU80" s="89"/>
      <c r="AV80" s="89"/>
      <c r="AW80" s="89"/>
      <c r="AX80" s="89">
        <f t="shared" ref="AX80:AX110" si="0">AN80+AS80</f>
        <v>586.5200000000001</v>
      </c>
      <c r="AY80" s="89"/>
      <c r="AZ80" s="89"/>
      <c r="BA80" s="89"/>
      <c r="BB80" s="89"/>
      <c r="BC80" s="89">
        <f>AN80-Y80</f>
        <v>0</v>
      </c>
      <c r="BD80" s="89"/>
      <c r="BE80" s="89"/>
      <c r="BF80" s="89"/>
      <c r="BG80" s="89"/>
      <c r="BH80" s="89">
        <f>AS80-AD80</f>
        <v>0</v>
      </c>
      <c r="BI80" s="89"/>
      <c r="BJ80" s="89"/>
      <c r="BK80" s="89"/>
      <c r="BL80" s="89"/>
      <c r="BM80" s="89">
        <f t="shared" ref="BM80:BM110" si="1">BC80+BH80</f>
        <v>0</v>
      </c>
      <c r="BN80" s="89"/>
      <c r="BO80" s="89"/>
      <c r="BP80" s="89"/>
      <c r="BQ80" s="89"/>
      <c r="BR80" s="33"/>
      <c r="BS80" s="33"/>
      <c r="BT80" s="33"/>
      <c r="BU80" s="33"/>
      <c r="BV80" s="33"/>
      <c r="BW80" s="33"/>
      <c r="BX80" s="33"/>
      <c r="BY80" s="33"/>
      <c r="BZ80" s="29"/>
    </row>
    <row r="81" spans="1:78" ht="28.5" customHeight="1" x14ac:dyDescent="0.2">
      <c r="A81" s="59">
        <v>3</v>
      </c>
      <c r="B81" s="59"/>
      <c r="C81" s="60" t="s">
        <v>101</v>
      </c>
      <c r="D81" s="61"/>
      <c r="E81" s="61"/>
      <c r="F81" s="61"/>
      <c r="G81" s="61"/>
      <c r="H81" s="61"/>
      <c r="I81" s="62"/>
      <c r="J81" s="63" t="s">
        <v>97</v>
      </c>
      <c r="K81" s="63"/>
      <c r="L81" s="63"/>
      <c r="M81" s="63"/>
      <c r="N81" s="63"/>
      <c r="O81" s="60" t="s">
        <v>100</v>
      </c>
      <c r="P81" s="61"/>
      <c r="Q81" s="61"/>
      <c r="R81" s="61"/>
      <c r="S81" s="61"/>
      <c r="T81" s="61"/>
      <c r="U81" s="61"/>
      <c r="V81" s="61"/>
      <c r="W81" s="61"/>
      <c r="X81" s="62"/>
      <c r="Y81" s="89">
        <v>294.07</v>
      </c>
      <c r="Z81" s="89"/>
      <c r="AA81" s="89"/>
      <c r="AB81" s="89"/>
      <c r="AC81" s="89"/>
      <c r="AD81" s="89">
        <v>41.95</v>
      </c>
      <c r="AE81" s="89"/>
      <c r="AF81" s="89"/>
      <c r="AG81" s="89"/>
      <c r="AH81" s="89"/>
      <c r="AI81" s="90">
        <v>336.02</v>
      </c>
      <c r="AJ81" s="89"/>
      <c r="AK81" s="89"/>
      <c r="AL81" s="89"/>
      <c r="AM81" s="89"/>
      <c r="AN81" s="89">
        <v>294.07</v>
      </c>
      <c r="AO81" s="89"/>
      <c r="AP81" s="89"/>
      <c r="AQ81" s="89"/>
      <c r="AR81" s="89"/>
      <c r="AS81" s="89">
        <v>41.95</v>
      </c>
      <c r="AT81" s="89"/>
      <c r="AU81" s="89"/>
      <c r="AV81" s="89"/>
      <c r="AW81" s="89"/>
      <c r="AX81" s="89">
        <f t="shared" si="0"/>
        <v>336.02</v>
      </c>
      <c r="AY81" s="89"/>
      <c r="AZ81" s="89"/>
      <c r="BA81" s="89"/>
      <c r="BB81" s="89"/>
      <c r="BC81" s="89">
        <f>AN81-Y81</f>
        <v>0</v>
      </c>
      <c r="BD81" s="89"/>
      <c r="BE81" s="89"/>
      <c r="BF81" s="89"/>
      <c r="BG81" s="89"/>
      <c r="BH81" s="89">
        <f>AS81-AD81</f>
        <v>0</v>
      </c>
      <c r="BI81" s="89"/>
      <c r="BJ81" s="89"/>
      <c r="BK81" s="89"/>
      <c r="BL81" s="89"/>
      <c r="BM81" s="89">
        <f t="shared" si="1"/>
        <v>0</v>
      </c>
      <c r="BN81" s="89"/>
      <c r="BO81" s="89"/>
      <c r="BP81" s="89"/>
      <c r="BQ81" s="89"/>
      <c r="BR81" s="33"/>
      <c r="BS81" s="33"/>
      <c r="BT81" s="33"/>
      <c r="BU81" s="33"/>
      <c r="BV81" s="33"/>
      <c r="BW81" s="33"/>
      <c r="BX81" s="33"/>
      <c r="BY81" s="33"/>
      <c r="BZ81" s="29"/>
    </row>
    <row r="82" spans="1:78" ht="19.5" customHeight="1" x14ac:dyDescent="0.2">
      <c r="A82" s="59">
        <v>4</v>
      </c>
      <c r="B82" s="59"/>
      <c r="C82" s="60" t="s">
        <v>102</v>
      </c>
      <c r="D82" s="61"/>
      <c r="E82" s="61"/>
      <c r="F82" s="61"/>
      <c r="G82" s="61"/>
      <c r="H82" s="61"/>
      <c r="I82" s="62"/>
      <c r="J82" s="63" t="s">
        <v>97</v>
      </c>
      <c r="K82" s="63"/>
      <c r="L82" s="63"/>
      <c r="M82" s="63"/>
      <c r="N82" s="63"/>
      <c r="O82" s="60" t="s">
        <v>100</v>
      </c>
      <c r="P82" s="61"/>
      <c r="Q82" s="61"/>
      <c r="R82" s="61"/>
      <c r="S82" s="61"/>
      <c r="T82" s="61"/>
      <c r="U82" s="61"/>
      <c r="V82" s="61"/>
      <c r="W82" s="61"/>
      <c r="X82" s="62"/>
      <c r="Y82" s="89">
        <v>96.5</v>
      </c>
      <c r="Z82" s="89"/>
      <c r="AA82" s="89"/>
      <c r="AB82" s="89"/>
      <c r="AC82" s="89"/>
      <c r="AD82" s="89">
        <v>4</v>
      </c>
      <c r="AE82" s="89"/>
      <c r="AF82" s="89"/>
      <c r="AG82" s="89"/>
      <c r="AH82" s="89"/>
      <c r="AI82" s="90">
        <v>100.5</v>
      </c>
      <c r="AJ82" s="89"/>
      <c r="AK82" s="89"/>
      <c r="AL82" s="89"/>
      <c r="AM82" s="89"/>
      <c r="AN82" s="89">
        <v>96.5</v>
      </c>
      <c r="AO82" s="89"/>
      <c r="AP82" s="89"/>
      <c r="AQ82" s="89"/>
      <c r="AR82" s="89"/>
      <c r="AS82" s="89">
        <v>4</v>
      </c>
      <c r="AT82" s="89"/>
      <c r="AU82" s="89"/>
      <c r="AV82" s="89"/>
      <c r="AW82" s="89"/>
      <c r="AX82" s="89">
        <f t="shared" si="0"/>
        <v>100.5</v>
      </c>
      <c r="AY82" s="89"/>
      <c r="AZ82" s="89"/>
      <c r="BA82" s="89"/>
      <c r="BB82" s="89"/>
      <c r="BC82" s="89">
        <f>AN82-Y82</f>
        <v>0</v>
      </c>
      <c r="BD82" s="89"/>
      <c r="BE82" s="89"/>
      <c r="BF82" s="89"/>
      <c r="BG82" s="89"/>
      <c r="BH82" s="89">
        <f>AS82-AD82</f>
        <v>0</v>
      </c>
      <c r="BI82" s="89"/>
      <c r="BJ82" s="89"/>
      <c r="BK82" s="89"/>
      <c r="BL82" s="89"/>
      <c r="BM82" s="89">
        <f t="shared" si="1"/>
        <v>0</v>
      </c>
      <c r="BN82" s="89"/>
      <c r="BO82" s="89"/>
      <c r="BP82" s="89"/>
      <c r="BQ82" s="89"/>
      <c r="BR82" s="33"/>
      <c r="BS82" s="33"/>
      <c r="BT82" s="33"/>
      <c r="BU82" s="33"/>
      <c r="BV82" s="33"/>
      <c r="BW82" s="33"/>
      <c r="BX82" s="33"/>
      <c r="BY82" s="33"/>
      <c r="BZ82" s="29"/>
    </row>
    <row r="83" spans="1:78" ht="18.75" customHeight="1" x14ac:dyDescent="0.2">
      <c r="A83" s="59">
        <v>5</v>
      </c>
      <c r="B83" s="59"/>
      <c r="C83" s="60" t="s">
        <v>103</v>
      </c>
      <c r="D83" s="61"/>
      <c r="E83" s="61"/>
      <c r="F83" s="61"/>
      <c r="G83" s="61"/>
      <c r="H83" s="61"/>
      <c r="I83" s="62"/>
      <c r="J83" s="63" t="s">
        <v>97</v>
      </c>
      <c r="K83" s="63"/>
      <c r="L83" s="63"/>
      <c r="M83" s="63"/>
      <c r="N83" s="63"/>
      <c r="O83" s="60" t="s">
        <v>100</v>
      </c>
      <c r="P83" s="61"/>
      <c r="Q83" s="61"/>
      <c r="R83" s="61"/>
      <c r="S83" s="61"/>
      <c r="T83" s="61"/>
      <c r="U83" s="61"/>
      <c r="V83" s="61"/>
      <c r="W83" s="61"/>
      <c r="X83" s="62"/>
      <c r="Y83" s="89">
        <v>136</v>
      </c>
      <c r="Z83" s="89"/>
      <c r="AA83" s="89"/>
      <c r="AB83" s="89"/>
      <c r="AC83" s="89"/>
      <c r="AD83" s="89">
        <v>14</v>
      </c>
      <c r="AE83" s="89"/>
      <c r="AF83" s="89"/>
      <c r="AG83" s="89"/>
      <c r="AH83" s="89"/>
      <c r="AI83" s="89">
        <v>150</v>
      </c>
      <c r="AJ83" s="89"/>
      <c r="AK83" s="89"/>
      <c r="AL83" s="89"/>
      <c r="AM83" s="89"/>
      <c r="AN83" s="89">
        <v>136</v>
      </c>
      <c r="AO83" s="89"/>
      <c r="AP83" s="89"/>
      <c r="AQ83" s="89"/>
      <c r="AR83" s="89"/>
      <c r="AS83" s="89">
        <v>14</v>
      </c>
      <c r="AT83" s="89"/>
      <c r="AU83" s="89"/>
      <c r="AV83" s="89"/>
      <c r="AW83" s="89"/>
      <c r="AX83" s="89">
        <f t="shared" si="0"/>
        <v>150</v>
      </c>
      <c r="AY83" s="89"/>
      <c r="AZ83" s="89"/>
      <c r="BA83" s="89"/>
      <c r="BB83" s="89"/>
      <c r="BC83" s="89">
        <f>AN83-Y83</f>
        <v>0</v>
      </c>
      <c r="BD83" s="89"/>
      <c r="BE83" s="89"/>
      <c r="BF83" s="89"/>
      <c r="BG83" s="89"/>
      <c r="BH83" s="89">
        <f>AS83-AD83</f>
        <v>0</v>
      </c>
      <c r="BI83" s="89"/>
      <c r="BJ83" s="89"/>
      <c r="BK83" s="89"/>
      <c r="BL83" s="89"/>
      <c r="BM83" s="89">
        <f t="shared" si="1"/>
        <v>0</v>
      </c>
      <c r="BN83" s="89"/>
      <c r="BO83" s="89"/>
      <c r="BP83" s="89"/>
      <c r="BQ83" s="89"/>
      <c r="BR83" s="33"/>
      <c r="BS83" s="33"/>
      <c r="BT83" s="33"/>
      <c r="BU83" s="33"/>
      <c r="BV83" s="33"/>
      <c r="BW83" s="33"/>
      <c r="BX83" s="33"/>
      <c r="BY83" s="33"/>
      <c r="BZ83" s="29"/>
    </row>
    <row r="84" spans="1:78" s="22" customFormat="1" ht="15.75" x14ac:dyDescent="0.2">
      <c r="A84" s="67">
        <v>0</v>
      </c>
      <c r="B84" s="67"/>
      <c r="C84" s="68" t="s">
        <v>104</v>
      </c>
      <c r="D84" s="69"/>
      <c r="E84" s="69"/>
      <c r="F84" s="69"/>
      <c r="G84" s="69"/>
      <c r="H84" s="69"/>
      <c r="I84" s="70"/>
      <c r="J84" s="71" t="s">
        <v>94</v>
      </c>
      <c r="K84" s="71"/>
      <c r="L84" s="71"/>
      <c r="M84" s="71"/>
      <c r="N84" s="71"/>
      <c r="O84" s="68" t="s">
        <v>94</v>
      </c>
      <c r="P84" s="69"/>
      <c r="Q84" s="69"/>
      <c r="R84" s="69"/>
      <c r="S84" s="69"/>
      <c r="T84" s="69"/>
      <c r="U84" s="69"/>
      <c r="V84" s="69"/>
      <c r="W84" s="69"/>
      <c r="X84" s="70"/>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89"/>
      <c r="AY84" s="89"/>
      <c r="AZ84" s="89"/>
      <c r="BA84" s="89"/>
      <c r="BB84" s="89"/>
      <c r="BC84" s="91"/>
      <c r="BD84" s="91"/>
      <c r="BE84" s="91"/>
      <c r="BF84" s="91"/>
      <c r="BG84" s="91"/>
      <c r="BH84" s="91"/>
      <c r="BI84" s="91"/>
      <c r="BJ84" s="91"/>
      <c r="BK84" s="91"/>
      <c r="BL84" s="91"/>
      <c r="BM84" s="89"/>
      <c r="BN84" s="89"/>
      <c r="BO84" s="89"/>
      <c r="BP84" s="89"/>
      <c r="BQ84" s="89"/>
      <c r="BR84" s="31"/>
      <c r="BS84" s="31"/>
      <c r="BT84" s="31"/>
      <c r="BU84" s="31"/>
      <c r="BV84" s="31"/>
      <c r="BW84" s="31"/>
      <c r="BX84" s="31"/>
      <c r="BY84" s="31"/>
      <c r="BZ84" s="32"/>
    </row>
    <row r="85" spans="1:78" ht="21.75" customHeight="1" x14ac:dyDescent="0.2">
      <c r="A85" s="59">
        <v>1</v>
      </c>
      <c r="B85" s="59"/>
      <c r="C85" s="60" t="s">
        <v>105</v>
      </c>
      <c r="D85" s="61"/>
      <c r="E85" s="61"/>
      <c r="F85" s="61"/>
      <c r="G85" s="61"/>
      <c r="H85" s="61"/>
      <c r="I85" s="62"/>
      <c r="J85" s="63" t="s">
        <v>106</v>
      </c>
      <c r="K85" s="63"/>
      <c r="L85" s="63"/>
      <c r="M85" s="63"/>
      <c r="N85" s="63"/>
      <c r="O85" s="60" t="s">
        <v>98</v>
      </c>
      <c r="P85" s="61"/>
      <c r="Q85" s="61"/>
      <c r="R85" s="61"/>
      <c r="S85" s="61"/>
      <c r="T85" s="61"/>
      <c r="U85" s="61"/>
      <c r="V85" s="61"/>
      <c r="W85" s="61"/>
      <c r="X85" s="62"/>
      <c r="Y85" s="92">
        <v>2477</v>
      </c>
      <c r="Z85" s="92"/>
      <c r="AA85" s="92"/>
      <c r="AB85" s="92"/>
      <c r="AC85" s="92"/>
      <c r="AD85" s="92">
        <v>0</v>
      </c>
      <c r="AE85" s="92"/>
      <c r="AF85" s="92"/>
      <c r="AG85" s="92"/>
      <c r="AH85" s="92"/>
      <c r="AI85" s="92">
        <v>2477</v>
      </c>
      <c r="AJ85" s="92"/>
      <c r="AK85" s="92"/>
      <c r="AL85" s="92"/>
      <c r="AM85" s="92"/>
      <c r="AN85" s="92">
        <v>2477</v>
      </c>
      <c r="AO85" s="92"/>
      <c r="AP85" s="92"/>
      <c r="AQ85" s="92"/>
      <c r="AR85" s="92"/>
      <c r="AS85" s="92">
        <v>0</v>
      </c>
      <c r="AT85" s="92"/>
      <c r="AU85" s="92"/>
      <c r="AV85" s="92"/>
      <c r="AW85" s="92"/>
      <c r="AX85" s="92">
        <f t="shared" si="0"/>
        <v>2477</v>
      </c>
      <c r="AY85" s="92"/>
      <c r="AZ85" s="92"/>
      <c r="BA85" s="92"/>
      <c r="BB85" s="92"/>
      <c r="BC85" s="92">
        <f t="shared" ref="BC85:BC94" si="2">AN85-Y85</f>
        <v>0</v>
      </c>
      <c r="BD85" s="92"/>
      <c r="BE85" s="92"/>
      <c r="BF85" s="92"/>
      <c r="BG85" s="92"/>
      <c r="BH85" s="92">
        <f t="shared" ref="BH85:BH94" si="3">AS85-AD85</f>
        <v>0</v>
      </c>
      <c r="BI85" s="92"/>
      <c r="BJ85" s="92"/>
      <c r="BK85" s="92"/>
      <c r="BL85" s="92"/>
      <c r="BM85" s="92">
        <f t="shared" si="1"/>
        <v>0</v>
      </c>
      <c r="BN85" s="92"/>
      <c r="BO85" s="92"/>
      <c r="BP85" s="92"/>
      <c r="BQ85" s="92"/>
      <c r="BR85" s="33"/>
      <c r="BS85" s="33"/>
      <c r="BT85" s="33"/>
      <c r="BU85" s="33"/>
      <c r="BV85" s="33"/>
      <c r="BW85" s="33"/>
      <c r="BX85" s="33"/>
      <c r="BY85" s="33"/>
      <c r="BZ85" s="29"/>
    </row>
    <row r="86" spans="1:78" ht="59.25" customHeight="1" x14ac:dyDescent="0.2">
      <c r="A86" s="59">
        <v>2</v>
      </c>
      <c r="B86" s="59"/>
      <c r="C86" s="60" t="s">
        <v>107</v>
      </c>
      <c r="D86" s="61"/>
      <c r="E86" s="61"/>
      <c r="F86" s="61"/>
      <c r="G86" s="61"/>
      <c r="H86" s="61"/>
      <c r="I86" s="62"/>
      <c r="J86" s="63" t="s">
        <v>106</v>
      </c>
      <c r="K86" s="63"/>
      <c r="L86" s="63"/>
      <c r="M86" s="63"/>
      <c r="N86" s="63"/>
      <c r="O86" s="60" t="s">
        <v>98</v>
      </c>
      <c r="P86" s="61"/>
      <c r="Q86" s="61"/>
      <c r="R86" s="61"/>
      <c r="S86" s="61"/>
      <c r="T86" s="61"/>
      <c r="U86" s="61"/>
      <c r="V86" s="61"/>
      <c r="W86" s="61"/>
      <c r="X86" s="62"/>
      <c r="Y86" s="92">
        <v>0</v>
      </c>
      <c r="Z86" s="92"/>
      <c r="AA86" s="92"/>
      <c r="AB86" s="92"/>
      <c r="AC86" s="92"/>
      <c r="AD86" s="92">
        <v>374</v>
      </c>
      <c r="AE86" s="92"/>
      <c r="AF86" s="92"/>
      <c r="AG86" s="92"/>
      <c r="AH86" s="92"/>
      <c r="AI86" s="92">
        <v>374</v>
      </c>
      <c r="AJ86" s="92"/>
      <c r="AK86" s="92"/>
      <c r="AL86" s="92"/>
      <c r="AM86" s="92"/>
      <c r="AN86" s="92">
        <v>0</v>
      </c>
      <c r="AO86" s="92"/>
      <c r="AP86" s="92"/>
      <c r="AQ86" s="92"/>
      <c r="AR86" s="92"/>
      <c r="AS86" s="92">
        <v>374</v>
      </c>
      <c r="AT86" s="92"/>
      <c r="AU86" s="92"/>
      <c r="AV86" s="92"/>
      <c r="AW86" s="92"/>
      <c r="AX86" s="92">
        <f t="shared" si="0"/>
        <v>374</v>
      </c>
      <c r="AY86" s="92"/>
      <c r="AZ86" s="92"/>
      <c r="BA86" s="92"/>
      <c r="BB86" s="92"/>
      <c r="BC86" s="92">
        <f t="shared" si="2"/>
        <v>0</v>
      </c>
      <c r="BD86" s="92"/>
      <c r="BE86" s="92"/>
      <c r="BF86" s="92"/>
      <c r="BG86" s="92"/>
      <c r="BH86" s="92">
        <f t="shared" si="3"/>
        <v>0</v>
      </c>
      <c r="BI86" s="92"/>
      <c r="BJ86" s="92"/>
      <c r="BK86" s="92"/>
      <c r="BL86" s="92"/>
      <c r="BM86" s="92">
        <f t="shared" si="1"/>
        <v>0</v>
      </c>
      <c r="BN86" s="92"/>
      <c r="BO86" s="92"/>
      <c r="BP86" s="92"/>
      <c r="BQ86" s="92"/>
      <c r="BR86" s="33"/>
      <c r="BS86" s="33"/>
      <c r="BT86" s="33"/>
      <c r="BU86" s="33"/>
      <c r="BV86" s="33"/>
      <c r="BW86" s="33"/>
      <c r="BX86" s="33"/>
      <c r="BY86" s="33"/>
      <c r="BZ86" s="29"/>
    </row>
    <row r="87" spans="1:78" ht="23.25" customHeight="1" x14ac:dyDescent="0.2">
      <c r="A87" s="59">
        <v>3</v>
      </c>
      <c r="B87" s="59"/>
      <c r="C87" s="60" t="s">
        <v>108</v>
      </c>
      <c r="D87" s="61"/>
      <c r="E87" s="61"/>
      <c r="F87" s="61"/>
      <c r="G87" s="61"/>
      <c r="H87" s="61"/>
      <c r="I87" s="62"/>
      <c r="J87" s="63" t="s">
        <v>106</v>
      </c>
      <c r="K87" s="63"/>
      <c r="L87" s="63"/>
      <c r="M87" s="63"/>
      <c r="N87" s="63"/>
      <c r="O87" s="60" t="s">
        <v>109</v>
      </c>
      <c r="P87" s="61"/>
      <c r="Q87" s="61"/>
      <c r="R87" s="61"/>
      <c r="S87" s="61"/>
      <c r="T87" s="61"/>
      <c r="U87" s="61"/>
      <c r="V87" s="61"/>
      <c r="W87" s="61"/>
      <c r="X87" s="62"/>
      <c r="Y87" s="92">
        <v>1071</v>
      </c>
      <c r="Z87" s="92"/>
      <c r="AA87" s="92"/>
      <c r="AB87" s="92"/>
      <c r="AC87" s="92"/>
      <c r="AD87" s="92">
        <v>0</v>
      </c>
      <c r="AE87" s="92"/>
      <c r="AF87" s="92"/>
      <c r="AG87" s="92"/>
      <c r="AH87" s="92"/>
      <c r="AI87" s="92">
        <v>1071</v>
      </c>
      <c r="AJ87" s="92"/>
      <c r="AK87" s="92"/>
      <c r="AL87" s="92"/>
      <c r="AM87" s="92"/>
      <c r="AN87" s="92">
        <v>1071</v>
      </c>
      <c r="AO87" s="92"/>
      <c r="AP87" s="92"/>
      <c r="AQ87" s="92"/>
      <c r="AR87" s="92"/>
      <c r="AS87" s="92">
        <v>0</v>
      </c>
      <c r="AT87" s="92"/>
      <c r="AU87" s="92"/>
      <c r="AV87" s="92"/>
      <c r="AW87" s="92"/>
      <c r="AX87" s="92">
        <f t="shared" si="0"/>
        <v>1071</v>
      </c>
      <c r="AY87" s="92"/>
      <c r="AZ87" s="92"/>
      <c r="BA87" s="92"/>
      <c r="BB87" s="92"/>
      <c r="BC87" s="92">
        <f t="shared" si="2"/>
        <v>0</v>
      </c>
      <c r="BD87" s="92"/>
      <c r="BE87" s="92"/>
      <c r="BF87" s="92"/>
      <c r="BG87" s="92"/>
      <c r="BH87" s="92">
        <f t="shared" si="3"/>
        <v>0</v>
      </c>
      <c r="BI87" s="92"/>
      <c r="BJ87" s="92"/>
      <c r="BK87" s="92"/>
      <c r="BL87" s="92"/>
      <c r="BM87" s="92">
        <f t="shared" si="1"/>
        <v>0</v>
      </c>
      <c r="BN87" s="92"/>
      <c r="BO87" s="92"/>
      <c r="BP87" s="92"/>
      <c r="BQ87" s="92"/>
      <c r="BR87" s="33"/>
      <c r="BS87" s="33"/>
      <c r="BT87" s="33"/>
      <c r="BU87" s="33"/>
      <c r="BV87" s="33"/>
      <c r="BW87" s="33"/>
      <c r="BX87" s="33"/>
      <c r="BY87" s="33"/>
      <c r="BZ87" s="29"/>
    </row>
    <row r="88" spans="1:78" ht="37.5" customHeight="1" x14ac:dyDescent="0.2">
      <c r="A88" s="59">
        <v>4</v>
      </c>
      <c r="B88" s="59"/>
      <c r="C88" s="60" t="s">
        <v>110</v>
      </c>
      <c r="D88" s="61"/>
      <c r="E88" s="61"/>
      <c r="F88" s="61"/>
      <c r="G88" s="61"/>
      <c r="H88" s="61"/>
      <c r="I88" s="62"/>
      <c r="J88" s="63" t="s">
        <v>106</v>
      </c>
      <c r="K88" s="63"/>
      <c r="L88" s="63"/>
      <c r="M88" s="63"/>
      <c r="N88" s="63"/>
      <c r="O88" s="60" t="s">
        <v>109</v>
      </c>
      <c r="P88" s="61"/>
      <c r="Q88" s="61"/>
      <c r="R88" s="61"/>
      <c r="S88" s="61"/>
      <c r="T88" s="61"/>
      <c r="U88" s="61"/>
      <c r="V88" s="61"/>
      <c r="W88" s="61"/>
      <c r="X88" s="62"/>
      <c r="Y88" s="92">
        <v>2047</v>
      </c>
      <c r="Z88" s="92"/>
      <c r="AA88" s="92"/>
      <c r="AB88" s="92"/>
      <c r="AC88" s="92"/>
      <c r="AD88" s="92">
        <v>374</v>
      </c>
      <c r="AE88" s="92"/>
      <c r="AF88" s="92"/>
      <c r="AG88" s="92"/>
      <c r="AH88" s="92"/>
      <c r="AI88" s="92">
        <v>2421</v>
      </c>
      <c r="AJ88" s="92"/>
      <c r="AK88" s="92"/>
      <c r="AL88" s="92"/>
      <c r="AM88" s="92"/>
      <c r="AN88" s="92">
        <v>2047</v>
      </c>
      <c r="AO88" s="92"/>
      <c r="AP88" s="92"/>
      <c r="AQ88" s="92"/>
      <c r="AR88" s="92"/>
      <c r="AS88" s="92">
        <v>374</v>
      </c>
      <c r="AT88" s="92"/>
      <c r="AU88" s="92"/>
      <c r="AV88" s="92"/>
      <c r="AW88" s="92"/>
      <c r="AX88" s="92">
        <f t="shared" si="0"/>
        <v>2421</v>
      </c>
      <c r="AY88" s="92"/>
      <c r="AZ88" s="92"/>
      <c r="BA88" s="92"/>
      <c r="BB88" s="92"/>
      <c r="BC88" s="92">
        <f t="shared" si="2"/>
        <v>0</v>
      </c>
      <c r="BD88" s="92"/>
      <c r="BE88" s="92"/>
      <c r="BF88" s="92"/>
      <c r="BG88" s="92"/>
      <c r="BH88" s="92">
        <f t="shared" si="3"/>
        <v>0</v>
      </c>
      <c r="BI88" s="92"/>
      <c r="BJ88" s="92"/>
      <c r="BK88" s="92"/>
      <c r="BL88" s="92"/>
      <c r="BM88" s="92">
        <f t="shared" si="1"/>
        <v>0</v>
      </c>
      <c r="BN88" s="92"/>
      <c r="BO88" s="92"/>
      <c r="BP88" s="92"/>
      <c r="BQ88" s="92"/>
      <c r="BR88" s="33"/>
      <c r="BS88" s="33"/>
      <c r="BT88" s="33"/>
      <c r="BU88" s="33"/>
      <c r="BV88" s="33"/>
      <c r="BW88" s="33"/>
      <c r="BX88" s="33"/>
      <c r="BY88" s="33"/>
      <c r="BZ88" s="29"/>
    </row>
    <row r="89" spans="1:78" ht="83.25" customHeight="1" x14ac:dyDescent="0.2">
      <c r="A89" s="59">
        <v>5</v>
      </c>
      <c r="B89" s="59"/>
      <c r="C89" s="60" t="s">
        <v>111</v>
      </c>
      <c r="D89" s="61"/>
      <c r="E89" s="61"/>
      <c r="F89" s="61"/>
      <c r="G89" s="61"/>
      <c r="H89" s="61"/>
      <c r="I89" s="62"/>
      <c r="J89" s="63" t="s">
        <v>106</v>
      </c>
      <c r="K89" s="63"/>
      <c r="L89" s="63"/>
      <c r="M89" s="63"/>
      <c r="N89" s="63"/>
      <c r="O89" s="60" t="s">
        <v>109</v>
      </c>
      <c r="P89" s="61"/>
      <c r="Q89" s="61"/>
      <c r="R89" s="61"/>
      <c r="S89" s="61"/>
      <c r="T89" s="61"/>
      <c r="U89" s="61"/>
      <c r="V89" s="61"/>
      <c r="W89" s="61"/>
      <c r="X89" s="62"/>
      <c r="Y89" s="92">
        <v>53</v>
      </c>
      <c r="Z89" s="92"/>
      <c r="AA89" s="92"/>
      <c r="AB89" s="92"/>
      <c r="AC89" s="92"/>
      <c r="AD89" s="92">
        <v>0</v>
      </c>
      <c r="AE89" s="92"/>
      <c r="AF89" s="92"/>
      <c r="AG89" s="92"/>
      <c r="AH89" s="92"/>
      <c r="AI89" s="92">
        <v>53</v>
      </c>
      <c r="AJ89" s="92"/>
      <c r="AK89" s="92"/>
      <c r="AL89" s="92"/>
      <c r="AM89" s="92"/>
      <c r="AN89" s="92">
        <v>53</v>
      </c>
      <c r="AO89" s="92"/>
      <c r="AP89" s="92"/>
      <c r="AQ89" s="92"/>
      <c r="AR89" s="92"/>
      <c r="AS89" s="92">
        <v>0</v>
      </c>
      <c r="AT89" s="92"/>
      <c r="AU89" s="92"/>
      <c r="AV89" s="92"/>
      <c r="AW89" s="92"/>
      <c r="AX89" s="92">
        <f t="shared" si="0"/>
        <v>53</v>
      </c>
      <c r="AY89" s="92"/>
      <c r="AZ89" s="92"/>
      <c r="BA89" s="92"/>
      <c r="BB89" s="92"/>
      <c r="BC89" s="92">
        <f t="shared" si="2"/>
        <v>0</v>
      </c>
      <c r="BD89" s="92"/>
      <c r="BE89" s="92"/>
      <c r="BF89" s="92"/>
      <c r="BG89" s="92"/>
      <c r="BH89" s="92">
        <f t="shared" si="3"/>
        <v>0</v>
      </c>
      <c r="BI89" s="92"/>
      <c r="BJ89" s="92"/>
      <c r="BK89" s="92"/>
      <c r="BL89" s="92"/>
      <c r="BM89" s="92">
        <f t="shared" si="1"/>
        <v>0</v>
      </c>
      <c r="BN89" s="92"/>
      <c r="BO89" s="92"/>
      <c r="BP89" s="92"/>
      <c r="BQ89" s="92"/>
      <c r="BR89" s="33"/>
      <c r="BS89" s="33"/>
      <c r="BT89" s="33"/>
      <c r="BU89" s="33"/>
      <c r="BV89" s="33"/>
      <c r="BW89" s="33"/>
      <c r="BX89" s="33"/>
      <c r="BY89" s="33"/>
      <c r="BZ89" s="29"/>
    </row>
    <row r="90" spans="1:78" ht="134.25" customHeight="1" x14ac:dyDescent="0.2">
      <c r="A90" s="59">
        <v>6</v>
      </c>
      <c r="B90" s="59"/>
      <c r="C90" s="60" t="s">
        <v>112</v>
      </c>
      <c r="D90" s="61"/>
      <c r="E90" s="61"/>
      <c r="F90" s="61"/>
      <c r="G90" s="61"/>
      <c r="H90" s="61"/>
      <c r="I90" s="62"/>
      <c r="J90" s="63" t="s">
        <v>106</v>
      </c>
      <c r="K90" s="63"/>
      <c r="L90" s="63"/>
      <c r="M90" s="63"/>
      <c r="N90" s="63"/>
      <c r="O90" s="60" t="s">
        <v>109</v>
      </c>
      <c r="P90" s="61"/>
      <c r="Q90" s="61"/>
      <c r="R90" s="61"/>
      <c r="S90" s="61"/>
      <c r="T90" s="61"/>
      <c r="U90" s="61"/>
      <c r="V90" s="61"/>
      <c r="W90" s="61"/>
      <c r="X90" s="62"/>
      <c r="Y90" s="92">
        <v>38</v>
      </c>
      <c r="Z90" s="92"/>
      <c r="AA90" s="92"/>
      <c r="AB90" s="92"/>
      <c r="AC90" s="92"/>
      <c r="AD90" s="92">
        <v>0</v>
      </c>
      <c r="AE90" s="92"/>
      <c r="AF90" s="92"/>
      <c r="AG90" s="92"/>
      <c r="AH90" s="92"/>
      <c r="AI90" s="92">
        <v>38</v>
      </c>
      <c r="AJ90" s="92"/>
      <c r="AK90" s="92"/>
      <c r="AL90" s="92"/>
      <c r="AM90" s="92"/>
      <c r="AN90" s="92">
        <v>38</v>
      </c>
      <c r="AO90" s="92"/>
      <c r="AP90" s="92"/>
      <c r="AQ90" s="92"/>
      <c r="AR90" s="92"/>
      <c r="AS90" s="92">
        <v>0</v>
      </c>
      <c r="AT90" s="92"/>
      <c r="AU90" s="92"/>
      <c r="AV90" s="92"/>
      <c r="AW90" s="92"/>
      <c r="AX90" s="92">
        <f t="shared" si="0"/>
        <v>38</v>
      </c>
      <c r="AY90" s="92"/>
      <c r="AZ90" s="92"/>
      <c r="BA90" s="92"/>
      <c r="BB90" s="92"/>
      <c r="BC90" s="92">
        <f t="shared" si="2"/>
        <v>0</v>
      </c>
      <c r="BD90" s="92"/>
      <c r="BE90" s="92"/>
      <c r="BF90" s="92"/>
      <c r="BG90" s="92"/>
      <c r="BH90" s="92">
        <f t="shared" si="3"/>
        <v>0</v>
      </c>
      <c r="BI90" s="92"/>
      <c r="BJ90" s="92"/>
      <c r="BK90" s="92"/>
      <c r="BL90" s="92"/>
      <c r="BM90" s="92">
        <f t="shared" si="1"/>
        <v>0</v>
      </c>
      <c r="BN90" s="92"/>
      <c r="BO90" s="92"/>
      <c r="BP90" s="92"/>
      <c r="BQ90" s="92"/>
      <c r="BR90" s="33"/>
      <c r="BS90" s="33"/>
      <c r="BT90" s="33"/>
      <c r="BU90" s="33"/>
      <c r="BV90" s="33"/>
      <c r="BW90" s="33"/>
      <c r="BX90" s="33"/>
      <c r="BY90" s="33"/>
      <c r="BZ90" s="29"/>
    </row>
    <row r="91" spans="1:78" ht="134.25" customHeight="1" x14ac:dyDescent="0.2">
      <c r="A91" s="59">
        <v>7</v>
      </c>
      <c r="B91" s="59"/>
      <c r="C91" s="60" t="s">
        <v>113</v>
      </c>
      <c r="D91" s="61"/>
      <c r="E91" s="61"/>
      <c r="F91" s="61"/>
      <c r="G91" s="61"/>
      <c r="H91" s="61"/>
      <c r="I91" s="62"/>
      <c r="J91" s="63" t="s">
        <v>97</v>
      </c>
      <c r="K91" s="63"/>
      <c r="L91" s="63"/>
      <c r="M91" s="63"/>
      <c r="N91" s="63"/>
      <c r="O91" s="60" t="s">
        <v>114</v>
      </c>
      <c r="P91" s="61"/>
      <c r="Q91" s="61"/>
      <c r="R91" s="61"/>
      <c r="S91" s="61"/>
      <c r="T91" s="61"/>
      <c r="U91" s="61"/>
      <c r="V91" s="61"/>
      <c r="W91" s="61"/>
      <c r="X91" s="62"/>
      <c r="Y91" s="92">
        <v>1</v>
      </c>
      <c r="Z91" s="92"/>
      <c r="AA91" s="92"/>
      <c r="AB91" s="92"/>
      <c r="AC91" s="92"/>
      <c r="AD91" s="92">
        <v>1</v>
      </c>
      <c r="AE91" s="92"/>
      <c r="AF91" s="92"/>
      <c r="AG91" s="92"/>
      <c r="AH91" s="92"/>
      <c r="AI91" s="92">
        <v>1</v>
      </c>
      <c r="AJ91" s="92"/>
      <c r="AK91" s="92"/>
      <c r="AL91" s="92"/>
      <c r="AM91" s="92"/>
      <c r="AN91" s="92">
        <v>1</v>
      </c>
      <c r="AO91" s="92"/>
      <c r="AP91" s="92"/>
      <c r="AQ91" s="92"/>
      <c r="AR91" s="92"/>
      <c r="AS91" s="92">
        <v>1</v>
      </c>
      <c r="AT91" s="92"/>
      <c r="AU91" s="92"/>
      <c r="AV91" s="92"/>
      <c r="AW91" s="92"/>
      <c r="AX91" s="92">
        <v>1</v>
      </c>
      <c r="AY91" s="92"/>
      <c r="AZ91" s="92"/>
      <c r="BA91" s="92"/>
      <c r="BB91" s="92"/>
      <c r="BC91" s="92">
        <f t="shared" si="2"/>
        <v>0</v>
      </c>
      <c r="BD91" s="92"/>
      <c r="BE91" s="92"/>
      <c r="BF91" s="92"/>
      <c r="BG91" s="92"/>
      <c r="BH91" s="92">
        <f t="shared" si="3"/>
        <v>0</v>
      </c>
      <c r="BI91" s="92"/>
      <c r="BJ91" s="92"/>
      <c r="BK91" s="92"/>
      <c r="BL91" s="92"/>
      <c r="BM91" s="92">
        <f t="shared" si="1"/>
        <v>0</v>
      </c>
      <c r="BN91" s="92"/>
      <c r="BO91" s="92"/>
      <c r="BP91" s="92"/>
      <c r="BQ91" s="92"/>
      <c r="BR91" s="33"/>
      <c r="BS91" s="33"/>
      <c r="BT91" s="33"/>
      <c r="BU91" s="33"/>
      <c r="BV91" s="33"/>
      <c r="BW91" s="33"/>
      <c r="BX91" s="33"/>
      <c r="BY91" s="33"/>
      <c r="BZ91" s="29"/>
    </row>
    <row r="92" spans="1:78" ht="42.75" customHeight="1" x14ac:dyDescent="0.2">
      <c r="A92" s="59">
        <v>8</v>
      </c>
      <c r="B92" s="59"/>
      <c r="C92" s="60" t="s">
        <v>115</v>
      </c>
      <c r="D92" s="61"/>
      <c r="E92" s="61"/>
      <c r="F92" s="61"/>
      <c r="G92" s="61"/>
      <c r="H92" s="61"/>
      <c r="I92" s="62"/>
      <c r="J92" s="63" t="s">
        <v>106</v>
      </c>
      <c r="K92" s="63"/>
      <c r="L92" s="63"/>
      <c r="M92" s="63"/>
      <c r="N92" s="63"/>
      <c r="O92" s="60" t="s">
        <v>116</v>
      </c>
      <c r="P92" s="61"/>
      <c r="Q92" s="61"/>
      <c r="R92" s="61"/>
      <c r="S92" s="61"/>
      <c r="T92" s="61"/>
      <c r="U92" s="61"/>
      <c r="V92" s="61"/>
      <c r="W92" s="61"/>
      <c r="X92" s="62"/>
      <c r="Y92" s="92">
        <v>0</v>
      </c>
      <c r="Z92" s="92"/>
      <c r="AA92" s="92"/>
      <c r="AB92" s="92"/>
      <c r="AC92" s="92"/>
      <c r="AD92" s="92">
        <v>2</v>
      </c>
      <c r="AE92" s="92"/>
      <c r="AF92" s="92"/>
      <c r="AG92" s="92"/>
      <c r="AH92" s="92"/>
      <c r="AI92" s="92">
        <v>2</v>
      </c>
      <c r="AJ92" s="92"/>
      <c r="AK92" s="92"/>
      <c r="AL92" s="92"/>
      <c r="AM92" s="92"/>
      <c r="AN92" s="92">
        <v>0</v>
      </c>
      <c r="AO92" s="92"/>
      <c r="AP92" s="92"/>
      <c r="AQ92" s="92"/>
      <c r="AR92" s="92"/>
      <c r="AS92" s="92">
        <v>2</v>
      </c>
      <c r="AT92" s="92"/>
      <c r="AU92" s="92"/>
      <c r="AV92" s="92"/>
      <c r="AW92" s="92"/>
      <c r="AX92" s="92">
        <f t="shared" si="0"/>
        <v>2</v>
      </c>
      <c r="AY92" s="92"/>
      <c r="AZ92" s="92"/>
      <c r="BA92" s="92"/>
      <c r="BB92" s="92"/>
      <c r="BC92" s="92">
        <f t="shared" si="2"/>
        <v>0</v>
      </c>
      <c r="BD92" s="92"/>
      <c r="BE92" s="92"/>
      <c r="BF92" s="92"/>
      <c r="BG92" s="92"/>
      <c r="BH92" s="92">
        <f t="shared" si="3"/>
        <v>0</v>
      </c>
      <c r="BI92" s="92"/>
      <c r="BJ92" s="92"/>
      <c r="BK92" s="92"/>
      <c r="BL92" s="92"/>
      <c r="BM92" s="92">
        <f t="shared" si="1"/>
        <v>0</v>
      </c>
      <c r="BN92" s="92"/>
      <c r="BO92" s="92"/>
      <c r="BP92" s="92"/>
      <c r="BQ92" s="92"/>
      <c r="BR92" s="33"/>
      <c r="BS92" s="33"/>
      <c r="BT92" s="33"/>
      <c r="BU92" s="33"/>
      <c r="BV92" s="33"/>
      <c r="BW92" s="33"/>
      <c r="BX92" s="33"/>
      <c r="BY92" s="33"/>
      <c r="BZ92" s="29"/>
    </row>
    <row r="93" spans="1:78" ht="63.75" customHeight="1" x14ac:dyDescent="0.2">
      <c r="A93" s="59">
        <v>9</v>
      </c>
      <c r="B93" s="59"/>
      <c r="C93" s="60" t="s">
        <v>117</v>
      </c>
      <c r="D93" s="61"/>
      <c r="E93" s="61"/>
      <c r="F93" s="61"/>
      <c r="G93" s="61"/>
      <c r="H93" s="61"/>
      <c r="I93" s="62"/>
      <c r="J93" s="63" t="s">
        <v>97</v>
      </c>
      <c r="K93" s="63"/>
      <c r="L93" s="63"/>
      <c r="M93" s="63"/>
      <c r="N93" s="63"/>
      <c r="O93" s="60" t="s">
        <v>114</v>
      </c>
      <c r="P93" s="61"/>
      <c r="Q93" s="61"/>
      <c r="R93" s="61"/>
      <c r="S93" s="61"/>
      <c r="T93" s="61"/>
      <c r="U93" s="61"/>
      <c r="V93" s="61"/>
      <c r="W93" s="61"/>
      <c r="X93" s="62"/>
      <c r="Y93" s="92">
        <v>1</v>
      </c>
      <c r="Z93" s="92"/>
      <c r="AA93" s="92"/>
      <c r="AB93" s="92"/>
      <c r="AC93" s="92"/>
      <c r="AD93" s="92">
        <v>0</v>
      </c>
      <c r="AE93" s="92"/>
      <c r="AF93" s="92"/>
      <c r="AG93" s="92"/>
      <c r="AH93" s="92"/>
      <c r="AI93" s="92">
        <v>1</v>
      </c>
      <c r="AJ93" s="92"/>
      <c r="AK93" s="92"/>
      <c r="AL93" s="92"/>
      <c r="AM93" s="92"/>
      <c r="AN93" s="92">
        <v>1</v>
      </c>
      <c r="AO93" s="92"/>
      <c r="AP93" s="92"/>
      <c r="AQ93" s="92"/>
      <c r="AR93" s="92"/>
      <c r="AS93" s="92">
        <v>0</v>
      </c>
      <c r="AT93" s="92"/>
      <c r="AU93" s="92"/>
      <c r="AV93" s="92"/>
      <c r="AW93" s="92"/>
      <c r="AX93" s="92">
        <f t="shared" si="0"/>
        <v>1</v>
      </c>
      <c r="AY93" s="92"/>
      <c r="AZ93" s="92"/>
      <c r="BA93" s="92"/>
      <c r="BB93" s="92"/>
      <c r="BC93" s="92">
        <f t="shared" si="2"/>
        <v>0</v>
      </c>
      <c r="BD93" s="92"/>
      <c r="BE93" s="92"/>
      <c r="BF93" s="92"/>
      <c r="BG93" s="92"/>
      <c r="BH93" s="92">
        <f t="shared" si="3"/>
        <v>0</v>
      </c>
      <c r="BI93" s="92"/>
      <c r="BJ93" s="92"/>
      <c r="BK93" s="92"/>
      <c r="BL93" s="92"/>
      <c r="BM93" s="92">
        <f t="shared" si="1"/>
        <v>0</v>
      </c>
      <c r="BN93" s="92"/>
      <c r="BO93" s="92"/>
      <c r="BP93" s="92"/>
      <c r="BQ93" s="92"/>
      <c r="BR93" s="33"/>
      <c r="BS93" s="33"/>
      <c r="BT93" s="33"/>
      <c r="BU93" s="33"/>
      <c r="BV93" s="33"/>
      <c r="BW93" s="33"/>
      <c r="BX93" s="33"/>
      <c r="BY93" s="33"/>
      <c r="BZ93" s="29"/>
    </row>
    <row r="94" spans="1:78" ht="149.25" customHeight="1" x14ac:dyDescent="0.2">
      <c r="A94" s="59">
        <v>10</v>
      </c>
      <c r="B94" s="59"/>
      <c r="C94" s="60" t="s">
        <v>118</v>
      </c>
      <c r="D94" s="61"/>
      <c r="E94" s="61"/>
      <c r="F94" s="61"/>
      <c r="G94" s="61"/>
      <c r="H94" s="61"/>
      <c r="I94" s="62"/>
      <c r="J94" s="63" t="s">
        <v>97</v>
      </c>
      <c r="K94" s="63"/>
      <c r="L94" s="63"/>
      <c r="M94" s="63"/>
      <c r="N94" s="63"/>
      <c r="O94" s="60" t="s">
        <v>114</v>
      </c>
      <c r="P94" s="61"/>
      <c r="Q94" s="61"/>
      <c r="R94" s="61"/>
      <c r="S94" s="61"/>
      <c r="T94" s="61"/>
      <c r="U94" s="61"/>
      <c r="V94" s="61"/>
      <c r="W94" s="61"/>
      <c r="X94" s="62"/>
      <c r="Y94" s="92">
        <v>6</v>
      </c>
      <c r="Z94" s="92"/>
      <c r="AA94" s="92"/>
      <c r="AB94" s="92"/>
      <c r="AC94" s="92"/>
      <c r="AD94" s="92">
        <v>0</v>
      </c>
      <c r="AE94" s="92"/>
      <c r="AF94" s="92"/>
      <c r="AG94" s="92"/>
      <c r="AH94" s="92"/>
      <c r="AI94" s="92">
        <v>6</v>
      </c>
      <c r="AJ94" s="92"/>
      <c r="AK94" s="92"/>
      <c r="AL94" s="92"/>
      <c r="AM94" s="92"/>
      <c r="AN94" s="92">
        <v>6</v>
      </c>
      <c r="AO94" s="92"/>
      <c r="AP94" s="92"/>
      <c r="AQ94" s="92"/>
      <c r="AR94" s="92"/>
      <c r="AS94" s="92">
        <v>0</v>
      </c>
      <c r="AT94" s="92"/>
      <c r="AU94" s="92"/>
      <c r="AV94" s="92"/>
      <c r="AW94" s="92"/>
      <c r="AX94" s="92">
        <f t="shared" si="0"/>
        <v>6</v>
      </c>
      <c r="AY94" s="92"/>
      <c r="AZ94" s="92"/>
      <c r="BA94" s="92"/>
      <c r="BB94" s="92"/>
      <c r="BC94" s="92">
        <f t="shared" si="2"/>
        <v>0</v>
      </c>
      <c r="BD94" s="92"/>
      <c r="BE94" s="92"/>
      <c r="BF94" s="92"/>
      <c r="BG94" s="92"/>
      <c r="BH94" s="92">
        <f t="shared" si="3"/>
        <v>0</v>
      </c>
      <c r="BI94" s="92"/>
      <c r="BJ94" s="92"/>
      <c r="BK94" s="92"/>
      <c r="BL94" s="92"/>
      <c r="BM94" s="92">
        <f t="shared" si="1"/>
        <v>0</v>
      </c>
      <c r="BN94" s="92"/>
      <c r="BO94" s="92"/>
      <c r="BP94" s="92"/>
      <c r="BQ94" s="92"/>
      <c r="BR94" s="33"/>
      <c r="BS94" s="33"/>
      <c r="BT94" s="33"/>
      <c r="BU94" s="33"/>
      <c r="BV94" s="33"/>
      <c r="BW94" s="33"/>
      <c r="BX94" s="33"/>
      <c r="BY94" s="33"/>
      <c r="BZ94" s="29"/>
    </row>
    <row r="95" spans="1:78" s="22" customFormat="1" ht="15.75" x14ac:dyDescent="0.2">
      <c r="A95" s="67">
        <v>0</v>
      </c>
      <c r="B95" s="67"/>
      <c r="C95" s="68" t="s">
        <v>119</v>
      </c>
      <c r="D95" s="69"/>
      <c r="E95" s="69"/>
      <c r="F95" s="69"/>
      <c r="G95" s="69"/>
      <c r="H95" s="69"/>
      <c r="I95" s="70"/>
      <c r="J95" s="71" t="s">
        <v>94</v>
      </c>
      <c r="K95" s="71"/>
      <c r="L95" s="71"/>
      <c r="M95" s="71"/>
      <c r="N95" s="71"/>
      <c r="O95" s="68" t="s">
        <v>94</v>
      </c>
      <c r="P95" s="69"/>
      <c r="Q95" s="69"/>
      <c r="R95" s="69"/>
      <c r="S95" s="69"/>
      <c r="T95" s="69"/>
      <c r="U95" s="69"/>
      <c r="V95" s="69"/>
      <c r="W95" s="69"/>
      <c r="X95" s="70"/>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89"/>
      <c r="AY95" s="89"/>
      <c r="AZ95" s="89"/>
      <c r="BA95" s="89"/>
      <c r="BB95" s="89"/>
      <c r="BC95" s="91"/>
      <c r="BD95" s="91"/>
      <c r="BE95" s="91"/>
      <c r="BF95" s="91"/>
      <c r="BG95" s="91"/>
      <c r="BH95" s="91"/>
      <c r="BI95" s="91"/>
      <c r="BJ95" s="91"/>
      <c r="BK95" s="91"/>
      <c r="BL95" s="91"/>
      <c r="BM95" s="89"/>
      <c r="BN95" s="89"/>
      <c r="BO95" s="89"/>
      <c r="BP95" s="89"/>
      <c r="BQ95" s="89"/>
      <c r="BR95" s="31"/>
      <c r="BS95" s="31"/>
      <c r="BT95" s="31"/>
      <c r="BU95" s="31"/>
      <c r="BV95" s="31"/>
      <c r="BW95" s="31"/>
      <c r="BX95" s="31"/>
      <c r="BY95" s="31"/>
      <c r="BZ95" s="32"/>
    </row>
    <row r="96" spans="1:78" ht="15.75" customHeight="1" x14ac:dyDescent="0.2">
      <c r="A96" s="59">
        <v>1</v>
      </c>
      <c r="B96" s="59"/>
      <c r="C96" s="60" t="s">
        <v>120</v>
      </c>
      <c r="D96" s="61"/>
      <c r="E96" s="61"/>
      <c r="F96" s="61"/>
      <c r="G96" s="61"/>
      <c r="H96" s="61"/>
      <c r="I96" s="62"/>
      <c r="J96" s="63" t="s">
        <v>121</v>
      </c>
      <c r="K96" s="63"/>
      <c r="L96" s="63"/>
      <c r="M96" s="63"/>
      <c r="N96" s="63"/>
      <c r="O96" s="60" t="s">
        <v>122</v>
      </c>
      <c r="P96" s="61"/>
      <c r="Q96" s="61"/>
      <c r="R96" s="61"/>
      <c r="S96" s="61"/>
      <c r="T96" s="61"/>
      <c r="U96" s="61"/>
      <c r="V96" s="61"/>
      <c r="W96" s="61"/>
      <c r="X96" s="62"/>
      <c r="Y96" s="89">
        <v>51174.080000000002</v>
      </c>
      <c r="Z96" s="89"/>
      <c r="AA96" s="89"/>
      <c r="AB96" s="89"/>
      <c r="AC96" s="89"/>
      <c r="AD96" s="89">
        <v>10601.55</v>
      </c>
      <c r="AE96" s="89"/>
      <c r="AF96" s="89"/>
      <c r="AG96" s="89"/>
      <c r="AH96" s="89"/>
      <c r="AI96" s="89">
        <v>61773.3</v>
      </c>
      <c r="AJ96" s="89"/>
      <c r="AK96" s="89"/>
      <c r="AL96" s="89"/>
      <c r="AM96" s="89"/>
      <c r="AN96" s="89">
        <f>AI68/2851</f>
        <v>48553.288049807095</v>
      </c>
      <c r="AO96" s="89"/>
      <c r="AP96" s="89"/>
      <c r="AQ96" s="89"/>
      <c r="AR96" s="89"/>
      <c r="AS96" s="89">
        <f>AN68/2851</f>
        <v>10332.754517713081</v>
      </c>
      <c r="AT96" s="89"/>
      <c r="AU96" s="89"/>
      <c r="AV96" s="89"/>
      <c r="AW96" s="89"/>
      <c r="AX96" s="89">
        <f t="shared" si="0"/>
        <v>58886.042567520177</v>
      </c>
      <c r="AY96" s="89"/>
      <c r="AZ96" s="89"/>
      <c r="BA96" s="89"/>
      <c r="BB96" s="89"/>
      <c r="BC96" s="89">
        <f t="shared" ref="BC96:BC103" si="4">AN96-Y96</f>
        <v>-2620.7919501929064</v>
      </c>
      <c r="BD96" s="89"/>
      <c r="BE96" s="89"/>
      <c r="BF96" s="89"/>
      <c r="BG96" s="89"/>
      <c r="BH96" s="89">
        <f t="shared" ref="BH96:BH103" si="5">AS96-AD96</f>
        <v>-268.79548228691783</v>
      </c>
      <c r="BI96" s="89"/>
      <c r="BJ96" s="89"/>
      <c r="BK96" s="89"/>
      <c r="BL96" s="89"/>
      <c r="BM96" s="89">
        <f t="shared" si="1"/>
        <v>-2889.5874324798242</v>
      </c>
      <c r="BN96" s="89"/>
      <c r="BO96" s="89"/>
      <c r="BP96" s="89"/>
      <c r="BQ96" s="89"/>
      <c r="BR96" s="33"/>
      <c r="BS96" s="33"/>
      <c r="BT96" s="33"/>
      <c r="BU96" s="33"/>
      <c r="BV96" s="33"/>
      <c r="BW96" s="33"/>
      <c r="BX96" s="33"/>
      <c r="BY96" s="33"/>
      <c r="BZ96" s="29"/>
    </row>
    <row r="97" spans="1:78" ht="33.75" customHeight="1" x14ac:dyDescent="0.2">
      <c r="A97" s="59">
        <v>2</v>
      </c>
      <c r="B97" s="59"/>
      <c r="C97" s="60" t="s">
        <v>123</v>
      </c>
      <c r="D97" s="61"/>
      <c r="E97" s="61"/>
      <c r="F97" s="61"/>
      <c r="G97" s="61"/>
      <c r="H97" s="61"/>
      <c r="I97" s="62"/>
      <c r="J97" s="63" t="s">
        <v>121</v>
      </c>
      <c r="K97" s="63"/>
      <c r="L97" s="63"/>
      <c r="M97" s="63"/>
      <c r="N97" s="63"/>
      <c r="O97" s="60" t="s">
        <v>122</v>
      </c>
      <c r="P97" s="61"/>
      <c r="Q97" s="61"/>
      <c r="R97" s="61"/>
      <c r="S97" s="61"/>
      <c r="T97" s="61"/>
      <c r="U97" s="61"/>
      <c r="V97" s="61"/>
      <c r="W97" s="61"/>
      <c r="X97" s="62"/>
      <c r="Y97" s="89">
        <v>1250</v>
      </c>
      <c r="Z97" s="89"/>
      <c r="AA97" s="89"/>
      <c r="AB97" s="89"/>
      <c r="AC97" s="89"/>
      <c r="AD97" s="89">
        <v>0</v>
      </c>
      <c r="AE97" s="89"/>
      <c r="AF97" s="89"/>
      <c r="AG97" s="89"/>
      <c r="AH97" s="89"/>
      <c r="AI97" s="89">
        <v>1250</v>
      </c>
      <c r="AJ97" s="89"/>
      <c r="AK97" s="89"/>
      <c r="AL97" s="89"/>
      <c r="AM97" s="89"/>
      <c r="AN97" s="89">
        <v>1250</v>
      </c>
      <c r="AO97" s="89"/>
      <c r="AP97" s="89"/>
      <c r="AQ97" s="89"/>
      <c r="AR97" s="89"/>
      <c r="AS97" s="89">
        <v>0</v>
      </c>
      <c r="AT97" s="89"/>
      <c r="AU97" s="89"/>
      <c r="AV97" s="89"/>
      <c r="AW97" s="89"/>
      <c r="AX97" s="89">
        <f t="shared" si="0"/>
        <v>1250</v>
      </c>
      <c r="AY97" s="89"/>
      <c r="AZ97" s="89"/>
      <c r="BA97" s="89"/>
      <c r="BB97" s="89"/>
      <c r="BC97" s="89">
        <f t="shared" si="4"/>
        <v>0</v>
      </c>
      <c r="BD97" s="89"/>
      <c r="BE97" s="89"/>
      <c r="BF97" s="89"/>
      <c r="BG97" s="89"/>
      <c r="BH97" s="89">
        <f t="shared" si="5"/>
        <v>0</v>
      </c>
      <c r="BI97" s="89"/>
      <c r="BJ97" s="89"/>
      <c r="BK97" s="89"/>
      <c r="BL97" s="89"/>
      <c r="BM97" s="89">
        <f t="shared" si="1"/>
        <v>0</v>
      </c>
      <c r="BN97" s="89"/>
      <c r="BO97" s="89"/>
      <c r="BP97" s="89"/>
      <c r="BQ97" s="89"/>
      <c r="BR97" s="33"/>
      <c r="BS97" s="33"/>
      <c r="BT97" s="33"/>
      <c r="BU97" s="33"/>
      <c r="BV97" s="33"/>
      <c r="BW97" s="33"/>
      <c r="BX97" s="33"/>
      <c r="BY97" s="33"/>
      <c r="BZ97" s="29"/>
    </row>
    <row r="98" spans="1:78" ht="192.75" customHeight="1" x14ac:dyDescent="0.2">
      <c r="A98" s="59">
        <v>3</v>
      </c>
      <c r="B98" s="59"/>
      <c r="C98" s="60" t="s">
        <v>124</v>
      </c>
      <c r="D98" s="61"/>
      <c r="E98" s="61"/>
      <c r="F98" s="61"/>
      <c r="G98" s="61"/>
      <c r="H98" s="61"/>
      <c r="I98" s="62"/>
      <c r="J98" s="63" t="s">
        <v>121</v>
      </c>
      <c r="K98" s="63"/>
      <c r="L98" s="63"/>
      <c r="M98" s="63"/>
      <c r="N98" s="63"/>
      <c r="O98" s="60" t="s">
        <v>122</v>
      </c>
      <c r="P98" s="61"/>
      <c r="Q98" s="61"/>
      <c r="R98" s="61"/>
      <c r="S98" s="61"/>
      <c r="T98" s="61"/>
      <c r="U98" s="61"/>
      <c r="V98" s="61"/>
      <c r="W98" s="61"/>
      <c r="X98" s="62"/>
      <c r="Y98" s="89">
        <v>3927</v>
      </c>
      <c r="Z98" s="89"/>
      <c r="AA98" s="89"/>
      <c r="AB98" s="89"/>
      <c r="AC98" s="89"/>
      <c r="AD98" s="89">
        <v>0</v>
      </c>
      <c r="AE98" s="89"/>
      <c r="AF98" s="89"/>
      <c r="AG98" s="89"/>
      <c r="AH98" s="89"/>
      <c r="AI98" s="89">
        <v>3927</v>
      </c>
      <c r="AJ98" s="89"/>
      <c r="AK98" s="89"/>
      <c r="AL98" s="89"/>
      <c r="AM98" s="89"/>
      <c r="AN98" s="89">
        <v>3927</v>
      </c>
      <c r="AO98" s="89"/>
      <c r="AP98" s="89"/>
      <c r="AQ98" s="89"/>
      <c r="AR98" s="89"/>
      <c r="AS98" s="89">
        <v>0</v>
      </c>
      <c r="AT98" s="89"/>
      <c r="AU98" s="89"/>
      <c r="AV98" s="89"/>
      <c r="AW98" s="89"/>
      <c r="AX98" s="89">
        <f t="shared" si="0"/>
        <v>3927</v>
      </c>
      <c r="AY98" s="89"/>
      <c r="AZ98" s="89"/>
      <c r="BA98" s="89"/>
      <c r="BB98" s="89"/>
      <c r="BC98" s="89">
        <f t="shared" si="4"/>
        <v>0</v>
      </c>
      <c r="BD98" s="89"/>
      <c r="BE98" s="89"/>
      <c r="BF98" s="89"/>
      <c r="BG98" s="89"/>
      <c r="BH98" s="89">
        <f t="shared" si="5"/>
        <v>0</v>
      </c>
      <c r="BI98" s="89"/>
      <c r="BJ98" s="89"/>
      <c r="BK98" s="89"/>
      <c r="BL98" s="89"/>
      <c r="BM98" s="89">
        <f t="shared" si="1"/>
        <v>0</v>
      </c>
      <c r="BN98" s="89"/>
      <c r="BO98" s="89"/>
      <c r="BP98" s="89"/>
      <c r="BQ98" s="89"/>
      <c r="BR98" s="33"/>
      <c r="BS98" s="33"/>
      <c r="BT98" s="33"/>
      <c r="BU98" s="33"/>
      <c r="BV98" s="33"/>
      <c r="BW98" s="33"/>
      <c r="BX98" s="33"/>
      <c r="BY98" s="33"/>
      <c r="BZ98" s="29"/>
    </row>
    <row r="99" spans="1:78" ht="122.25" customHeight="1" x14ac:dyDescent="0.2">
      <c r="A99" s="59">
        <v>4</v>
      </c>
      <c r="B99" s="59"/>
      <c r="C99" s="60" t="s">
        <v>125</v>
      </c>
      <c r="D99" s="61"/>
      <c r="E99" s="61"/>
      <c r="F99" s="61"/>
      <c r="G99" s="61"/>
      <c r="H99" s="61"/>
      <c r="I99" s="62"/>
      <c r="J99" s="63" t="s">
        <v>121</v>
      </c>
      <c r="K99" s="63"/>
      <c r="L99" s="63"/>
      <c r="M99" s="63"/>
      <c r="N99" s="63"/>
      <c r="O99" s="60" t="s">
        <v>122</v>
      </c>
      <c r="P99" s="61"/>
      <c r="Q99" s="61"/>
      <c r="R99" s="61"/>
      <c r="S99" s="61"/>
      <c r="T99" s="61"/>
      <c r="U99" s="61"/>
      <c r="V99" s="61"/>
      <c r="W99" s="61"/>
      <c r="X99" s="62"/>
      <c r="Y99" s="89">
        <v>3721.5</v>
      </c>
      <c r="Z99" s="89"/>
      <c r="AA99" s="89"/>
      <c r="AB99" s="89"/>
      <c r="AC99" s="89"/>
      <c r="AD99" s="89">
        <v>0</v>
      </c>
      <c r="AE99" s="89"/>
      <c r="AF99" s="89"/>
      <c r="AG99" s="89"/>
      <c r="AH99" s="89"/>
      <c r="AI99" s="89">
        <v>3721.5</v>
      </c>
      <c r="AJ99" s="89"/>
      <c r="AK99" s="89"/>
      <c r="AL99" s="89"/>
      <c r="AM99" s="89"/>
      <c r="AN99" s="89">
        <v>3721.5</v>
      </c>
      <c r="AO99" s="89"/>
      <c r="AP99" s="89"/>
      <c r="AQ99" s="89"/>
      <c r="AR99" s="89"/>
      <c r="AS99" s="89">
        <v>0</v>
      </c>
      <c r="AT99" s="89"/>
      <c r="AU99" s="89"/>
      <c r="AV99" s="89"/>
      <c r="AW99" s="89"/>
      <c r="AX99" s="89">
        <f t="shared" si="0"/>
        <v>3721.5</v>
      </c>
      <c r="AY99" s="89"/>
      <c r="AZ99" s="89"/>
      <c r="BA99" s="89"/>
      <c r="BB99" s="89"/>
      <c r="BC99" s="89">
        <f t="shared" si="4"/>
        <v>0</v>
      </c>
      <c r="BD99" s="89"/>
      <c r="BE99" s="89"/>
      <c r="BF99" s="89"/>
      <c r="BG99" s="89"/>
      <c r="BH99" s="89">
        <f t="shared" si="5"/>
        <v>0</v>
      </c>
      <c r="BI99" s="89"/>
      <c r="BJ99" s="89"/>
      <c r="BK99" s="89"/>
      <c r="BL99" s="89"/>
      <c r="BM99" s="89">
        <f t="shared" si="1"/>
        <v>0</v>
      </c>
      <c r="BN99" s="89"/>
      <c r="BO99" s="89"/>
      <c r="BP99" s="89"/>
      <c r="BQ99" s="89"/>
      <c r="BR99" s="33"/>
      <c r="BS99" s="33"/>
      <c r="BT99" s="33"/>
      <c r="BU99" s="33"/>
      <c r="BV99" s="33"/>
      <c r="BW99" s="33"/>
      <c r="BX99" s="33"/>
      <c r="BY99" s="33"/>
      <c r="BZ99" s="29"/>
    </row>
    <row r="100" spans="1:78" ht="45" customHeight="1" x14ac:dyDescent="0.2">
      <c r="A100" s="59">
        <v>5</v>
      </c>
      <c r="B100" s="59"/>
      <c r="C100" s="60" t="s">
        <v>126</v>
      </c>
      <c r="D100" s="61"/>
      <c r="E100" s="61"/>
      <c r="F100" s="61"/>
      <c r="G100" s="61"/>
      <c r="H100" s="61"/>
      <c r="I100" s="62"/>
      <c r="J100" s="63" t="s">
        <v>106</v>
      </c>
      <c r="K100" s="63"/>
      <c r="L100" s="63"/>
      <c r="M100" s="63"/>
      <c r="N100" s="63"/>
      <c r="O100" s="60" t="s">
        <v>122</v>
      </c>
      <c r="P100" s="61"/>
      <c r="Q100" s="61"/>
      <c r="R100" s="61"/>
      <c r="S100" s="61"/>
      <c r="T100" s="61"/>
      <c r="U100" s="61"/>
      <c r="V100" s="61"/>
      <c r="W100" s="61"/>
      <c r="X100" s="62"/>
      <c r="Y100" s="89">
        <v>8</v>
      </c>
      <c r="Z100" s="89"/>
      <c r="AA100" s="89"/>
      <c r="AB100" s="89"/>
      <c r="AC100" s="89"/>
      <c r="AD100" s="89">
        <v>9</v>
      </c>
      <c r="AE100" s="89"/>
      <c r="AF100" s="89"/>
      <c r="AG100" s="89"/>
      <c r="AH100" s="89"/>
      <c r="AI100" s="89">
        <v>8</v>
      </c>
      <c r="AJ100" s="89"/>
      <c r="AK100" s="89"/>
      <c r="AL100" s="89"/>
      <c r="AM100" s="89"/>
      <c r="AN100" s="89">
        <v>8</v>
      </c>
      <c r="AO100" s="89"/>
      <c r="AP100" s="89"/>
      <c r="AQ100" s="89"/>
      <c r="AR100" s="89"/>
      <c r="AS100" s="89">
        <v>9</v>
      </c>
      <c r="AT100" s="89"/>
      <c r="AU100" s="89"/>
      <c r="AV100" s="89"/>
      <c r="AW100" s="89"/>
      <c r="AX100" s="89">
        <v>8</v>
      </c>
      <c r="AY100" s="89"/>
      <c r="AZ100" s="89"/>
      <c r="BA100" s="89"/>
      <c r="BB100" s="89"/>
      <c r="BC100" s="89">
        <f t="shared" si="4"/>
        <v>0</v>
      </c>
      <c r="BD100" s="89"/>
      <c r="BE100" s="89"/>
      <c r="BF100" s="89"/>
      <c r="BG100" s="89"/>
      <c r="BH100" s="89">
        <f t="shared" si="5"/>
        <v>0</v>
      </c>
      <c r="BI100" s="89"/>
      <c r="BJ100" s="89"/>
      <c r="BK100" s="89"/>
      <c r="BL100" s="89"/>
      <c r="BM100" s="89">
        <f t="shared" si="1"/>
        <v>0</v>
      </c>
      <c r="BN100" s="89"/>
      <c r="BO100" s="89"/>
      <c r="BP100" s="89"/>
      <c r="BQ100" s="89"/>
      <c r="BR100" s="33"/>
      <c r="BS100" s="33"/>
      <c r="BT100" s="33"/>
      <c r="BU100" s="33"/>
      <c r="BV100" s="33"/>
      <c r="BW100" s="33"/>
      <c r="BX100" s="33"/>
      <c r="BY100" s="33"/>
      <c r="BZ100" s="29"/>
    </row>
    <row r="101" spans="1:78" ht="99.75" customHeight="1" x14ac:dyDescent="0.2">
      <c r="A101" s="59">
        <v>6</v>
      </c>
      <c r="B101" s="59"/>
      <c r="C101" s="60" t="s">
        <v>127</v>
      </c>
      <c r="D101" s="61"/>
      <c r="E101" s="61"/>
      <c r="F101" s="61"/>
      <c r="G101" s="61"/>
      <c r="H101" s="61"/>
      <c r="I101" s="62"/>
      <c r="J101" s="63" t="s">
        <v>121</v>
      </c>
      <c r="K101" s="63"/>
      <c r="L101" s="63"/>
      <c r="M101" s="63"/>
      <c r="N101" s="63"/>
      <c r="O101" s="60" t="s">
        <v>122</v>
      </c>
      <c r="P101" s="61"/>
      <c r="Q101" s="61"/>
      <c r="R101" s="61"/>
      <c r="S101" s="61"/>
      <c r="T101" s="61"/>
      <c r="U101" s="61"/>
      <c r="V101" s="61"/>
      <c r="W101" s="61"/>
      <c r="X101" s="62"/>
      <c r="Y101" s="89">
        <v>0</v>
      </c>
      <c r="Z101" s="89"/>
      <c r="AA101" s="89"/>
      <c r="AB101" s="89"/>
      <c r="AC101" s="89"/>
      <c r="AD101" s="89">
        <v>1128041.6599999999</v>
      </c>
      <c r="AE101" s="89"/>
      <c r="AF101" s="89"/>
      <c r="AG101" s="89"/>
      <c r="AH101" s="89"/>
      <c r="AI101" s="89">
        <v>1128041.6599999999</v>
      </c>
      <c r="AJ101" s="89"/>
      <c r="AK101" s="89"/>
      <c r="AL101" s="89"/>
      <c r="AM101" s="89"/>
      <c r="AN101" s="89">
        <v>0</v>
      </c>
      <c r="AO101" s="89"/>
      <c r="AP101" s="89"/>
      <c r="AQ101" s="89"/>
      <c r="AR101" s="89"/>
      <c r="AS101" s="89">
        <f>AU49/2</f>
        <v>791426.35</v>
      </c>
      <c r="AT101" s="89"/>
      <c r="AU101" s="89"/>
      <c r="AV101" s="89"/>
      <c r="AW101" s="89"/>
      <c r="AX101" s="89">
        <f t="shared" si="0"/>
        <v>791426.35</v>
      </c>
      <c r="AY101" s="89"/>
      <c r="AZ101" s="89"/>
      <c r="BA101" s="89"/>
      <c r="BB101" s="89"/>
      <c r="BC101" s="89">
        <f t="shared" si="4"/>
        <v>0</v>
      </c>
      <c r="BD101" s="89"/>
      <c r="BE101" s="89"/>
      <c r="BF101" s="89"/>
      <c r="BG101" s="89"/>
      <c r="BH101" s="89">
        <f t="shared" si="5"/>
        <v>-336615.30999999994</v>
      </c>
      <c r="BI101" s="89"/>
      <c r="BJ101" s="89"/>
      <c r="BK101" s="89"/>
      <c r="BL101" s="89"/>
      <c r="BM101" s="89">
        <f t="shared" si="1"/>
        <v>-336615.30999999994</v>
      </c>
      <c r="BN101" s="89"/>
      <c r="BO101" s="89"/>
      <c r="BP101" s="89"/>
      <c r="BQ101" s="89"/>
      <c r="BR101" s="33"/>
      <c r="BS101" s="33"/>
      <c r="BT101" s="33"/>
      <c r="BU101" s="33"/>
      <c r="BV101" s="33"/>
      <c r="BW101" s="33"/>
      <c r="BX101" s="33"/>
      <c r="BY101" s="33"/>
      <c r="BZ101" s="29"/>
    </row>
    <row r="102" spans="1:78" ht="99" customHeight="1" x14ac:dyDescent="0.2">
      <c r="A102" s="59">
        <v>7</v>
      </c>
      <c r="B102" s="59"/>
      <c r="C102" s="60" t="s">
        <v>128</v>
      </c>
      <c r="D102" s="61"/>
      <c r="E102" s="61"/>
      <c r="F102" s="61"/>
      <c r="G102" s="61"/>
      <c r="H102" s="61"/>
      <c r="I102" s="62"/>
      <c r="J102" s="63" t="s">
        <v>121</v>
      </c>
      <c r="K102" s="63"/>
      <c r="L102" s="63"/>
      <c r="M102" s="63"/>
      <c r="N102" s="63"/>
      <c r="O102" s="60" t="s">
        <v>122</v>
      </c>
      <c r="P102" s="61"/>
      <c r="Q102" s="61"/>
      <c r="R102" s="61"/>
      <c r="S102" s="61"/>
      <c r="T102" s="61"/>
      <c r="U102" s="61"/>
      <c r="V102" s="61"/>
      <c r="W102" s="61"/>
      <c r="X102" s="62"/>
      <c r="Y102" s="89">
        <v>2144981</v>
      </c>
      <c r="Z102" s="89"/>
      <c r="AA102" s="89"/>
      <c r="AB102" s="89"/>
      <c r="AC102" s="89"/>
      <c r="AD102" s="89">
        <v>0</v>
      </c>
      <c r="AE102" s="89"/>
      <c r="AF102" s="89"/>
      <c r="AG102" s="89"/>
      <c r="AH102" s="89"/>
      <c r="AI102" s="89">
        <v>2144981</v>
      </c>
      <c r="AJ102" s="89"/>
      <c r="AK102" s="89"/>
      <c r="AL102" s="89"/>
      <c r="AM102" s="89"/>
      <c r="AN102" s="89">
        <v>2085757.86</v>
      </c>
      <c r="AO102" s="89"/>
      <c r="AP102" s="89"/>
      <c r="AQ102" s="89"/>
      <c r="AR102" s="89"/>
      <c r="AS102" s="89">
        <v>0</v>
      </c>
      <c r="AT102" s="89"/>
      <c r="AU102" s="89"/>
      <c r="AV102" s="89"/>
      <c r="AW102" s="89"/>
      <c r="AX102" s="89">
        <f t="shared" si="0"/>
        <v>2085757.86</v>
      </c>
      <c r="AY102" s="89"/>
      <c r="AZ102" s="89"/>
      <c r="BA102" s="89"/>
      <c r="BB102" s="89"/>
      <c r="BC102" s="89">
        <f t="shared" si="4"/>
        <v>-59223.139999999898</v>
      </c>
      <c r="BD102" s="89"/>
      <c r="BE102" s="89"/>
      <c r="BF102" s="89"/>
      <c r="BG102" s="89"/>
      <c r="BH102" s="89">
        <f t="shared" si="5"/>
        <v>0</v>
      </c>
      <c r="BI102" s="89"/>
      <c r="BJ102" s="89"/>
      <c r="BK102" s="89"/>
      <c r="BL102" s="89"/>
      <c r="BM102" s="89">
        <f t="shared" si="1"/>
        <v>-59223.139999999898</v>
      </c>
      <c r="BN102" s="89"/>
      <c r="BO102" s="89"/>
      <c r="BP102" s="89"/>
      <c r="BQ102" s="89"/>
      <c r="BR102" s="33"/>
      <c r="BS102" s="33"/>
      <c r="BT102" s="33"/>
      <c r="BU102" s="33"/>
      <c r="BV102" s="33"/>
      <c r="BW102" s="33"/>
      <c r="BX102" s="33"/>
      <c r="BY102" s="33"/>
      <c r="BZ102" s="29"/>
    </row>
    <row r="103" spans="1:78" ht="139.5" customHeight="1" x14ac:dyDescent="0.2">
      <c r="A103" s="59">
        <v>8</v>
      </c>
      <c r="B103" s="59"/>
      <c r="C103" s="60" t="s">
        <v>129</v>
      </c>
      <c r="D103" s="61"/>
      <c r="E103" s="61"/>
      <c r="F103" s="61"/>
      <c r="G103" s="61"/>
      <c r="H103" s="61"/>
      <c r="I103" s="62"/>
      <c r="J103" s="63" t="s">
        <v>121</v>
      </c>
      <c r="K103" s="63"/>
      <c r="L103" s="63"/>
      <c r="M103" s="63"/>
      <c r="N103" s="63"/>
      <c r="O103" s="60" t="s">
        <v>122</v>
      </c>
      <c r="P103" s="61"/>
      <c r="Q103" s="61"/>
      <c r="R103" s="61"/>
      <c r="S103" s="61"/>
      <c r="T103" s="61"/>
      <c r="U103" s="61"/>
      <c r="V103" s="61"/>
      <c r="W103" s="61"/>
      <c r="X103" s="62"/>
      <c r="Y103" s="89">
        <v>608746.67000000004</v>
      </c>
      <c r="Z103" s="89"/>
      <c r="AA103" s="89"/>
      <c r="AB103" s="89"/>
      <c r="AC103" s="89"/>
      <c r="AD103" s="89">
        <v>0</v>
      </c>
      <c r="AE103" s="89"/>
      <c r="AF103" s="89"/>
      <c r="AG103" s="89"/>
      <c r="AH103" s="89"/>
      <c r="AI103" s="89">
        <v>608746.67000000004</v>
      </c>
      <c r="AJ103" s="89"/>
      <c r="AK103" s="89"/>
      <c r="AL103" s="89"/>
      <c r="AM103" s="89"/>
      <c r="AN103" s="89">
        <f>3598865/6</f>
        <v>599810.83333333337</v>
      </c>
      <c r="AO103" s="89"/>
      <c r="AP103" s="89"/>
      <c r="AQ103" s="89"/>
      <c r="AR103" s="89"/>
      <c r="AS103" s="89">
        <v>0</v>
      </c>
      <c r="AT103" s="89"/>
      <c r="AU103" s="89"/>
      <c r="AV103" s="89"/>
      <c r="AW103" s="89"/>
      <c r="AX103" s="89">
        <f t="shared" si="0"/>
        <v>599810.83333333337</v>
      </c>
      <c r="AY103" s="89"/>
      <c r="AZ103" s="89"/>
      <c r="BA103" s="89"/>
      <c r="BB103" s="89"/>
      <c r="BC103" s="89">
        <f t="shared" si="4"/>
        <v>-8935.8366666666698</v>
      </c>
      <c r="BD103" s="89"/>
      <c r="BE103" s="89"/>
      <c r="BF103" s="89"/>
      <c r="BG103" s="89"/>
      <c r="BH103" s="89">
        <f t="shared" si="5"/>
        <v>0</v>
      </c>
      <c r="BI103" s="89"/>
      <c r="BJ103" s="89"/>
      <c r="BK103" s="89"/>
      <c r="BL103" s="89"/>
      <c r="BM103" s="89">
        <f t="shared" si="1"/>
        <v>-8935.8366666666698</v>
      </c>
      <c r="BN103" s="89"/>
      <c r="BO103" s="89"/>
      <c r="BP103" s="89"/>
      <c r="BQ103" s="89"/>
      <c r="BR103" s="33"/>
      <c r="BS103" s="33"/>
      <c r="BT103" s="33"/>
      <c r="BU103" s="33"/>
      <c r="BV103" s="33"/>
      <c r="BW103" s="33"/>
      <c r="BX103" s="33"/>
      <c r="BY103" s="33"/>
      <c r="BZ103" s="29"/>
    </row>
    <row r="104" spans="1:78" s="22" customFormat="1" ht="15.75" x14ac:dyDescent="0.2">
      <c r="A104" s="67">
        <v>0</v>
      </c>
      <c r="B104" s="67"/>
      <c r="C104" s="68" t="s">
        <v>130</v>
      </c>
      <c r="D104" s="69"/>
      <c r="E104" s="69"/>
      <c r="F104" s="69"/>
      <c r="G104" s="69"/>
      <c r="H104" s="69"/>
      <c r="I104" s="70"/>
      <c r="J104" s="71" t="s">
        <v>94</v>
      </c>
      <c r="K104" s="71"/>
      <c r="L104" s="71"/>
      <c r="M104" s="71"/>
      <c r="N104" s="71"/>
      <c r="O104" s="68" t="s">
        <v>94</v>
      </c>
      <c r="P104" s="69"/>
      <c r="Q104" s="69"/>
      <c r="R104" s="69"/>
      <c r="S104" s="69"/>
      <c r="T104" s="69"/>
      <c r="U104" s="69"/>
      <c r="V104" s="69"/>
      <c r="W104" s="69"/>
      <c r="X104" s="70"/>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89"/>
      <c r="AY104" s="89"/>
      <c r="AZ104" s="89"/>
      <c r="BA104" s="89"/>
      <c r="BB104" s="89"/>
      <c r="BC104" s="91"/>
      <c r="BD104" s="91"/>
      <c r="BE104" s="91"/>
      <c r="BF104" s="91"/>
      <c r="BG104" s="91"/>
      <c r="BH104" s="91"/>
      <c r="BI104" s="91"/>
      <c r="BJ104" s="91"/>
      <c r="BK104" s="91"/>
      <c r="BL104" s="91"/>
      <c r="BM104" s="89"/>
      <c r="BN104" s="89"/>
      <c r="BO104" s="89"/>
      <c r="BP104" s="89"/>
      <c r="BQ104" s="89"/>
      <c r="BR104" s="31"/>
      <c r="BS104" s="31"/>
      <c r="BT104" s="31"/>
      <c r="BU104" s="31"/>
      <c r="BV104" s="31"/>
      <c r="BW104" s="31"/>
      <c r="BX104" s="31"/>
      <c r="BY104" s="31"/>
      <c r="BZ104" s="32"/>
    </row>
    <row r="105" spans="1:78" ht="42" customHeight="1" x14ac:dyDescent="0.2">
      <c r="A105" s="59">
        <v>1</v>
      </c>
      <c r="B105" s="59"/>
      <c r="C105" s="60" t="s">
        <v>131</v>
      </c>
      <c r="D105" s="61"/>
      <c r="E105" s="61"/>
      <c r="F105" s="61"/>
      <c r="G105" s="61"/>
      <c r="H105" s="61"/>
      <c r="I105" s="62"/>
      <c r="J105" s="63" t="s">
        <v>132</v>
      </c>
      <c r="K105" s="63"/>
      <c r="L105" s="63"/>
      <c r="M105" s="63"/>
      <c r="N105" s="63"/>
      <c r="O105" s="60" t="s">
        <v>109</v>
      </c>
      <c r="P105" s="61"/>
      <c r="Q105" s="61"/>
      <c r="R105" s="61"/>
      <c r="S105" s="61"/>
      <c r="T105" s="61"/>
      <c r="U105" s="61"/>
      <c r="V105" s="61"/>
      <c r="W105" s="61"/>
      <c r="X105" s="62"/>
      <c r="Y105" s="89">
        <v>100</v>
      </c>
      <c r="Z105" s="89"/>
      <c r="AA105" s="89"/>
      <c r="AB105" s="89"/>
      <c r="AC105" s="89"/>
      <c r="AD105" s="89">
        <v>100</v>
      </c>
      <c r="AE105" s="89"/>
      <c r="AF105" s="89"/>
      <c r="AG105" s="89"/>
      <c r="AH105" s="89"/>
      <c r="AI105" s="89">
        <v>100</v>
      </c>
      <c r="AJ105" s="89"/>
      <c r="AK105" s="89"/>
      <c r="AL105" s="89"/>
      <c r="AM105" s="89"/>
      <c r="AN105" s="89">
        <v>100</v>
      </c>
      <c r="AO105" s="89"/>
      <c r="AP105" s="89"/>
      <c r="AQ105" s="89"/>
      <c r="AR105" s="89"/>
      <c r="AS105" s="89">
        <v>100</v>
      </c>
      <c r="AT105" s="89"/>
      <c r="AU105" s="89"/>
      <c r="AV105" s="89"/>
      <c r="AW105" s="89"/>
      <c r="AX105" s="89">
        <v>100</v>
      </c>
      <c r="AY105" s="89"/>
      <c r="AZ105" s="89"/>
      <c r="BA105" s="89"/>
      <c r="BB105" s="89"/>
      <c r="BC105" s="89">
        <f t="shared" ref="BC105:BC110" si="6">AN105-Y105</f>
        <v>0</v>
      </c>
      <c r="BD105" s="89"/>
      <c r="BE105" s="89"/>
      <c r="BF105" s="89"/>
      <c r="BG105" s="89"/>
      <c r="BH105" s="89">
        <f t="shared" ref="BH105:BH110" si="7">AS105-AD105</f>
        <v>0</v>
      </c>
      <c r="BI105" s="89"/>
      <c r="BJ105" s="89"/>
      <c r="BK105" s="89"/>
      <c r="BL105" s="89"/>
      <c r="BM105" s="89">
        <f t="shared" si="1"/>
        <v>0</v>
      </c>
      <c r="BN105" s="89"/>
      <c r="BO105" s="89"/>
      <c r="BP105" s="89"/>
      <c r="BQ105" s="89"/>
      <c r="BR105" s="33"/>
      <c r="BS105" s="33"/>
      <c r="BT105" s="33"/>
      <c r="BU105" s="33"/>
      <c r="BV105" s="33"/>
      <c r="BW105" s="33"/>
      <c r="BX105" s="33"/>
      <c r="BY105" s="33"/>
      <c r="BZ105" s="29"/>
    </row>
    <row r="106" spans="1:78" ht="31.5" customHeight="1" x14ac:dyDescent="0.2">
      <c r="A106" s="59">
        <v>2</v>
      </c>
      <c r="B106" s="59"/>
      <c r="C106" s="60" t="s">
        <v>133</v>
      </c>
      <c r="D106" s="61"/>
      <c r="E106" s="61"/>
      <c r="F106" s="61"/>
      <c r="G106" s="61"/>
      <c r="H106" s="61"/>
      <c r="I106" s="62"/>
      <c r="J106" s="63" t="s">
        <v>132</v>
      </c>
      <c r="K106" s="63"/>
      <c r="L106" s="63"/>
      <c r="M106" s="63"/>
      <c r="N106" s="63"/>
      <c r="O106" s="60" t="s">
        <v>109</v>
      </c>
      <c r="P106" s="61"/>
      <c r="Q106" s="61"/>
      <c r="R106" s="61"/>
      <c r="S106" s="61"/>
      <c r="T106" s="61"/>
      <c r="U106" s="61"/>
      <c r="V106" s="61"/>
      <c r="W106" s="61"/>
      <c r="X106" s="62"/>
      <c r="Y106" s="89">
        <v>82.6</v>
      </c>
      <c r="Z106" s="89"/>
      <c r="AA106" s="89"/>
      <c r="AB106" s="89"/>
      <c r="AC106" s="89"/>
      <c r="AD106" s="89">
        <v>100</v>
      </c>
      <c r="AE106" s="89"/>
      <c r="AF106" s="89"/>
      <c r="AG106" s="89"/>
      <c r="AH106" s="89"/>
      <c r="AI106" s="90">
        <v>84.9</v>
      </c>
      <c r="AJ106" s="89"/>
      <c r="AK106" s="89"/>
      <c r="AL106" s="89"/>
      <c r="AM106" s="89"/>
      <c r="AN106" s="89">
        <v>82.6</v>
      </c>
      <c r="AO106" s="89"/>
      <c r="AP106" s="89"/>
      <c r="AQ106" s="89"/>
      <c r="AR106" s="89"/>
      <c r="AS106" s="89">
        <v>100</v>
      </c>
      <c r="AT106" s="89"/>
      <c r="AU106" s="89"/>
      <c r="AV106" s="89"/>
      <c r="AW106" s="89"/>
      <c r="AX106" s="89">
        <v>84.9</v>
      </c>
      <c r="AY106" s="89"/>
      <c r="AZ106" s="89"/>
      <c r="BA106" s="89"/>
      <c r="BB106" s="89"/>
      <c r="BC106" s="89">
        <f t="shared" si="6"/>
        <v>0</v>
      </c>
      <c r="BD106" s="89"/>
      <c r="BE106" s="89"/>
      <c r="BF106" s="89"/>
      <c r="BG106" s="89"/>
      <c r="BH106" s="89">
        <f t="shared" si="7"/>
        <v>0</v>
      </c>
      <c r="BI106" s="89"/>
      <c r="BJ106" s="89"/>
      <c r="BK106" s="89"/>
      <c r="BL106" s="89"/>
      <c r="BM106" s="89">
        <f t="shared" si="1"/>
        <v>0</v>
      </c>
      <c r="BN106" s="89"/>
      <c r="BO106" s="89"/>
      <c r="BP106" s="89"/>
      <c r="BQ106" s="89"/>
      <c r="BR106" s="33"/>
      <c r="BS106" s="33"/>
      <c r="BT106" s="33"/>
      <c r="BU106" s="33"/>
      <c r="BV106" s="33"/>
      <c r="BW106" s="33"/>
      <c r="BX106" s="33"/>
      <c r="BY106" s="33"/>
      <c r="BZ106" s="29"/>
    </row>
    <row r="107" spans="1:78" ht="41.25" customHeight="1" x14ac:dyDescent="0.2">
      <c r="A107" s="59">
        <v>3</v>
      </c>
      <c r="B107" s="59"/>
      <c r="C107" s="60" t="s">
        <v>134</v>
      </c>
      <c r="D107" s="61"/>
      <c r="E107" s="61"/>
      <c r="F107" s="61"/>
      <c r="G107" s="61"/>
      <c r="H107" s="61"/>
      <c r="I107" s="62"/>
      <c r="J107" s="63" t="s">
        <v>132</v>
      </c>
      <c r="K107" s="63"/>
      <c r="L107" s="63"/>
      <c r="M107" s="63"/>
      <c r="N107" s="63"/>
      <c r="O107" s="60" t="s">
        <v>109</v>
      </c>
      <c r="P107" s="61"/>
      <c r="Q107" s="61"/>
      <c r="R107" s="61"/>
      <c r="S107" s="61"/>
      <c r="T107" s="61"/>
      <c r="U107" s="61"/>
      <c r="V107" s="61"/>
      <c r="W107" s="61"/>
      <c r="X107" s="62"/>
      <c r="Y107" s="89">
        <v>91</v>
      </c>
      <c r="Z107" s="89"/>
      <c r="AA107" s="89"/>
      <c r="AB107" s="89"/>
      <c r="AC107" s="89"/>
      <c r="AD107" s="89">
        <v>91</v>
      </c>
      <c r="AE107" s="89"/>
      <c r="AF107" s="89"/>
      <c r="AG107" s="89"/>
      <c r="AH107" s="89"/>
      <c r="AI107" s="89">
        <v>91</v>
      </c>
      <c r="AJ107" s="89"/>
      <c r="AK107" s="89"/>
      <c r="AL107" s="89"/>
      <c r="AM107" s="89"/>
      <c r="AN107" s="89">
        <v>91</v>
      </c>
      <c r="AO107" s="89"/>
      <c r="AP107" s="89"/>
      <c r="AQ107" s="89"/>
      <c r="AR107" s="89"/>
      <c r="AS107" s="89">
        <v>91</v>
      </c>
      <c r="AT107" s="89"/>
      <c r="AU107" s="89"/>
      <c r="AV107" s="89"/>
      <c r="AW107" s="89"/>
      <c r="AX107" s="89">
        <v>91</v>
      </c>
      <c r="AY107" s="89"/>
      <c r="AZ107" s="89"/>
      <c r="BA107" s="89"/>
      <c r="BB107" s="89"/>
      <c r="BC107" s="89">
        <f t="shared" si="6"/>
        <v>0</v>
      </c>
      <c r="BD107" s="89"/>
      <c r="BE107" s="89"/>
      <c r="BF107" s="89"/>
      <c r="BG107" s="89"/>
      <c r="BH107" s="89">
        <f t="shared" si="7"/>
        <v>0</v>
      </c>
      <c r="BI107" s="89"/>
      <c r="BJ107" s="89"/>
      <c r="BK107" s="89"/>
      <c r="BL107" s="89"/>
      <c r="BM107" s="89">
        <f t="shared" si="1"/>
        <v>0</v>
      </c>
      <c r="BN107" s="89"/>
      <c r="BO107" s="89"/>
      <c r="BP107" s="89"/>
      <c r="BQ107" s="89"/>
      <c r="BR107" s="33"/>
      <c r="BS107" s="33"/>
      <c r="BT107" s="33"/>
      <c r="BU107" s="33"/>
      <c r="BV107" s="33"/>
      <c r="BW107" s="33"/>
      <c r="BX107" s="33"/>
      <c r="BY107" s="33"/>
      <c r="BZ107" s="29"/>
    </row>
    <row r="108" spans="1:78" ht="57" customHeight="1" x14ac:dyDescent="0.2">
      <c r="A108" s="59">
        <v>4</v>
      </c>
      <c r="B108" s="59"/>
      <c r="C108" s="60" t="s">
        <v>135</v>
      </c>
      <c r="D108" s="61"/>
      <c r="E108" s="61"/>
      <c r="F108" s="61"/>
      <c r="G108" s="61"/>
      <c r="H108" s="61"/>
      <c r="I108" s="62"/>
      <c r="J108" s="63" t="s">
        <v>132</v>
      </c>
      <c r="K108" s="63"/>
      <c r="L108" s="63"/>
      <c r="M108" s="63"/>
      <c r="N108" s="63"/>
      <c r="O108" s="60" t="s">
        <v>109</v>
      </c>
      <c r="P108" s="61"/>
      <c r="Q108" s="61"/>
      <c r="R108" s="61"/>
      <c r="S108" s="61"/>
      <c r="T108" s="61"/>
      <c r="U108" s="61"/>
      <c r="V108" s="61"/>
      <c r="W108" s="61"/>
      <c r="X108" s="62"/>
      <c r="Y108" s="89">
        <v>0</v>
      </c>
      <c r="Z108" s="89"/>
      <c r="AA108" s="89"/>
      <c r="AB108" s="89"/>
      <c r="AC108" s="89"/>
      <c r="AD108" s="89">
        <v>10.8</v>
      </c>
      <c r="AE108" s="89"/>
      <c r="AF108" s="89"/>
      <c r="AG108" s="89"/>
      <c r="AH108" s="89"/>
      <c r="AI108" s="90">
        <v>10.8</v>
      </c>
      <c r="AJ108" s="89"/>
      <c r="AK108" s="89"/>
      <c r="AL108" s="89"/>
      <c r="AM108" s="89"/>
      <c r="AN108" s="89">
        <v>0</v>
      </c>
      <c r="AO108" s="89"/>
      <c r="AP108" s="89"/>
      <c r="AQ108" s="89"/>
      <c r="AR108" s="89"/>
      <c r="AS108" s="89">
        <v>10.8</v>
      </c>
      <c r="AT108" s="89"/>
      <c r="AU108" s="89"/>
      <c r="AV108" s="89"/>
      <c r="AW108" s="89"/>
      <c r="AX108" s="89">
        <f t="shared" si="0"/>
        <v>10.8</v>
      </c>
      <c r="AY108" s="89"/>
      <c r="AZ108" s="89"/>
      <c r="BA108" s="89"/>
      <c r="BB108" s="89"/>
      <c r="BC108" s="89">
        <f t="shared" si="6"/>
        <v>0</v>
      </c>
      <c r="BD108" s="89"/>
      <c r="BE108" s="89"/>
      <c r="BF108" s="89"/>
      <c r="BG108" s="89"/>
      <c r="BH108" s="89">
        <f t="shared" si="7"/>
        <v>0</v>
      </c>
      <c r="BI108" s="89"/>
      <c r="BJ108" s="89"/>
      <c r="BK108" s="89"/>
      <c r="BL108" s="89"/>
      <c r="BM108" s="89">
        <f t="shared" si="1"/>
        <v>0</v>
      </c>
      <c r="BN108" s="89"/>
      <c r="BO108" s="89"/>
      <c r="BP108" s="89"/>
      <c r="BQ108" s="89"/>
      <c r="BR108" s="33"/>
      <c r="BS108" s="33"/>
      <c r="BT108" s="33"/>
      <c r="BU108" s="33"/>
      <c r="BV108" s="33"/>
      <c r="BW108" s="33"/>
      <c r="BX108" s="33"/>
      <c r="BY108" s="33"/>
      <c r="BZ108" s="29"/>
    </row>
    <row r="109" spans="1:78" ht="51.75" customHeight="1" x14ac:dyDescent="0.2">
      <c r="A109" s="59">
        <v>5</v>
      </c>
      <c r="B109" s="59"/>
      <c r="C109" s="60" t="s">
        <v>136</v>
      </c>
      <c r="D109" s="61"/>
      <c r="E109" s="61"/>
      <c r="F109" s="61"/>
      <c r="G109" s="61"/>
      <c r="H109" s="61"/>
      <c r="I109" s="62"/>
      <c r="J109" s="63" t="s">
        <v>132</v>
      </c>
      <c r="K109" s="63"/>
      <c r="L109" s="63"/>
      <c r="M109" s="63"/>
      <c r="N109" s="63"/>
      <c r="O109" s="60" t="s">
        <v>109</v>
      </c>
      <c r="P109" s="61"/>
      <c r="Q109" s="61"/>
      <c r="R109" s="61"/>
      <c r="S109" s="61"/>
      <c r="T109" s="61"/>
      <c r="U109" s="61"/>
      <c r="V109" s="61"/>
      <c r="W109" s="61"/>
      <c r="X109" s="62"/>
      <c r="Y109" s="89">
        <v>95.6</v>
      </c>
      <c r="Z109" s="89"/>
      <c r="AA109" s="89"/>
      <c r="AB109" s="89"/>
      <c r="AC109" s="89"/>
      <c r="AD109" s="89">
        <v>0</v>
      </c>
      <c r="AE109" s="89"/>
      <c r="AF109" s="89"/>
      <c r="AG109" s="89"/>
      <c r="AH109" s="89"/>
      <c r="AI109" s="90">
        <v>95.6</v>
      </c>
      <c r="AJ109" s="89"/>
      <c r="AK109" s="89"/>
      <c r="AL109" s="89"/>
      <c r="AM109" s="89"/>
      <c r="AN109" s="89">
        <v>95.6</v>
      </c>
      <c r="AO109" s="89"/>
      <c r="AP109" s="89"/>
      <c r="AQ109" s="89"/>
      <c r="AR109" s="89"/>
      <c r="AS109" s="89">
        <v>0</v>
      </c>
      <c r="AT109" s="89"/>
      <c r="AU109" s="89"/>
      <c r="AV109" s="89"/>
      <c r="AW109" s="89"/>
      <c r="AX109" s="89">
        <f t="shared" si="0"/>
        <v>95.6</v>
      </c>
      <c r="AY109" s="89"/>
      <c r="AZ109" s="89"/>
      <c r="BA109" s="89"/>
      <c r="BB109" s="89"/>
      <c r="BC109" s="89">
        <f t="shared" si="6"/>
        <v>0</v>
      </c>
      <c r="BD109" s="89"/>
      <c r="BE109" s="89"/>
      <c r="BF109" s="89"/>
      <c r="BG109" s="89"/>
      <c r="BH109" s="89">
        <f t="shared" si="7"/>
        <v>0</v>
      </c>
      <c r="BI109" s="89"/>
      <c r="BJ109" s="89"/>
      <c r="BK109" s="89"/>
      <c r="BL109" s="89"/>
      <c r="BM109" s="89">
        <f t="shared" si="1"/>
        <v>0</v>
      </c>
      <c r="BN109" s="89"/>
      <c r="BO109" s="89"/>
      <c r="BP109" s="89"/>
      <c r="BQ109" s="89"/>
      <c r="BR109" s="33"/>
      <c r="BS109" s="33"/>
      <c r="BT109" s="33"/>
      <c r="BU109" s="33"/>
      <c r="BV109" s="33"/>
      <c r="BW109" s="33"/>
      <c r="BX109" s="33"/>
      <c r="BY109" s="33"/>
      <c r="BZ109" s="29"/>
    </row>
    <row r="110" spans="1:78" ht="29.25" customHeight="1" x14ac:dyDescent="0.2">
      <c r="A110" s="59">
        <v>6</v>
      </c>
      <c r="B110" s="59"/>
      <c r="C110" s="60" t="s">
        <v>137</v>
      </c>
      <c r="D110" s="61"/>
      <c r="E110" s="61"/>
      <c r="F110" s="61"/>
      <c r="G110" s="61"/>
      <c r="H110" s="61"/>
      <c r="I110" s="62"/>
      <c r="J110" s="63" t="s">
        <v>132</v>
      </c>
      <c r="K110" s="63"/>
      <c r="L110" s="63"/>
      <c r="M110" s="63"/>
      <c r="N110" s="63"/>
      <c r="O110" s="60" t="s">
        <v>109</v>
      </c>
      <c r="P110" s="61"/>
      <c r="Q110" s="61"/>
      <c r="R110" s="61"/>
      <c r="S110" s="61"/>
      <c r="T110" s="61"/>
      <c r="U110" s="61"/>
      <c r="V110" s="61"/>
      <c r="W110" s="61"/>
      <c r="X110" s="62"/>
      <c r="Y110" s="89">
        <v>0</v>
      </c>
      <c r="Z110" s="89"/>
      <c r="AA110" s="89"/>
      <c r="AB110" s="89"/>
      <c r="AC110" s="89"/>
      <c r="AD110" s="89">
        <v>101.4</v>
      </c>
      <c r="AE110" s="89"/>
      <c r="AF110" s="89"/>
      <c r="AG110" s="89"/>
      <c r="AH110" s="89"/>
      <c r="AI110" s="90">
        <v>101.4</v>
      </c>
      <c r="AJ110" s="89"/>
      <c r="AK110" s="89"/>
      <c r="AL110" s="89"/>
      <c r="AM110" s="89"/>
      <c r="AN110" s="89">
        <v>0</v>
      </c>
      <c r="AO110" s="89"/>
      <c r="AP110" s="89"/>
      <c r="AQ110" s="89"/>
      <c r="AR110" s="89"/>
      <c r="AS110" s="89">
        <v>101.4</v>
      </c>
      <c r="AT110" s="89"/>
      <c r="AU110" s="89"/>
      <c r="AV110" s="89"/>
      <c r="AW110" s="89"/>
      <c r="AX110" s="89">
        <f t="shared" si="0"/>
        <v>101.4</v>
      </c>
      <c r="AY110" s="89"/>
      <c r="AZ110" s="89"/>
      <c r="BA110" s="89"/>
      <c r="BB110" s="89"/>
      <c r="BC110" s="89">
        <f t="shared" si="6"/>
        <v>0</v>
      </c>
      <c r="BD110" s="89"/>
      <c r="BE110" s="89"/>
      <c r="BF110" s="89"/>
      <c r="BG110" s="89"/>
      <c r="BH110" s="89">
        <f t="shared" si="7"/>
        <v>0</v>
      </c>
      <c r="BI110" s="89"/>
      <c r="BJ110" s="89"/>
      <c r="BK110" s="89"/>
      <c r="BL110" s="89"/>
      <c r="BM110" s="89">
        <f t="shared" si="1"/>
        <v>0</v>
      </c>
      <c r="BN110" s="89"/>
      <c r="BO110" s="89"/>
      <c r="BP110" s="89"/>
      <c r="BQ110" s="89"/>
      <c r="BR110" s="33"/>
      <c r="BS110" s="33"/>
      <c r="BT110" s="33"/>
      <c r="BU110" s="33"/>
      <c r="BV110" s="33"/>
      <c r="BW110" s="33"/>
      <c r="BX110" s="33"/>
      <c r="BY110" s="33"/>
      <c r="BZ110" s="29"/>
    </row>
    <row r="111" spans="1:78" ht="15.75" x14ac:dyDescent="0.2">
      <c r="A111" s="34"/>
      <c r="B111" s="34"/>
      <c r="C111" s="35"/>
      <c r="D111" s="35"/>
      <c r="E111" s="35"/>
      <c r="F111" s="35"/>
      <c r="G111" s="35"/>
      <c r="H111" s="35"/>
      <c r="I111" s="35"/>
      <c r="J111" s="35"/>
      <c r="K111" s="35"/>
      <c r="L111" s="35"/>
      <c r="M111" s="35"/>
      <c r="N111" s="35"/>
      <c r="O111" s="35"/>
      <c r="P111" s="35"/>
      <c r="Q111" s="35"/>
      <c r="R111" s="35"/>
      <c r="S111" s="35"/>
      <c r="T111" s="35"/>
      <c r="U111" s="35"/>
      <c r="V111" s="35"/>
      <c r="W111" s="35"/>
      <c r="X111" s="35"/>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7"/>
      <c r="AY111" s="37"/>
      <c r="AZ111" s="37"/>
      <c r="BA111" s="37"/>
      <c r="BB111" s="37"/>
      <c r="BC111" s="37"/>
      <c r="BD111" s="37"/>
      <c r="BE111" s="37"/>
      <c r="BF111" s="37"/>
      <c r="BG111" s="37"/>
      <c r="BH111" s="37"/>
      <c r="BI111" s="37"/>
      <c r="BJ111" s="37"/>
      <c r="BK111" s="37"/>
      <c r="BL111" s="37"/>
      <c r="BM111" s="37"/>
      <c r="BN111" s="37"/>
      <c r="BO111" s="37"/>
      <c r="BP111" s="37"/>
      <c r="BQ111" s="37"/>
      <c r="BR111" s="33"/>
      <c r="BS111" s="33"/>
      <c r="BT111" s="33"/>
      <c r="BU111" s="33"/>
      <c r="BV111" s="33"/>
      <c r="BW111" s="33"/>
      <c r="BX111" s="33"/>
      <c r="BY111" s="33"/>
      <c r="BZ111" s="29"/>
    </row>
    <row r="112" spans="1:78" ht="15.75" customHeight="1" x14ac:dyDescent="0.2">
      <c r="A112" s="53" t="s">
        <v>138</v>
      </c>
      <c r="B112" s="53"/>
      <c r="C112" s="53"/>
      <c r="D112" s="53"/>
      <c r="E112" s="53"/>
      <c r="F112" s="53"/>
      <c r="G112" s="53"/>
      <c r="H112" s="53"/>
      <c r="I112" s="53"/>
      <c r="J112" s="53"/>
      <c r="K112" s="53"/>
      <c r="L112" s="53"/>
      <c r="M112" s="53"/>
      <c r="N112" s="53"/>
      <c r="O112" s="53"/>
      <c r="P112" s="53"/>
      <c r="Q112" s="53"/>
      <c r="R112" s="53"/>
      <c r="S112" s="53"/>
      <c r="T112" s="53"/>
      <c r="U112" s="53"/>
      <c r="V112" s="53"/>
      <c r="W112" s="53"/>
      <c r="X112" s="53"/>
      <c r="Y112" s="53"/>
      <c r="Z112" s="53"/>
      <c r="AA112" s="53"/>
      <c r="AB112" s="53"/>
      <c r="AC112" s="53"/>
      <c r="AD112" s="53"/>
      <c r="AE112" s="53"/>
      <c r="AF112" s="53"/>
      <c r="AG112" s="53"/>
      <c r="AH112" s="53"/>
      <c r="AI112" s="53"/>
      <c r="AJ112" s="53"/>
      <c r="AK112" s="53"/>
      <c r="AL112" s="53"/>
      <c r="AM112" s="53"/>
      <c r="AN112" s="53"/>
      <c r="AO112" s="53"/>
      <c r="AP112" s="53"/>
      <c r="AQ112" s="53"/>
      <c r="AR112" s="53"/>
      <c r="AS112" s="53"/>
      <c r="AT112" s="53"/>
      <c r="AU112" s="53"/>
      <c r="AV112" s="53"/>
      <c r="AW112" s="53"/>
      <c r="AX112" s="53"/>
      <c r="AY112" s="53"/>
      <c r="AZ112" s="53"/>
      <c r="BA112" s="53"/>
      <c r="BB112" s="53"/>
      <c r="BC112" s="53"/>
      <c r="BD112" s="53"/>
      <c r="BE112" s="53"/>
      <c r="BF112" s="53"/>
      <c r="BG112" s="53"/>
      <c r="BH112" s="53"/>
      <c r="BI112" s="53"/>
      <c r="BJ112" s="53"/>
      <c r="BK112" s="53"/>
      <c r="BL112" s="53"/>
      <c r="BM112" s="53"/>
      <c r="BN112" s="53"/>
      <c r="BO112" s="53"/>
      <c r="BP112" s="53"/>
      <c r="BQ112" s="53"/>
    </row>
    <row r="113" spans="1:78" ht="9" customHeight="1" x14ac:dyDescent="0.2">
      <c r="A113" s="34"/>
      <c r="B113" s="34"/>
      <c r="C113" s="35"/>
      <c r="D113" s="35"/>
      <c r="E113" s="35"/>
      <c r="F113" s="35"/>
      <c r="G113" s="35"/>
      <c r="H113" s="35"/>
      <c r="I113" s="35"/>
      <c r="J113" s="35"/>
      <c r="K113" s="35"/>
      <c r="L113" s="35"/>
      <c r="M113" s="35"/>
      <c r="N113" s="35"/>
      <c r="O113" s="35"/>
      <c r="P113" s="35"/>
      <c r="Q113" s="35"/>
      <c r="R113" s="35"/>
      <c r="S113" s="35"/>
      <c r="T113" s="35"/>
      <c r="U113" s="35"/>
      <c r="V113" s="35"/>
      <c r="W113" s="35"/>
      <c r="X113" s="35"/>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7"/>
      <c r="AY113" s="37"/>
      <c r="AZ113" s="37"/>
      <c r="BA113" s="37"/>
      <c r="BB113" s="37"/>
      <c r="BC113" s="37"/>
      <c r="BD113" s="37"/>
      <c r="BE113" s="37"/>
      <c r="BF113" s="37"/>
      <c r="BG113" s="37"/>
      <c r="BH113" s="37"/>
      <c r="BI113" s="37"/>
      <c r="BJ113" s="37"/>
      <c r="BK113" s="37"/>
      <c r="BL113" s="37"/>
      <c r="BM113" s="37"/>
      <c r="BN113" s="37"/>
      <c r="BO113" s="37"/>
      <c r="BP113" s="37"/>
      <c r="BQ113" s="37"/>
      <c r="BR113" s="33"/>
      <c r="BS113" s="33"/>
      <c r="BT113" s="33"/>
      <c r="BU113" s="33"/>
      <c r="BV113" s="33"/>
      <c r="BW113" s="33"/>
      <c r="BX113" s="33"/>
      <c r="BY113" s="33"/>
      <c r="BZ113" s="29"/>
    </row>
    <row r="114" spans="1:78" ht="45" customHeight="1" x14ac:dyDescent="0.2">
      <c r="A114" s="79" t="s">
        <v>26</v>
      </c>
      <c r="B114" s="80"/>
      <c r="C114" s="79" t="s">
        <v>83</v>
      </c>
      <c r="D114" s="81"/>
      <c r="E114" s="81"/>
      <c r="F114" s="81"/>
      <c r="G114" s="81"/>
      <c r="H114" s="81"/>
      <c r="I114" s="80"/>
      <c r="J114" s="79" t="s">
        <v>84</v>
      </c>
      <c r="K114" s="81"/>
      <c r="L114" s="81"/>
      <c r="M114" s="81"/>
      <c r="N114" s="80"/>
      <c r="O114" s="82" t="s">
        <v>139</v>
      </c>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c r="BL114" s="83"/>
      <c r="BM114" s="83"/>
      <c r="BN114" s="83"/>
      <c r="BO114" s="83"/>
      <c r="BP114" s="83"/>
      <c r="BQ114" s="84"/>
      <c r="BR114" s="28"/>
      <c r="BS114" s="28"/>
      <c r="BT114" s="28"/>
      <c r="BU114" s="28"/>
      <c r="BV114" s="28"/>
      <c r="BW114" s="28"/>
      <c r="BX114" s="28"/>
      <c r="BY114" s="28"/>
      <c r="BZ114" s="29"/>
    </row>
    <row r="115" spans="1:78" s="40" customFormat="1" ht="15.95" customHeight="1" x14ac:dyDescent="0.2">
      <c r="A115" s="85">
        <v>1</v>
      </c>
      <c r="B115" s="85"/>
      <c r="C115" s="85">
        <v>2</v>
      </c>
      <c r="D115" s="85"/>
      <c r="E115" s="85"/>
      <c r="F115" s="85"/>
      <c r="G115" s="85"/>
      <c r="H115" s="85"/>
      <c r="I115" s="85"/>
      <c r="J115" s="85">
        <v>3</v>
      </c>
      <c r="K115" s="85"/>
      <c r="L115" s="85"/>
      <c r="M115" s="85"/>
      <c r="N115" s="85"/>
      <c r="O115" s="86">
        <v>4</v>
      </c>
      <c r="P115" s="87"/>
      <c r="Q115" s="87"/>
      <c r="R115" s="87"/>
      <c r="S115" s="87"/>
      <c r="T115" s="87"/>
      <c r="U115" s="87"/>
      <c r="V115" s="87"/>
      <c r="W115" s="87"/>
      <c r="X115" s="87"/>
      <c r="Y115" s="87"/>
      <c r="Z115" s="87"/>
      <c r="AA115" s="87"/>
      <c r="AB115" s="87"/>
      <c r="AC115" s="87"/>
      <c r="AD115" s="87"/>
      <c r="AE115" s="87"/>
      <c r="AF115" s="87"/>
      <c r="AG115" s="87"/>
      <c r="AH115" s="87"/>
      <c r="AI115" s="87"/>
      <c r="AJ115" s="87"/>
      <c r="AK115" s="87"/>
      <c r="AL115" s="87"/>
      <c r="AM115" s="87"/>
      <c r="AN115" s="87"/>
      <c r="AO115" s="87"/>
      <c r="AP115" s="87"/>
      <c r="AQ115" s="87"/>
      <c r="AR115" s="87"/>
      <c r="AS115" s="87"/>
      <c r="AT115" s="87"/>
      <c r="AU115" s="87"/>
      <c r="AV115" s="87"/>
      <c r="AW115" s="87"/>
      <c r="AX115" s="87"/>
      <c r="AY115" s="87"/>
      <c r="AZ115" s="87"/>
      <c r="BA115" s="87"/>
      <c r="BB115" s="87"/>
      <c r="BC115" s="87"/>
      <c r="BD115" s="87"/>
      <c r="BE115" s="87"/>
      <c r="BF115" s="87"/>
      <c r="BG115" s="87"/>
      <c r="BH115" s="87"/>
      <c r="BI115" s="87"/>
      <c r="BJ115" s="87"/>
      <c r="BK115" s="87"/>
      <c r="BL115" s="87"/>
      <c r="BM115" s="87"/>
      <c r="BN115" s="87"/>
      <c r="BO115" s="87"/>
      <c r="BP115" s="87"/>
      <c r="BQ115" s="88"/>
      <c r="BR115" s="38"/>
      <c r="BS115" s="38"/>
      <c r="BT115" s="38"/>
      <c r="BU115" s="38"/>
      <c r="BV115" s="38"/>
      <c r="BW115" s="38"/>
      <c r="BX115" s="38"/>
      <c r="BY115" s="38"/>
      <c r="BZ115" s="39"/>
    </row>
    <row r="116" spans="1:78" s="40" customFormat="1" x14ac:dyDescent="0.2">
      <c r="A116" s="67">
        <v>0</v>
      </c>
      <c r="B116" s="67"/>
      <c r="C116" s="71" t="s">
        <v>93</v>
      </c>
      <c r="D116" s="71"/>
      <c r="E116" s="71"/>
      <c r="F116" s="71"/>
      <c r="G116" s="71"/>
      <c r="H116" s="71"/>
      <c r="I116" s="71"/>
      <c r="J116" s="71" t="s">
        <v>94</v>
      </c>
      <c r="K116" s="71"/>
      <c r="L116" s="71"/>
      <c r="M116" s="71"/>
      <c r="N116" s="71"/>
      <c r="O116" s="72"/>
      <c r="P116" s="73"/>
      <c r="Q116" s="73"/>
      <c r="R116" s="73"/>
      <c r="S116" s="73"/>
      <c r="T116" s="73"/>
      <c r="U116" s="73"/>
      <c r="V116" s="73"/>
      <c r="W116" s="73"/>
      <c r="X116" s="73"/>
      <c r="Y116" s="74"/>
      <c r="Z116" s="74"/>
      <c r="AA116" s="74"/>
      <c r="AB116" s="74"/>
      <c r="AC116" s="74"/>
      <c r="AD116" s="74"/>
      <c r="AE116" s="74"/>
      <c r="AF116" s="74"/>
      <c r="AG116" s="74"/>
      <c r="AH116" s="74"/>
      <c r="AI116" s="74"/>
      <c r="AJ116" s="74"/>
      <c r="AK116" s="74"/>
      <c r="AL116" s="74"/>
      <c r="AM116" s="74"/>
      <c r="AN116" s="74"/>
      <c r="AO116" s="74"/>
      <c r="AP116" s="74"/>
      <c r="AQ116" s="74"/>
      <c r="AR116" s="74"/>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5"/>
      <c r="BR116" s="41"/>
      <c r="BS116" s="41"/>
      <c r="BT116" s="39"/>
      <c r="BU116" s="39"/>
      <c r="BV116" s="39"/>
      <c r="BW116" s="39"/>
      <c r="BX116" s="39"/>
      <c r="BY116" s="39"/>
      <c r="BZ116" s="39"/>
    </row>
    <row r="117" spans="1:78" s="40" customFormat="1" ht="42" customHeight="1" x14ac:dyDescent="0.2">
      <c r="A117" s="59">
        <v>1</v>
      </c>
      <c r="B117" s="59"/>
      <c r="C117" s="76" t="s">
        <v>96</v>
      </c>
      <c r="D117" s="77"/>
      <c r="E117" s="77"/>
      <c r="F117" s="77"/>
      <c r="G117" s="77"/>
      <c r="H117" s="77"/>
      <c r="I117" s="78"/>
      <c r="J117" s="63" t="s">
        <v>97</v>
      </c>
      <c r="K117" s="63"/>
      <c r="L117" s="63"/>
      <c r="M117" s="63"/>
      <c r="N117" s="63"/>
      <c r="O117" s="64" t="s">
        <v>140</v>
      </c>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c r="AQ117" s="65"/>
      <c r="AR117" s="65"/>
      <c r="AS117" s="65"/>
      <c r="AT117" s="65"/>
      <c r="AU117" s="65"/>
      <c r="AV117" s="65"/>
      <c r="AW117" s="65"/>
      <c r="AX117" s="65"/>
      <c r="AY117" s="65"/>
      <c r="AZ117" s="65"/>
      <c r="BA117" s="65"/>
      <c r="BB117" s="65"/>
      <c r="BC117" s="65"/>
      <c r="BD117" s="65"/>
      <c r="BE117" s="65"/>
      <c r="BF117" s="65"/>
      <c r="BG117" s="65"/>
      <c r="BH117" s="65"/>
      <c r="BI117" s="65"/>
      <c r="BJ117" s="65"/>
      <c r="BK117" s="65"/>
      <c r="BL117" s="65"/>
      <c r="BM117" s="65"/>
      <c r="BN117" s="65"/>
      <c r="BO117" s="65"/>
      <c r="BP117" s="65"/>
      <c r="BQ117" s="66"/>
      <c r="BR117" s="41"/>
      <c r="BS117" s="41"/>
      <c r="BT117" s="39"/>
      <c r="BU117" s="39"/>
      <c r="BV117" s="39"/>
      <c r="BW117" s="39"/>
      <c r="BX117" s="39"/>
      <c r="BY117" s="39"/>
      <c r="BZ117" s="39"/>
    </row>
    <row r="118" spans="1:78" s="40" customFormat="1" ht="47.25" customHeight="1" x14ac:dyDescent="0.2">
      <c r="A118" s="59">
        <v>2</v>
      </c>
      <c r="B118" s="59"/>
      <c r="C118" s="76" t="s">
        <v>99</v>
      </c>
      <c r="D118" s="77"/>
      <c r="E118" s="77"/>
      <c r="F118" s="77"/>
      <c r="G118" s="77"/>
      <c r="H118" s="77"/>
      <c r="I118" s="78"/>
      <c r="J118" s="63" t="s">
        <v>97</v>
      </c>
      <c r="K118" s="63"/>
      <c r="L118" s="63"/>
      <c r="M118" s="63"/>
      <c r="N118" s="63"/>
      <c r="O118" s="64" t="s">
        <v>140</v>
      </c>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c r="AQ118" s="65"/>
      <c r="AR118" s="65"/>
      <c r="AS118" s="65"/>
      <c r="AT118" s="65"/>
      <c r="AU118" s="65"/>
      <c r="AV118" s="65"/>
      <c r="AW118" s="65"/>
      <c r="AX118" s="65"/>
      <c r="AY118" s="65"/>
      <c r="AZ118" s="65"/>
      <c r="BA118" s="65"/>
      <c r="BB118" s="65"/>
      <c r="BC118" s="65"/>
      <c r="BD118" s="65"/>
      <c r="BE118" s="65"/>
      <c r="BF118" s="65"/>
      <c r="BG118" s="65"/>
      <c r="BH118" s="65"/>
      <c r="BI118" s="65"/>
      <c r="BJ118" s="65"/>
      <c r="BK118" s="65"/>
      <c r="BL118" s="65"/>
      <c r="BM118" s="65"/>
      <c r="BN118" s="65"/>
      <c r="BO118" s="65"/>
      <c r="BP118" s="65"/>
      <c r="BQ118" s="66"/>
      <c r="BR118" s="41"/>
      <c r="BS118" s="41"/>
      <c r="BT118" s="39"/>
      <c r="BU118" s="39"/>
      <c r="BV118" s="39"/>
      <c r="BW118" s="39"/>
      <c r="BX118" s="39"/>
      <c r="BY118" s="39"/>
      <c r="BZ118" s="39"/>
    </row>
    <row r="119" spans="1:78" s="40" customFormat="1" ht="33" customHeight="1" x14ac:dyDescent="0.2">
      <c r="A119" s="59">
        <v>3</v>
      </c>
      <c r="B119" s="59"/>
      <c r="C119" s="76" t="s">
        <v>101</v>
      </c>
      <c r="D119" s="77"/>
      <c r="E119" s="77"/>
      <c r="F119" s="77"/>
      <c r="G119" s="77"/>
      <c r="H119" s="77"/>
      <c r="I119" s="78"/>
      <c r="J119" s="63" t="s">
        <v>97</v>
      </c>
      <c r="K119" s="63"/>
      <c r="L119" s="63"/>
      <c r="M119" s="63"/>
      <c r="N119" s="63"/>
      <c r="O119" s="64" t="s">
        <v>140</v>
      </c>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c r="AQ119" s="65"/>
      <c r="AR119" s="65"/>
      <c r="AS119" s="65"/>
      <c r="AT119" s="65"/>
      <c r="AU119" s="65"/>
      <c r="AV119" s="65"/>
      <c r="AW119" s="65"/>
      <c r="AX119" s="65"/>
      <c r="AY119" s="65"/>
      <c r="AZ119" s="65"/>
      <c r="BA119" s="65"/>
      <c r="BB119" s="65"/>
      <c r="BC119" s="65"/>
      <c r="BD119" s="65"/>
      <c r="BE119" s="65"/>
      <c r="BF119" s="65"/>
      <c r="BG119" s="65"/>
      <c r="BH119" s="65"/>
      <c r="BI119" s="65"/>
      <c r="BJ119" s="65"/>
      <c r="BK119" s="65"/>
      <c r="BL119" s="65"/>
      <c r="BM119" s="65"/>
      <c r="BN119" s="65"/>
      <c r="BO119" s="65"/>
      <c r="BP119" s="65"/>
      <c r="BQ119" s="66"/>
      <c r="BR119" s="41"/>
      <c r="BS119" s="41"/>
      <c r="BT119" s="39"/>
      <c r="BU119" s="39"/>
      <c r="BV119" s="39"/>
      <c r="BW119" s="39"/>
      <c r="BX119" s="39"/>
      <c r="BY119" s="39"/>
      <c r="BZ119" s="39"/>
    </row>
    <row r="120" spans="1:78" s="40" customFormat="1" ht="27" customHeight="1" x14ac:dyDescent="0.2">
      <c r="A120" s="59">
        <v>4</v>
      </c>
      <c r="B120" s="59"/>
      <c r="C120" s="76" t="s">
        <v>102</v>
      </c>
      <c r="D120" s="77"/>
      <c r="E120" s="77"/>
      <c r="F120" s="77"/>
      <c r="G120" s="77"/>
      <c r="H120" s="77"/>
      <c r="I120" s="78"/>
      <c r="J120" s="63" t="s">
        <v>97</v>
      </c>
      <c r="K120" s="63"/>
      <c r="L120" s="63"/>
      <c r="M120" s="63"/>
      <c r="N120" s="63"/>
      <c r="O120" s="64" t="s">
        <v>140</v>
      </c>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c r="AQ120" s="65"/>
      <c r="AR120" s="65"/>
      <c r="AS120" s="65"/>
      <c r="AT120" s="65"/>
      <c r="AU120" s="65"/>
      <c r="AV120" s="65"/>
      <c r="AW120" s="65"/>
      <c r="AX120" s="65"/>
      <c r="AY120" s="65"/>
      <c r="AZ120" s="65"/>
      <c r="BA120" s="65"/>
      <c r="BB120" s="65"/>
      <c r="BC120" s="65"/>
      <c r="BD120" s="65"/>
      <c r="BE120" s="65"/>
      <c r="BF120" s="65"/>
      <c r="BG120" s="65"/>
      <c r="BH120" s="65"/>
      <c r="BI120" s="65"/>
      <c r="BJ120" s="65"/>
      <c r="BK120" s="65"/>
      <c r="BL120" s="65"/>
      <c r="BM120" s="65"/>
      <c r="BN120" s="65"/>
      <c r="BO120" s="65"/>
      <c r="BP120" s="65"/>
      <c r="BQ120" s="66"/>
      <c r="BR120" s="41"/>
      <c r="BS120" s="41"/>
      <c r="BT120" s="39"/>
      <c r="BU120" s="39"/>
      <c r="BV120" s="39"/>
      <c r="BW120" s="39"/>
      <c r="BX120" s="39"/>
      <c r="BY120" s="39"/>
      <c r="BZ120" s="39"/>
    </row>
    <row r="121" spans="1:78" s="40" customFormat="1" ht="23.25" customHeight="1" x14ac:dyDescent="0.2">
      <c r="A121" s="59">
        <v>5</v>
      </c>
      <c r="B121" s="59"/>
      <c r="C121" s="76" t="s">
        <v>103</v>
      </c>
      <c r="D121" s="77"/>
      <c r="E121" s="77"/>
      <c r="F121" s="77"/>
      <c r="G121" s="77"/>
      <c r="H121" s="77"/>
      <c r="I121" s="78"/>
      <c r="J121" s="63" t="s">
        <v>97</v>
      </c>
      <c r="K121" s="63"/>
      <c r="L121" s="63"/>
      <c r="M121" s="63"/>
      <c r="N121" s="63"/>
      <c r="O121" s="64" t="s">
        <v>140</v>
      </c>
      <c r="P121" s="65"/>
      <c r="Q121" s="65"/>
      <c r="R121" s="65"/>
      <c r="S121" s="65"/>
      <c r="T121" s="65"/>
      <c r="U121" s="65"/>
      <c r="V121" s="65"/>
      <c r="W121" s="65"/>
      <c r="X121" s="65"/>
      <c r="Y121" s="65"/>
      <c r="Z121" s="65"/>
      <c r="AA121" s="65"/>
      <c r="AB121" s="65"/>
      <c r="AC121" s="65"/>
      <c r="AD121" s="65"/>
      <c r="AE121" s="65"/>
      <c r="AF121" s="65"/>
      <c r="AG121" s="65"/>
      <c r="AH121" s="65"/>
      <c r="AI121" s="65"/>
      <c r="AJ121" s="65"/>
      <c r="AK121" s="65"/>
      <c r="AL121" s="65"/>
      <c r="AM121" s="65"/>
      <c r="AN121" s="65"/>
      <c r="AO121" s="65"/>
      <c r="AP121" s="65"/>
      <c r="AQ121" s="65"/>
      <c r="AR121" s="65"/>
      <c r="AS121" s="65"/>
      <c r="AT121" s="65"/>
      <c r="AU121" s="65"/>
      <c r="AV121" s="65"/>
      <c r="AW121" s="65"/>
      <c r="AX121" s="65"/>
      <c r="AY121" s="65"/>
      <c r="AZ121" s="65"/>
      <c r="BA121" s="65"/>
      <c r="BB121" s="65"/>
      <c r="BC121" s="65"/>
      <c r="BD121" s="65"/>
      <c r="BE121" s="65"/>
      <c r="BF121" s="65"/>
      <c r="BG121" s="65"/>
      <c r="BH121" s="65"/>
      <c r="BI121" s="65"/>
      <c r="BJ121" s="65"/>
      <c r="BK121" s="65"/>
      <c r="BL121" s="65"/>
      <c r="BM121" s="65"/>
      <c r="BN121" s="65"/>
      <c r="BO121" s="65"/>
      <c r="BP121" s="65"/>
      <c r="BQ121" s="66"/>
      <c r="BR121" s="41"/>
      <c r="BS121" s="41"/>
      <c r="BT121" s="39"/>
      <c r="BU121" s="39"/>
      <c r="BV121" s="39"/>
      <c r="BW121" s="39"/>
      <c r="BX121" s="39"/>
      <c r="BY121" s="39"/>
      <c r="BZ121" s="39"/>
    </row>
    <row r="122" spans="1:78" s="40" customFormat="1" x14ac:dyDescent="0.2">
      <c r="A122" s="67">
        <v>0</v>
      </c>
      <c r="B122" s="67"/>
      <c r="C122" s="68" t="s">
        <v>104</v>
      </c>
      <c r="D122" s="69"/>
      <c r="E122" s="69"/>
      <c r="F122" s="69"/>
      <c r="G122" s="69"/>
      <c r="H122" s="69"/>
      <c r="I122" s="70"/>
      <c r="J122" s="71" t="s">
        <v>94</v>
      </c>
      <c r="K122" s="71"/>
      <c r="L122" s="71"/>
      <c r="M122" s="71"/>
      <c r="N122" s="71"/>
      <c r="O122" s="72"/>
      <c r="P122" s="73"/>
      <c r="Q122" s="73"/>
      <c r="R122" s="73"/>
      <c r="S122" s="73"/>
      <c r="T122" s="73"/>
      <c r="U122" s="73"/>
      <c r="V122" s="73"/>
      <c r="W122" s="73"/>
      <c r="X122" s="73"/>
      <c r="Y122" s="74"/>
      <c r="Z122" s="74"/>
      <c r="AA122" s="74"/>
      <c r="AB122" s="74"/>
      <c r="AC122" s="74"/>
      <c r="AD122" s="74"/>
      <c r="AE122" s="74"/>
      <c r="AF122" s="74"/>
      <c r="AG122" s="74"/>
      <c r="AH122" s="74"/>
      <c r="AI122" s="74"/>
      <c r="AJ122" s="74"/>
      <c r="AK122" s="74"/>
      <c r="AL122" s="74"/>
      <c r="AM122" s="74"/>
      <c r="AN122" s="74"/>
      <c r="AO122" s="74"/>
      <c r="AP122" s="74"/>
      <c r="AQ122" s="74"/>
      <c r="AR122" s="74"/>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5"/>
      <c r="BR122" s="41"/>
      <c r="BS122" s="41"/>
      <c r="BT122" s="39"/>
      <c r="BU122" s="39"/>
      <c r="BV122" s="39"/>
      <c r="BW122" s="39"/>
      <c r="BX122" s="39"/>
      <c r="BY122" s="39"/>
      <c r="BZ122" s="39"/>
    </row>
    <row r="123" spans="1:78" s="40" customFormat="1" ht="21.75" customHeight="1" x14ac:dyDescent="0.2">
      <c r="A123" s="59">
        <v>1</v>
      </c>
      <c r="B123" s="59"/>
      <c r="C123" s="60" t="s">
        <v>105</v>
      </c>
      <c r="D123" s="61"/>
      <c r="E123" s="61"/>
      <c r="F123" s="61"/>
      <c r="G123" s="61"/>
      <c r="H123" s="61"/>
      <c r="I123" s="62"/>
      <c r="J123" s="63" t="s">
        <v>106</v>
      </c>
      <c r="K123" s="63"/>
      <c r="L123" s="63"/>
      <c r="M123" s="63"/>
      <c r="N123" s="63"/>
      <c r="O123" s="64" t="s">
        <v>140</v>
      </c>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c r="AQ123" s="65"/>
      <c r="AR123" s="65"/>
      <c r="AS123" s="65"/>
      <c r="AT123" s="65"/>
      <c r="AU123" s="65"/>
      <c r="AV123" s="65"/>
      <c r="AW123" s="65"/>
      <c r="AX123" s="65"/>
      <c r="AY123" s="65"/>
      <c r="AZ123" s="65"/>
      <c r="BA123" s="65"/>
      <c r="BB123" s="65"/>
      <c r="BC123" s="65"/>
      <c r="BD123" s="65"/>
      <c r="BE123" s="65"/>
      <c r="BF123" s="65"/>
      <c r="BG123" s="65"/>
      <c r="BH123" s="65"/>
      <c r="BI123" s="65"/>
      <c r="BJ123" s="65"/>
      <c r="BK123" s="65"/>
      <c r="BL123" s="65"/>
      <c r="BM123" s="65"/>
      <c r="BN123" s="65"/>
      <c r="BO123" s="65"/>
      <c r="BP123" s="65"/>
      <c r="BQ123" s="66"/>
      <c r="BR123" s="41"/>
      <c r="BS123" s="41"/>
      <c r="BT123" s="39"/>
      <c r="BU123" s="39"/>
      <c r="BV123" s="39"/>
      <c r="BW123" s="39"/>
      <c r="BX123" s="39"/>
      <c r="BY123" s="39"/>
      <c r="BZ123" s="39"/>
    </row>
    <row r="124" spans="1:78" s="40" customFormat="1" ht="58.5" customHeight="1" x14ac:dyDescent="0.2">
      <c r="A124" s="59">
        <v>2</v>
      </c>
      <c r="B124" s="59"/>
      <c r="C124" s="60" t="s">
        <v>107</v>
      </c>
      <c r="D124" s="61"/>
      <c r="E124" s="61"/>
      <c r="F124" s="61"/>
      <c r="G124" s="61"/>
      <c r="H124" s="61"/>
      <c r="I124" s="62"/>
      <c r="J124" s="63" t="s">
        <v>106</v>
      </c>
      <c r="K124" s="63"/>
      <c r="L124" s="63"/>
      <c r="M124" s="63"/>
      <c r="N124" s="63"/>
      <c r="O124" s="64" t="s">
        <v>140</v>
      </c>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c r="AQ124" s="65"/>
      <c r="AR124" s="65"/>
      <c r="AS124" s="65"/>
      <c r="AT124" s="65"/>
      <c r="AU124" s="65"/>
      <c r="AV124" s="65"/>
      <c r="AW124" s="65"/>
      <c r="AX124" s="65"/>
      <c r="AY124" s="65"/>
      <c r="AZ124" s="65"/>
      <c r="BA124" s="65"/>
      <c r="BB124" s="65"/>
      <c r="BC124" s="65"/>
      <c r="BD124" s="65"/>
      <c r="BE124" s="65"/>
      <c r="BF124" s="65"/>
      <c r="BG124" s="65"/>
      <c r="BH124" s="65"/>
      <c r="BI124" s="65"/>
      <c r="BJ124" s="65"/>
      <c r="BK124" s="65"/>
      <c r="BL124" s="65"/>
      <c r="BM124" s="65"/>
      <c r="BN124" s="65"/>
      <c r="BO124" s="65"/>
      <c r="BP124" s="65"/>
      <c r="BQ124" s="66"/>
      <c r="BR124" s="41"/>
      <c r="BS124" s="41"/>
      <c r="BT124" s="39"/>
      <c r="BU124" s="39"/>
      <c r="BV124" s="39"/>
      <c r="BW124" s="39"/>
      <c r="BX124" s="39"/>
      <c r="BY124" s="39"/>
      <c r="BZ124" s="39"/>
    </row>
    <row r="125" spans="1:78" s="40" customFormat="1" ht="24" customHeight="1" x14ac:dyDescent="0.2">
      <c r="A125" s="59">
        <v>3</v>
      </c>
      <c r="B125" s="59"/>
      <c r="C125" s="60" t="s">
        <v>108</v>
      </c>
      <c r="D125" s="61"/>
      <c r="E125" s="61"/>
      <c r="F125" s="61"/>
      <c r="G125" s="61"/>
      <c r="H125" s="61"/>
      <c r="I125" s="62"/>
      <c r="J125" s="63" t="s">
        <v>106</v>
      </c>
      <c r="K125" s="63"/>
      <c r="L125" s="63"/>
      <c r="M125" s="63"/>
      <c r="N125" s="63"/>
      <c r="O125" s="64" t="s">
        <v>140</v>
      </c>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c r="AQ125" s="65"/>
      <c r="AR125" s="65"/>
      <c r="AS125" s="65"/>
      <c r="AT125" s="65"/>
      <c r="AU125" s="65"/>
      <c r="AV125" s="65"/>
      <c r="AW125" s="65"/>
      <c r="AX125" s="65"/>
      <c r="AY125" s="65"/>
      <c r="AZ125" s="65"/>
      <c r="BA125" s="65"/>
      <c r="BB125" s="65"/>
      <c r="BC125" s="65"/>
      <c r="BD125" s="65"/>
      <c r="BE125" s="65"/>
      <c r="BF125" s="65"/>
      <c r="BG125" s="65"/>
      <c r="BH125" s="65"/>
      <c r="BI125" s="65"/>
      <c r="BJ125" s="65"/>
      <c r="BK125" s="65"/>
      <c r="BL125" s="65"/>
      <c r="BM125" s="65"/>
      <c r="BN125" s="65"/>
      <c r="BO125" s="65"/>
      <c r="BP125" s="65"/>
      <c r="BQ125" s="66"/>
      <c r="BR125" s="41"/>
      <c r="BS125" s="41"/>
      <c r="BT125" s="39"/>
      <c r="BU125" s="39"/>
      <c r="BV125" s="39"/>
      <c r="BW125" s="39"/>
      <c r="BX125" s="39"/>
      <c r="BY125" s="39"/>
      <c r="BZ125" s="39"/>
    </row>
    <row r="126" spans="1:78" s="40" customFormat="1" ht="33" customHeight="1" x14ac:dyDescent="0.2">
      <c r="A126" s="59">
        <v>4</v>
      </c>
      <c r="B126" s="59"/>
      <c r="C126" s="60" t="s">
        <v>110</v>
      </c>
      <c r="D126" s="61"/>
      <c r="E126" s="61"/>
      <c r="F126" s="61"/>
      <c r="G126" s="61"/>
      <c r="H126" s="61"/>
      <c r="I126" s="62"/>
      <c r="J126" s="63" t="s">
        <v>106</v>
      </c>
      <c r="K126" s="63"/>
      <c r="L126" s="63"/>
      <c r="M126" s="63"/>
      <c r="N126" s="63"/>
      <c r="O126" s="64" t="s">
        <v>140</v>
      </c>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D126" s="65"/>
      <c r="BE126" s="65"/>
      <c r="BF126" s="65"/>
      <c r="BG126" s="65"/>
      <c r="BH126" s="65"/>
      <c r="BI126" s="65"/>
      <c r="BJ126" s="65"/>
      <c r="BK126" s="65"/>
      <c r="BL126" s="65"/>
      <c r="BM126" s="65"/>
      <c r="BN126" s="65"/>
      <c r="BO126" s="65"/>
      <c r="BP126" s="65"/>
      <c r="BQ126" s="66"/>
      <c r="BR126" s="41"/>
      <c r="BS126" s="41"/>
      <c r="BT126" s="39"/>
      <c r="BU126" s="39"/>
      <c r="BV126" s="39"/>
      <c r="BW126" s="39"/>
      <c r="BX126" s="39"/>
      <c r="BY126" s="39"/>
      <c r="BZ126" s="39"/>
    </row>
    <row r="127" spans="1:78" s="40" customFormat="1" ht="79.5" customHeight="1" x14ac:dyDescent="0.2">
      <c r="A127" s="59">
        <v>5</v>
      </c>
      <c r="B127" s="59"/>
      <c r="C127" s="60" t="s">
        <v>111</v>
      </c>
      <c r="D127" s="61"/>
      <c r="E127" s="61"/>
      <c r="F127" s="61"/>
      <c r="G127" s="61"/>
      <c r="H127" s="61"/>
      <c r="I127" s="62"/>
      <c r="J127" s="63" t="s">
        <v>106</v>
      </c>
      <c r="K127" s="63"/>
      <c r="L127" s="63"/>
      <c r="M127" s="63"/>
      <c r="N127" s="63"/>
      <c r="O127" s="64" t="s">
        <v>140</v>
      </c>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D127" s="65"/>
      <c r="BE127" s="65"/>
      <c r="BF127" s="65"/>
      <c r="BG127" s="65"/>
      <c r="BH127" s="65"/>
      <c r="BI127" s="65"/>
      <c r="BJ127" s="65"/>
      <c r="BK127" s="65"/>
      <c r="BL127" s="65"/>
      <c r="BM127" s="65"/>
      <c r="BN127" s="65"/>
      <c r="BO127" s="65"/>
      <c r="BP127" s="65"/>
      <c r="BQ127" s="66"/>
      <c r="BR127" s="41"/>
      <c r="BS127" s="41"/>
      <c r="BT127" s="39"/>
      <c r="BU127" s="39"/>
      <c r="BV127" s="39"/>
      <c r="BW127" s="39"/>
      <c r="BX127" s="39"/>
      <c r="BY127" s="39"/>
      <c r="BZ127" s="39"/>
    </row>
    <row r="128" spans="1:78" s="40" customFormat="1" ht="132" customHeight="1" x14ac:dyDescent="0.2">
      <c r="A128" s="59">
        <v>6</v>
      </c>
      <c r="B128" s="59"/>
      <c r="C128" s="60" t="s">
        <v>112</v>
      </c>
      <c r="D128" s="61"/>
      <c r="E128" s="61"/>
      <c r="F128" s="61"/>
      <c r="G128" s="61"/>
      <c r="H128" s="61"/>
      <c r="I128" s="62"/>
      <c r="J128" s="63" t="s">
        <v>106</v>
      </c>
      <c r="K128" s="63"/>
      <c r="L128" s="63"/>
      <c r="M128" s="63"/>
      <c r="N128" s="63"/>
      <c r="O128" s="64" t="s">
        <v>140</v>
      </c>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AT128" s="65"/>
      <c r="AU128" s="65"/>
      <c r="AV128" s="65"/>
      <c r="AW128" s="65"/>
      <c r="AX128" s="65"/>
      <c r="AY128" s="65"/>
      <c r="AZ128" s="65"/>
      <c r="BA128" s="65"/>
      <c r="BB128" s="65"/>
      <c r="BC128" s="65"/>
      <c r="BD128" s="65"/>
      <c r="BE128" s="65"/>
      <c r="BF128" s="65"/>
      <c r="BG128" s="65"/>
      <c r="BH128" s="65"/>
      <c r="BI128" s="65"/>
      <c r="BJ128" s="65"/>
      <c r="BK128" s="65"/>
      <c r="BL128" s="65"/>
      <c r="BM128" s="65"/>
      <c r="BN128" s="65"/>
      <c r="BO128" s="65"/>
      <c r="BP128" s="65"/>
      <c r="BQ128" s="66"/>
      <c r="BR128" s="41"/>
      <c r="BS128" s="41"/>
      <c r="BT128" s="39"/>
      <c r="BU128" s="39"/>
      <c r="BV128" s="39"/>
      <c r="BW128" s="39"/>
      <c r="BX128" s="39"/>
      <c r="BY128" s="39"/>
      <c r="BZ128" s="39"/>
    </row>
    <row r="129" spans="1:78" s="40" customFormat="1" ht="141" customHeight="1" x14ac:dyDescent="0.2">
      <c r="A129" s="59">
        <v>7</v>
      </c>
      <c r="B129" s="59"/>
      <c r="C129" s="60" t="s">
        <v>113</v>
      </c>
      <c r="D129" s="61"/>
      <c r="E129" s="61"/>
      <c r="F129" s="61"/>
      <c r="G129" s="61"/>
      <c r="H129" s="61"/>
      <c r="I129" s="62"/>
      <c r="J129" s="63" t="s">
        <v>97</v>
      </c>
      <c r="K129" s="63"/>
      <c r="L129" s="63"/>
      <c r="M129" s="63"/>
      <c r="N129" s="63"/>
      <c r="O129" s="64" t="s">
        <v>140</v>
      </c>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AT129" s="65"/>
      <c r="AU129" s="65"/>
      <c r="AV129" s="65"/>
      <c r="AW129" s="65"/>
      <c r="AX129" s="65"/>
      <c r="AY129" s="65"/>
      <c r="AZ129" s="65"/>
      <c r="BA129" s="65"/>
      <c r="BB129" s="65"/>
      <c r="BC129" s="65"/>
      <c r="BD129" s="65"/>
      <c r="BE129" s="65"/>
      <c r="BF129" s="65"/>
      <c r="BG129" s="65"/>
      <c r="BH129" s="65"/>
      <c r="BI129" s="65"/>
      <c r="BJ129" s="65"/>
      <c r="BK129" s="65"/>
      <c r="BL129" s="65"/>
      <c r="BM129" s="65"/>
      <c r="BN129" s="65"/>
      <c r="BO129" s="65"/>
      <c r="BP129" s="65"/>
      <c r="BQ129" s="66"/>
      <c r="BR129" s="41"/>
      <c r="BS129" s="41"/>
      <c r="BT129" s="39"/>
      <c r="BU129" s="39"/>
      <c r="BV129" s="39"/>
      <c r="BW129" s="39"/>
      <c r="BX129" s="39"/>
      <c r="BY129" s="39"/>
      <c r="BZ129" s="39"/>
    </row>
    <row r="130" spans="1:78" s="40" customFormat="1" ht="47.25" customHeight="1" x14ac:dyDescent="0.2">
      <c r="A130" s="59">
        <v>8</v>
      </c>
      <c r="B130" s="59"/>
      <c r="C130" s="60" t="s">
        <v>115</v>
      </c>
      <c r="D130" s="61"/>
      <c r="E130" s="61"/>
      <c r="F130" s="61"/>
      <c r="G130" s="61"/>
      <c r="H130" s="61"/>
      <c r="I130" s="62"/>
      <c r="J130" s="63" t="s">
        <v>106</v>
      </c>
      <c r="K130" s="63"/>
      <c r="L130" s="63"/>
      <c r="M130" s="63"/>
      <c r="N130" s="63"/>
      <c r="O130" s="64" t="s">
        <v>140</v>
      </c>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AT130" s="65"/>
      <c r="AU130" s="65"/>
      <c r="AV130" s="65"/>
      <c r="AW130" s="65"/>
      <c r="AX130" s="65"/>
      <c r="AY130" s="65"/>
      <c r="AZ130" s="65"/>
      <c r="BA130" s="65"/>
      <c r="BB130" s="65"/>
      <c r="BC130" s="65"/>
      <c r="BD130" s="65"/>
      <c r="BE130" s="65"/>
      <c r="BF130" s="65"/>
      <c r="BG130" s="65"/>
      <c r="BH130" s="65"/>
      <c r="BI130" s="65"/>
      <c r="BJ130" s="65"/>
      <c r="BK130" s="65"/>
      <c r="BL130" s="65"/>
      <c r="BM130" s="65"/>
      <c r="BN130" s="65"/>
      <c r="BO130" s="65"/>
      <c r="BP130" s="65"/>
      <c r="BQ130" s="66"/>
      <c r="BR130" s="41"/>
      <c r="BS130" s="41"/>
      <c r="BT130" s="39"/>
      <c r="BU130" s="39"/>
      <c r="BV130" s="39"/>
      <c r="BW130" s="39"/>
      <c r="BX130" s="39"/>
      <c r="BY130" s="39"/>
      <c r="BZ130" s="39"/>
    </row>
    <row r="131" spans="1:78" s="40" customFormat="1" ht="56.25" customHeight="1" x14ac:dyDescent="0.2">
      <c r="A131" s="59">
        <v>9</v>
      </c>
      <c r="B131" s="59"/>
      <c r="C131" s="60" t="s">
        <v>117</v>
      </c>
      <c r="D131" s="61"/>
      <c r="E131" s="61"/>
      <c r="F131" s="61"/>
      <c r="G131" s="61"/>
      <c r="H131" s="61"/>
      <c r="I131" s="62"/>
      <c r="J131" s="63" t="s">
        <v>97</v>
      </c>
      <c r="K131" s="63"/>
      <c r="L131" s="63"/>
      <c r="M131" s="63"/>
      <c r="N131" s="63"/>
      <c r="O131" s="64" t="s">
        <v>140</v>
      </c>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AT131" s="65"/>
      <c r="AU131" s="65"/>
      <c r="AV131" s="65"/>
      <c r="AW131" s="65"/>
      <c r="AX131" s="65"/>
      <c r="AY131" s="65"/>
      <c r="AZ131" s="65"/>
      <c r="BA131" s="65"/>
      <c r="BB131" s="65"/>
      <c r="BC131" s="65"/>
      <c r="BD131" s="65"/>
      <c r="BE131" s="65"/>
      <c r="BF131" s="65"/>
      <c r="BG131" s="65"/>
      <c r="BH131" s="65"/>
      <c r="BI131" s="65"/>
      <c r="BJ131" s="65"/>
      <c r="BK131" s="65"/>
      <c r="BL131" s="65"/>
      <c r="BM131" s="65"/>
      <c r="BN131" s="65"/>
      <c r="BO131" s="65"/>
      <c r="BP131" s="65"/>
      <c r="BQ131" s="66"/>
      <c r="BR131" s="41"/>
      <c r="BS131" s="41"/>
      <c r="BT131" s="39"/>
      <c r="BU131" s="39"/>
      <c r="BV131" s="39"/>
      <c r="BW131" s="39"/>
      <c r="BX131" s="39"/>
      <c r="BY131" s="39"/>
      <c r="BZ131" s="39"/>
    </row>
    <row r="132" spans="1:78" s="40" customFormat="1" ht="150" customHeight="1" x14ac:dyDescent="0.2">
      <c r="A132" s="59">
        <v>10</v>
      </c>
      <c r="B132" s="59"/>
      <c r="C132" s="60" t="s">
        <v>118</v>
      </c>
      <c r="D132" s="61"/>
      <c r="E132" s="61"/>
      <c r="F132" s="61"/>
      <c r="G132" s="61"/>
      <c r="H132" s="61"/>
      <c r="I132" s="62"/>
      <c r="J132" s="63" t="s">
        <v>97</v>
      </c>
      <c r="K132" s="63"/>
      <c r="L132" s="63"/>
      <c r="M132" s="63"/>
      <c r="N132" s="63"/>
      <c r="O132" s="64" t="s">
        <v>140</v>
      </c>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AT132" s="65"/>
      <c r="AU132" s="65"/>
      <c r="AV132" s="65"/>
      <c r="AW132" s="65"/>
      <c r="AX132" s="65"/>
      <c r="AY132" s="65"/>
      <c r="AZ132" s="65"/>
      <c r="BA132" s="65"/>
      <c r="BB132" s="65"/>
      <c r="BC132" s="65"/>
      <c r="BD132" s="65"/>
      <c r="BE132" s="65"/>
      <c r="BF132" s="65"/>
      <c r="BG132" s="65"/>
      <c r="BH132" s="65"/>
      <c r="BI132" s="65"/>
      <c r="BJ132" s="65"/>
      <c r="BK132" s="65"/>
      <c r="BL132" s="65"/>
      <c r="BM132" s="65"/>
      <c r="BN132" s="65"/>
      <c r="BO132" s="65"/>
      <c r="BP132" s="65"/>
      <c r="BQ132" s="66"/>
      <c r="BR132" s="41"/>
      <c r="BS132" s="41"/>
      <c r="BT132" s="39"/>
      <c r="BU132" s="39"/>
      <c r="BV132" s="39"/>
      <c r="BW132" s="39"/>
      <c r="BX132" s="39"/>
      <c r="BY132" s="39"/>
      <c r="BZ132" s="39"/>
    </row>
    <row r="133" spans="1:78" s="40" customFormat="1" x14ac:dyDescent="0.2">
      <c r="A133" s="67">
        <v>0</v>
      </c>
      <c r="B133" s="67"/>
      <c r="C133" s="68" t="s">
        <v>119</v>
      </c>
      <c r="D133" s="69"/>
      <c r="E133" s="69"/>
      <c r="F133" s="69"/>
      <c r="G133" s="69"/>
      <c r="H133" s="69"/>
      <c r="I133" s="70"/>
      <c r="J133" s="71" t="s">
        <v>94</v>
      </c>
      <c r="K133" s="71"/>
      <c r="L133" s="71"/>
      <c r="M133" s="71"/>
      <c r="N133" s="71"/>
      <c r="O133" s="72"/>
      <c r="P133" s="73"/>
      <c r="Q133" s="73"/>
      <c r="R133" s="73"/>
      <c r="S133" s="73"/>
      <c r="T133" s="73"/>
      <c r="U133" s="73"/>
      <c r="V133" s="73"/>
      <c r="W133" s="73"/>
      <c r="X133" s="73"/>
      <c r="Y133" s="74"/>
      <c r="Z133" s="74"/>
      <c r="AA133" s="74"/>
      <c r="AB133" s="74"/>
      <c r="AC133" s="74"/>
      <c r="AD133" s="74"/>
      <c r="AE133" s="74"/>
      <c r="AF133" s="74"/>
      <c r="AG133" s="74"/>
      <c r="AH133" s="74"/>
      <c r="AI133" s="74"/>
      <c r="AJ133" s="74"/>
      <c r="AK133" s="74"/>
      <c r="AL133" s="74"/>
      <c r="AM133" s="74"/>
      <c r="AN133" s="74"/>
      <c r="AO133" s="74"/>
      <c r="AP133" s="74"/>
      <c r="AQ133" s="74"/>
      <c r="AR133" s="74"/>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5"/>
      <c r="BR133" s="41"/>
      <c r="BS133" s="41"/>
      <c r="BT133" s="39"/>
      <c r="BU133" s="39"/>
      <c r="BV133" s="39"/>
      <c r="BW133" s="39"/>
      <c r="BX133" s="39"/>
      <c r="BY133" s="39"/>
      <c r="BZ133" s="39"/>
    </row>
    <row r="134" spans="1:78" s="40" customFormat="1" ht="37.5" customHeight="1" x14ac:dyDescent="0.2">
      <c r="A134" s="59">
        <v>1</v>
      </c>
      <c r="B134" s="59"/>
      <c r="C134" s="76" t="s">
        <v>120</v>
      </c>
      <c r="D134" s="77"/>
      <c r="E134" s="77"/>
      <c r="F134" s="77"/>
      <c r="G134" s="77"/>
      <c r="H134" s="77"/>
      <c r="I134" s="78"/>
      <c r="J134" s="63" t="s">
        <v>121</v>
      </c>
      <c r="K134" s="63"/>
      <c r="L134" s="63"/>
      <c r="M134" s="63"/>
      <c r="N134" s="63"/>
      <c r="O134" s="64" t="s">
        <v>141</v>
      </c>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AT134" s="65"/>
      <c r="AU134" s="65"/>
      <c r="AV134" s="65"/>
      <c r="AW134" s="65"/>
      <c r="AX134" s="65"/>
      <c r="AY134" s="65"/>
      <c r="AZ134" s="65"/>
      <c r="BA134" s="65"/>
      <c r="BB134" s="65"/>
      <c r="BC134" s="65"/>
      <c r="BD134" s="65"/>
      <c r="BE134" s="65"/>
      <c r="BF134" s="65"/>
      <c r="BG134" s="65"/>
      <c r="BH134" s="65"/>
      <c r="BI134" s="65"/>
      <c r="BJ134" s="65"/>
      <c r="BK134" s="65"/>
      <c r="BL134" s="65"/>
      <c r="BM134" s="65"/>
      <c r="BN134" s="65"/>
      <c r="BO134" s="65"/>
      <c r="BP134" s="65"/>
      <c r="BQ134" s="66"/>
      <c r="BR134" s="41"/>
      <c r="BS134" s="41"/>
      <c r="BT134" s="39"/>
      <c r="BU134" s="39"/>
      <c r="BV134" s="39"/>
      <c r="BW134" s="39"/>
      <c r="BX134" s="39"/>
      <c r="BY134" s="39"/>
      <c r="BZ134" s="39"/>
    </row>
    <row r="135" spans="1:78" s="40" customFormat="1" ht="37.5" customHeight="1" x14ac:dyDescent="0.2">
      <c r="A135" s="59">
        <v>2</v>
      </c>
      <c r="B135" s="59"/>
      <c r="C135" s="60" t="s">
        <v>123</v>
      </c>
      <c r="D135" s="61"/>
      <c r="E135" s="61"/>
      <c r="F135" s="61"/>
      <c r="G135" s="61"/>
      <c r="H135" s="61"/>
      <c r="I135" s="62"/>
      <c r="J135" s="63" t="s">
        <v>121</v>
      </c>
      <c r="K135" s="63"/>
      <c r="L135" s="63"/>
      <c r="M135" s="63"/>
      <c r="N135" s="63"/>
      <c r="O135" s="64" t="s">
        <v>140</v>
      </c>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AT135" s="65"/>
      <c r="AU135" s="65"/>
      <c r="AV135" s="65"/>
      <c r="AW135" s="65"/>
      <c r="AX135" s="65"/>
      <c r="AY135" s="65"/>
      <c r="AZ135" s="65"/>
      <c r="BA135" s="65"/>
      <c r="BB135" s="65"/>
      <c r="BC135" s="65"/>
      <c r="BD135" s="65"/>
      <c r="BE135" s="65"/>
      <c r="BF135" s="65"/>
      <c r="BG135" s="65"/>
      <c r="BH135" s="65"/>
      <c r="BI135" s="65"/>
      <c r="BJ135" s="65"/>
      <c r="BK135" s="65"/>
      <c r="BL135" s="65"/>
      <c r="BM135" s="65"/>
      <c r="BN135" s="65"/>
      <c r="BO135" s="65"/>
      <c r="BP135" s="65"/>
      <c r="BQ135" s="66"/>
      <c r="BR135" s="41"/>
      <c r="BS135" s="41"/>
      <c r="BT135" s="39"/>
      <c r="BU135" s="39"/>
      <c r="BV135" s="39"/>
      <c r="BW135" s="39"/>
      <c r="BX135" s="39"/>
      <c r="BY135" s="39"/>
      <c r="BZ135" s="39"/>
    </row>
    <row r="136" spans="1:78" s="40" customFormat="1" ht="194.25" customHeight="1" x14ac:dyDescent="0.2">
      <c r="A136" s="59">
        <v>3</v>
      </c>
      <c r="B136" s="59"/>
      <c r="C136" s="60" t="s">
        <v>124</v>
      </c>
      <c r="D136" s="61"/>
      <c r="E136" s="61"/>
      <c r="F136" s="61"/>
      <c r="G136" s="61"/>
      <c r="H136" s="61"/>
      <c r="I136" s="62"/>
      <c r="J136" s="63" t="s">
        <v>121</v>
      </c>
      <c r="K136" s="63"/>
      <c r="L136" s="63"/>
      <c r="M136" s="63"/>
      <c r="N136" s="63"/>
      <c r="O136" s="64" t="s">
        <v>140</v>
      </c>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AT136" s="65"/>
      <c r="AU136" s="65"/>
      <c r="AV136" s="65"/>
      <c r="AW136" s="65"/>
      <c r="AX136" s="65"/>
      <c r="AY136" s="65"/>
      <c r="AZ136" s="65"/>
      <c r="BA136" s="65"/>
      <c r="BB136" s="65"/>
      <c r="BC136" s="65"/>
      <c r="BD136" s="65"/>
      <c r="BE136" s="65"/>
      <c r="BF136" s="65"/>
      <c r="BG136" s="65"/>
      <c r="BH136" s="65"/>
      <c r="BI136" s="65"/>
      <c r="BJ136" s="65"/>
      <c r="BK136" s="65"/>
      <c r="BL136" s="65"/>
      <c r="BM136" s="65"/>
      <c r="BN136" s="65"/>
      <c r="BO136" s="65"/>
      <c r="BP136" s="65"/>
      <c r="BQ136" s="66"/>
      <c r="BR136" s="41"/>
      <c r="BS136" s="41"/>
      <c r="BT136" s="39"/>
      <c r="BU136" s="39"/>
      <c r="BV136" s="39"/>
      <c r="BW136" s="39"/>
      <c r="BX136" s="39"/>
      <c r="BY136" s="39"/>
      <c r="BZ136" s="39"/>
    </row>
    <row r="137" spans="1:78" s="40" customFormat="1" ht="120" customHeight="1" x14ac:dyDescent="0.2">
      <c r="A137" s="59">
        <v>4</v>
      </c>
      <c r="B137" s="59"/>
      <c r="C137" s="60" t="s">
        <v>125</v>
      </c>
      <c r="D137" s="61"/>
      <c r="E137" s="61"/>
      <c r="F137" s="61"/>
      <c r="G137" s="61"/>
      <c r="H137" s="61"/>
      <c r="I137" s="62"/>
      <c r="J137" s="63" t="s">
        <v>121</v>
      </c>
      <c r="K137" s="63"/>
      <c r="L137" s="63"/>
      <c r="M137" s="63"/>
      <c r="N137" s="63"/>
      <c r="O137" s="64" t="s">
        <v>140</v>
      </c>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AT137" s="65"/>
      <c r="AU137" s="65"/>
      <c r="AV137" s="65"/>
      <c r="AW137" s="65"/>
      <c r="AX137" s="65"/>
      <c r="AY137" s="65"/>
      <c r="AZ137" s="65"/>
      <c r="BA137" s="65"/>
      <c r="BB137" s="65"/>
      <c r="BC137" s="65"/>
      <c r="BD137" s="65"/>
      <c r="BE137" s="65"/>
      <c r="BF137" s="65"/>
      <c r="BG137" s="65"/>
      <c r="BH137" s="65"/>
      <c r="BI137" s="65"/>
      <c r="BJ137" s="65"/>
      <c r="BK137" s="65"/>
      <c r="BL137" s="65"/>
      <c r="BM137" s="65"/>
      <c r="BN137" s="65"/>
      <c r="BO137" s="65"/>
      <c r="BP137" s="65"/>
      <c r="BQ137" s="66"/>
      <c r="BR137" s="41"/>
      <c r="BS137" s="41"/>
      <c r="BT137" s="39"/>
      <c r="BU137" s="39"/>
      <c r="BV137" s="39"/>
      <c r="BW137" s="39"/>
      <c r="BX137" s="39"/>
      <c r="BY137" s="39"/>
      <c r="BZ137" s="39"/>
    </row>
    <row r="138" spans="1:78" s="40" customFormat="1" ht="41.25" customHeight="1" x14ac:dyDescent="0.2">
      <c r="A138" s="59">
        <v>5</v>
      </c>
      <c r="B138" s="59"/>
      <c r="C138" s="60" t="s">
        <v>126</v>
      </c>
      <c r="D138" s="61"/>
      <c r="E138" s="61"/>
      <c r="F138" s="61"/>
      <c r="G138" s="61"/>
      <c r="H138" s="61"/>
      <c r="I138" s="62"/>
      <c r="J138" s="63" t="s">
        <v>106</v>
      </c>
      <c r="K138" s="63"/>
      <c r="L138" s="63"/>
      <c r="M138" s="63"/>
      <c r="N138" s="63"/>
      <c r="O138" s="64" t="s">
        <v>140</v>
      </c>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c r="BD138" s="65"/>
      <c r="BE138" s="65"/>
      <c r="BF138" s="65"/>
      <c r="BG138" s="65"/>
      <c r="BH138" s="65"/>
      <c r="BI138" s="65"/>
      <c r="BJ138" s="65"/>
      <c r="BK138" s="65"/>
      <c r="BL138" s="65"/>
      <c r="BM138" s="65"/>
      <c r="BN138" s="65"/>
      <c r="BO138" s="65"/>
      <c r="BP138" s="65"/>
      <c r="BQ138" s="66"/>
      <c r="BR138" s="41"/>
      <c r="BS138" s="41"/>
      <c r="BT138" s="39"/>
      <c r="BU138" s="39"/>
      <c r="BV138" s="39"/>
      <c r="BW138" s="39"/>
      <c r="BX138" s="39"/>
      <c r="BY138" s="39"/>
      <c r="BZ138" s="39"/>
    </row>
    <row r="139" spans="1:78" s="40" customFormat="1" ht="93" customHeight="1" x14ac:dyDescent="0.2">
      <c r="A139" s="59">
        <v>6</v>
      </c>
      <c r="B139" s="59"/>
      <c r="C139" s="60" t="s">
        <v>127</v>
      </c>
      <c r="D139" s="61"/>
      <c r="E139" s="61"/>
      <c r="F139" s="61"/>
      <c r="G139" s="61"/>
      <c r="H139" s="61"/>
      <c r="I139" s="62"/>
      <c r="J139" s="63" t="s">
        <v>121</v>
      </c>
      <c r="K139" s="63"/>
      <c r="L139" s="63"/>
      <c r="M139" s="63"/>
      <c r="N139" s="63"/>
      <c r="O139" s="64" t="s">
        <v>142</v>
      </c>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c r="AQ139" s="65"/>
      <c r="AR139" s="65"/>
      <c r="AS139" s="65"/>
      <c r="AT139" s="65"/>
      <c r="AU139" s="65"/>
      <c r="AV139" s="65"/>
      <c r="AW139" s="65"/>
      <c r="AX139" s="65"/>
      <c r="AY139" s="65"/>
      <c r="AZ139" s="65"/>
      <c r="BA139" s="65"/>
      <c r="BB139" s="65"/>
      <c r="BC139" s="65"/>
      <c r="BD139" s="65"/>
      <c r="BE139" s="65"/>
      <c r="BF139" s="65"/>
      <c r="BG139" s="65"/>
      <c r="BH139" s="65"/>
      <c r="BI139" s="65"/>
      <c r="BJ139" s="65"/>
      <c r="BK139" s="65"/>
      <c r="BL139" s="65"/>
      <c r="BM139" s="65"/>
      <c r="BN139" s="65"/>
      <c r="BO139" s="65"/>
      <c r="BP139" s="65"/>
      <c r="BQ139" s="66"/>
      <c r="BR139" s="41"/>
      <c r="BS139" s="41"/>
      <c r="BT139" s="39"/>
      <c r="BU139" s="39"/>
      <c r="BV139" s="39"/>
      <c r="BW139" s="39"/>
      <c r="BX139" s="39"/>
      <c r="BY139" s="39"/>
      <c r="BZ139" s="39"/>
    </row>
    <row r="140" spans="1:78" s="40" customFormat="1" ht="100.5" customHeight="1" x14ac:dyDescent="0.2">
      <c r="A140" s="59">
        <v>7</v>
      </c>
      <c r="B140" s="59"/>
      <c r="C140" s="60" t="s">
        <v>128</v>
      </c>
      <c r="D140" s="61"/>
      <c r="E140" s="61"/>
      <c r="F140" s="61"/>
      <c r="G140" s="61"/>
      <c r="H140" s="61"/>
      <c r="I140" s="62"/>
      <c r="J140" s="63" t="s">
        <v>121</v>
      </c>
      <c r="K140" s="63"/>
      <c r="L140" s="63"/>
      <c r="M140" s="63"/>
      <c r="N140" s="63"/>
      <c r="O140" s="64" t="s">
        <v>143</v>
      </c>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c r="AQ140" s="65"/>
      <c r="AR140" s="65"/>
      <c r="AS140" s="65"/>
      <c r="AT140" s="65"/>
      <c r="AU140" s="65"/>
      <c r="AV140" s="65"/>
      <c r="AW140" s="65"/>
      <c r="AX140" s="65"/>
      <c r="AY140" s="65"/>
      <c r="AZ140" s="65"/>
      <c r="BA140" s="65"/>
      <c r="BB140" s="65"/>
      <c r="BC140" s="65"/>
      <c r="BD140" s="65"/>
      <c r="BE140" s="65"/>
      <c r="BF140" s="65"/>
      <c r="BG140" s="65"/>
      <c r="BH140" s="65"/>
      <c r="BI140" s="65"/>
      <c r="BJ140" s="65"/>
      <c r="BK140" s="65"/>
      <c r="BL140" s="65"/>
      <c r="BM140" s="65"/>
      <c r="BN140" s="65"/>
      <c r="BO140" s="65"/>
      <c r="BP140" s="65"/>
      <c r="BQ140" s="66"/>
      <c r="BR140" s="41"/>
      <c r="BS140" s="41"/>
      <c r="BT140" s="39"/>
      <c r="BU140" s="39"/>
      <c r="BV140" s="39"/>
      <c r="BW140" s="39"/>
      <c r="BX140" s="39"/>
      <c r="BY140" s="39"/>
      <c r="BZ140" s="39"/>
    </row>
    <row r="141" spans="1:78" s="40" customFormat="1" ht="137.25" customHeight="1" x14ac:dyDescent="0.2">
      <c r="A141" s="59">
        <v>8</v>
      </c>
      <c r="B141" s="59"/>
      <c r="C141" s="60" t="s">
        <v>129</v>
      </c>
      <c r="D141" s="61"/>
      <c r="E141" s="61"/>
      <c r="F141" s="61"/>
      <c r="G141" s="61"/>
      <c r="H141" s="61"/>
      <c r="I141" s="62"/>
      <c r="J141" s="63" t="s">
        <v>121</v>
      </c>
      <c r="K141" s="63"/>
      <c r="L141" s="63"/>
      <c r="M141" s="63"/>
      <c r="N141" s="63"/>
      <c r="O141" s="64" t="s">
        <v>144</v>
      </c>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c r="AQ141" s="65"/>
      <c r="AR141" s="65"/>
      <c r="AS141" s="65"/>
      <c r="AT141" s="65"/>
      <c r="AU141" s="65"/>
      <c r="AV141" s="65"/>
      <c r="AW141" s="65"/>
      <c r="AX141" s="65"/>
      <c r="AY141" s="65"/>
      <c r="AZ141" s="65"/>
      <c r="BA141" s="65"/>
      <c r="BB141" s="65"/>
      <c r="BC141" s="65"/>
      <c r="BD141" s="65"/>
      <c r="BE141" s="65"/>
      <c r="BF141" s="65"/>
      <c r="BG141" s="65"/>
      <c r="BH141" s="65"/>
      <c r="BI141" s="65"/>
      <c r="BJ141" s="65"/>
      <c r="BK141" s="65"/>
      <c r="BL141" s="65"/>
      <c r="BM141" s="65"/>
      <c r="BN141" s="65"/>
      <c r="BO141" s="65"/>
      <c r="BP141" s="65"/>
      <c r="BQ141" s="66"/>
      <c r="BR141" s="41"/>
      <c r="BS141" s="41"/>
      <c r="BT141" s="39"/>
      <c r="BU141" s="39"/>
      <c r="BV141" s="39"/>
      <c r="BW141" s="39"/>
      <c r="BX141" s="39"/>
      <c r="BY141" s="39"/>
      <c r="BZ141" s="39"/>
    </row>
    <row r="142" spans="1:78" s="40" customFormat="1" x14ac:dyDescent="0.2">
      <c r="A142" s="67">
        <v>0</v>
      </c>
      <c r="B142" s="67"/>
      <c r="C142" s="68" t="s">
        <v>130</v>
      </c>
      <c r="D142" s="69"/>
      <c r="E142" s="69"/>
      <c r="F142" s="69"/>
      <c r="G142" s="69"/>
      <c r="H142" s="69"/>
      <c r="I142" s="70"/>
      <c r="J142" s="71" t="s">
        <v>94</v>
      </c>
      <c r="K142" s="71"/>
      <c r="L142" s="71"/>
      <c r="M142" s="71"/>
      <c r="N142" s="71"/>
      <c r="O142" s="72"/>
      <c r="P142" s="73"/>
      <c r="Q142" s="73"/>
      <c r="R142" s="73"/>
      <c r="S142" s="73"/>
      <c r="T142" s="73"/>
      <c r="U142" s="73"/>
      <c r="V142" s="73"/>
      <c r="W142" s="73"/>
      <c r="X142" s="73"/>
      <c r="Y142" s="74"/>
      <c r="Z142" s="74"/>
      <c r="AA142" s="74"/>
      <c r="AB142" s="74"/>
      <c r="AC142" s="74"/>
      <c r="AD142" s="74"/>
      <c r="AE142" s="74"/>
      <c r="AF142" s="74"/>
      <c r="AG142" s="74"/>
      <c r="AH142" s="74"/>
      <c r="AI142" s="74"/>
      <c r="AJ142" s="74"/>
      <c r="AK142" s="74"/>
      <c r="AL142" s="74"/>
      <c r="AM142" s="74"/>
      <c r="AN142" s="74"/>
      <c r="AO142" s="74"/>
      <c r="AP142" s="74"/>
      <c r="AQ142" s="74"/>
      <c r="AR142" s="74"/>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5"/>
      <c r="BR142" s="41"/>
      <c r="BS142" s="41"/>
      <c r="BT142" s="39"/>
      <c r="BU142" s="39"/>
      <c r="BV142" s="39"/>
      <c r="BW142" s="39"/>
      <c r="BX142" s="39"/>
      <c r="BY142" s="39"/>
      <c r="BZ142" s="39"/>
    </row>
    <row r="143" spans="1:78" s="40" customFormat="1" ht="53.25" customHeight="1" x14ac:dyDescent="0.2">
      <c r="A143" s="59">
        <v>1</v>
      </c>
      <c r="B143" s="59"/>
      <c r="C143" s="60" t="s">
        <v>131</v>
      </c>
      <c r="D143" s="61"/>
      <c r="E143" s="61"/>
      <c r="F143" s="61"/>
      <c r="G143" s="61"/>
      <c r="H143" s="61"/>
      <c r="I143" s="62"/>
      <c r="J143" s="63" t="s">
        <v>132</v>
      </c>
      <c r="K143" s="63"/>
      <c r="L143" s="63"/>
      <c r="M143" s="63"/>
      <c r="N143" s="63"/>
      <c r="O143" s="64" t="s">
        <v>140</v>
      </c>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c r="AQ143" s="65"/>
      <c r="AR143" s="65"/>
      <c r="AS143" s="65"/>
      <c r="AT143" s="65"/>
      <c r="AU143" s="65"/>
      <c r="AV143" s="65"/>
      <c r="AW143" s="65"/>
      <c r="AX143" s="65"/>
      <c r="AY143" s="65"/>
      <c r="AZ143" s="65"/>
      <c r="BA143" s="65"/>
      <c r="BB143" s="65"/>
      <c r="BC143" s="65"/>
      <c r="BD143" s="65"/>
      <c r="BE143" s="65"/>
      <c r="BF143" s="65"/>
      <c r="BG143" s="65"/>
      <c r="BH143" s="65"/>
      <c r="BI143" s="65"/>
      <c r="BJ143" s="65"/>
      <c r="BK143" s="65"/>
      <c r="BL143" s="65"/>
      <c r="BM143" s="65"/>
      <c r="BN143" s="65"/>
      <c r="BO143" s="65"/>
      <c r="BP143" s="65"/>
      <c r="BQ143" s="66"/>
      <c r="BR143" s="41"/>
      <c r="BS143" s="41"/>
      <c r="BT143" s="39"/>
      <c r="BU143" s="39"/>
      <c r="BV143" s="39"/>
      <c r="BW143" s="39"/>
      <c r="BX143" s="39"/>
      <c r="BY143" s="39"/>
      <c r="BZ143" s="39"/>
    </row>
    <row r="144" spans="1:78" s="40" customFormat="1" ht="39.75" customHeight="1" x14ac:dyDescent="0.2">
      <c r="A144" s="59">
        <v>2</v>
      </c>
      <c r="B144" s="59"/>
      <c r="C144" s="60" t="s">
        <v>133</v>
      </c>
      <c r="D144" s="61"/>
      <c r="E144" s="61"/>
      <c r="F144" s="61"/>
      <c r="G144" s="61"/>
      <c r="H144" s="61"/>
      <c r="I144" s="62"/>
      <c r="J144" s="63" t="s">
        <v>132</v>
      </c>
      <c r="K144" s="63"/>
      <c r="L144" s="63"/>
      <c r="M144" s="63"/>
      <c r="N144" s="63"/>
      <c r="O144" s="64" t="s">
        <v>140</v>
      </c>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c r="AQ144" s="65"/>
      <c r="AR144" s="65"/>
      <c r="AS144" s="65"/>
      <c r="AT144" s="65"/>
      <c r="AU144" s="65"/>
      <c r="AV144" s="65"/>
      <c r="AW144" s="65"/>
      <c r="AX144" s="65"/>
      <c r="AY144" s="65"/>
      <c r="AZ144" s="65"/>
      <c r="BA144" s="65"/>
      <c r="BB144" s="65"/>
      <c r="BC144" s="65"/>
      <c r="BD144" s="65"/>
      <c r="BE144" s="65"/>
      <c r="BF144" s="65"/>
      <c r="BG144" s="65"/>
      <c r="BH144" s="65"/>
      <c r="BI144" s="65"/>
      <c r="BJ144" s="65"/>
      <c r="BK144" s="65"/>
      <c r="BL144" s="65"/>
      <c r="BM144" s="65"/>
      <c r="BN144" s="65"/>
      <c r="BO144" s="65"/>
      <c r="BP144" s="65"/>
      <c r="BQ144" s="66"/>
      <c r="BR144" s="41"/>
      <c r="BS144" s="41"/>
      <c r="BT144" s="39"/>
      <c r="BU144" s="39"/>
      <c r="BV144" s="39"/>
      <c r="BW144" s="39"/>
      <c r="BX144" s="39"/>
      <c r="BY144" s="39"/>
      <c r="BZ144" s="39"/>
    </row>
    <row r="145" spans="1:78" s="40" customFormat="1" ht="45.75" customHeight="1" x14ac:dyDescent="0.2">
      <c r="A145" s="59">
        <v>3</v>
      </c>
      <c r="B145" s="59"/>
      <c r="C145" s="60" t="s">
        <v>134</v>
      </c>
      <c r="D145" s="61"/>
      <c r="E145" s="61"/>
      <c r="F145" s="61"/>
      <c r="G145" s="61"/>
      <c r="H145" s="61"/>
      <c r="I145" s="62"/>
      <c r="J145" s="63" t="s">
        <v>132</v>
      </c>
      <c r="K145" s="63"/>
      <c r="L145" s="63"/>
      <c r="M145" s="63"/>
      <c r="N145" s="63"/>
      <c r="O145" s="64" t="s">
        <v>140</v>
      </c>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c r="AQ145" s="65"/>
      <c r="AR145" s="65"/>
      <c r="AS145" s="65"/>
      <c r="AT145" s="65"/>
      <c r="AU145" s="65"/>
      <c r="AV145" s="65"/>
      <c r="AW145" s="65"/>
      <c r="AX145" s="65"/>
      <c r="AY145" s="65"/>
      <c r="AZ145" s="65"/>
      <c r="BA145" s="65"/>
      <c r="BB145" s="65"/>
      <c r="BC145" s="65"/>
      <c r="BD145" s="65"/>
      <c r="BE145" s="65"/>
      <c r="BF145" s="65"/>
      <c r="BG145" s="65"/>
      <c r="BH145" s="65"/>
      <c r="BI145" s="65"/>
      <c r="BJ145" s="65"/>
      <c r="BK145" s="65"/>
      <c r="BL145" s="65"/>
      <c r="BM145" s="65"/>
      <c r="BN145" s="65"/>
      <c r="BO145" s="65"/>
      <c r="BP145" s="65"/>
      <c r="BQ145" s="66"/>
      <c r="BR145" s="41"/>
      <c r="BS145" s="41"/>
      <c r="BT145" s="39"/>
      <c r="BU145" s="39"/>
      <c r="BV145" s="39"/>
      <c r="BW145" s="39"/>
      <c r="BX145" s="39"/>
      <c r="BY145" s="39"/>
      <c r="BZ145" s="39"/>
    </row>
    <row r="146" spans="1:78" s="40" customFormat="1" ht="62.25" customHeight="1" x14ac:dyDescent="0.2">
      <c r="A146" s="59">
        <v>4</v>
      </c>
      <c r="B146" s="59"/>
      <c r="C146" s="60" t="s">
        <v>135</v>
      </c>
      <c r="D146" s="61"/>
      <c r="E146" s="61"/>
      <c r="F146" s="61"/>
      <c r="G146" s="61"/>
      <c r="H146" s="61"/>
      <c r="I146" s="62"/>
      <c r="J146" s="63" t="s">
        <v>132</v>
      </c>
      <c r="K146" s="63"/>
      <c r="L146" s="63"/>
      <c r="M146" s="63"/>
      <c r="N146" s="63"/>
      <c r="O146" s="64" t="s">
        <v>140</v>
      </c>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c r="AQ146" s="65"/>
      <c r="AR146" s="65"/>
      <c r="AS146" s="65"/>
      <c r="AT146" s="65"/>
      <c r="AU146" s="65"/>
      <c r="AV146" s="65"/>
      <c r="AW146" s="65"/>
      <c r="AX146" s="65"/>
      <c r="AY146" s="65"/>
      <c r="AZ146" s="65"/>
      <c r="BA146" s="65"/>
      <c r="BB146" s="65"/>
      <c r="BC146" s="65"/>
      <c r="BD146" s="65"/>
      <c r="BE146" s="65"/>
      <c r="BF146" s="65"/>
      <c r="BG146" s="65"/>
      <c r="BH146" s="65"/>
      <c r="BI146" s="65"/>
      <c r="BJ146" s="65"/>
      <c r="BK146" s="65"/>
      <c r="BL146" s="65"/>
      <c r="BM146" s="65"/>
      <c r="BN146" s="65"/>
      <c r="BO146" s="65"/>
      <c r="BP146" s="65"/>
      <c r="BQ146" s="66"/>
      <c r="BR146" s="41"/>
      <c r="BS146" s="41"/>
      <c r="BT146" s="39"/>
      <c r="BU146" s="39"/>
      <c r="BV146" s="39"/>
      <c r="BW146" s="39"/>
      <c r="BX146" s="39"/>
      <c r="BY146" s="39"/>
      <c r="BZ146" s="39"/>
    </row>
    <row r="147" spans="1:78" s="40" customFormat="1" ht="53.25" customHeight="1" x14ac:dyDescent="0.2">
      <c r="A147" s="59">
        <v>5</v>
      </c>
      <c r="B147" s="59"/>
      <c r="C147" s="60" t="s">
        <v>136</v>
      </c>
      <c r="D147" s="61"/>
      <c r="E147" s="61"/>
      <c r="F147" s="61"/>
      <c r="G147" s="61"/>
      <c r="H147" s="61"/>
      <c r="I147" s="62"/>
      <c r="J147" s="63" t="s">
        <v>132</v>
      </c>
      <c r="K147" s="63"/>
      <c r="L147" s="63"/>
      <c r="M147" s="63"/>
      <c r="N147" s="63"/>
      <c r="O147" s="64" t="s">
        <v>140</v>
      </c>
      <c r="P147" s="65"/>
      <c r="Q147" s="65"/>
      <c r="R147" s="65"/>
      <c r="S147" s="65"/>
      <c r="T147" s="65"/>
      <c r="U147" s="65"/>
      <c r="V147" s="65"/>
      <c r="W147" s="65"/>
      <c r="X147" s="65"/>
      <c r="Y147" s="65"/>
      <c r="Z147" s="65"/>
      <c r="AA147" s="65"/>
      <c r="AB147" s="65"/>
      <c r="AC147" s="65"/>
      <c r="AD147" s="65"/>
      <c r="AE147" s="65"/>
      <c r="AF147" s="65"/>
      <c r="AG147" s="65"/>
      <c r="AH147" s="65"/>
      <c r="AI147" s="65"/>
      <c r="AJ147" s="65"/>
      <c r="AK147" s="65"/>
      <c r="AL147" s="65"/>
      <c r="AM147" s="65"/>
      <c r="AN147" s="65"/>
      <c r="AO147" s="65"/>
      <c r="AP147" s="65"/>
      <c r="AQ147" s="65"/>
      <c r="AR147" s="65"/>
      <c r="AS147" s="65"/>
      <c r="AT147" s="65"/>
      <c r="AU147" s="65"/>
      <c r="AV147" s="65"/>
      <c r="AW147" s="65"/>
      <c r="AX147" s="65"/>
      <c r="AY147" s="65"/>
      <c r="AZ147" s="65"/>
      <c r="BA147" s="65"/>
      <c r="BB147" s="65"/>
      <c r="BC147" s="65"/>
      <c r="BD147" s="65"/>
      <c r="BE147" s="65"/>
      <c r="BF147" s="65"/>
      <c r="BG147" s="65"/>
      <c r="BH147" s="65"/>
      <c r="BI147" s="65"/>
      <c r="BJ147" s="65"/>
      <c r="BK147" s="65"/>
      <c r="BL147" s="65"/>
      <c r="BM147" s="65"/>
      <c r="BN147" s="65"/>
      <c r="BO147" s="65"/>
      <c r="BP147" s="65"/>
      <c r="BQ147" s="66"/>
      <c r="BR147" s="41"/>
      <c r="BS147" s="41"/>
      <c r="BT147" s="39"/>
      <c r="BU147" s="39"/>
      <c r="BV147" s="39"/>
      <c r="BW147" s="39"/>
      <c r="BX147" s="39"/>
      <c r="BY147" s="39"/>
      <c r="BZ147" s="39"/>
    </row>
    <row r="148" spans="1:78" s="40" customFormat="1" ht="38.25" customHeight="1" x14ac:dyDescent="0.2">
      <c r="A148" s="59">
        <v>6</v>
      </c>
      <c r="B148" s="59"/>
      <c r="C148" s="60" t="s">
        <v>137</v>
      </c>
      <c r="D148" s="61"/>
      <c r="E148" s="61"/>
      <c r="F148" s="61"/>
      <c r="G148" s="61"/>
      <c r="H148" s="61"/>
      <c r="I148" s="62"/>
      <c r="J148" s="63" t="s">
        <v>132</v>
      </c>
      <c r="K148" s="63"/>
      <c r="L148" s="63"/>
      <c r="M148" s="63"/>
      <c r="N148" s="63"/>
      <c r="O148" s="64" t="s">
        <v>140</v>
      </c>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c r="AQ148" s="65"/>
      <c r="AR148" s="65"/>
      <c r="AS148" s="65"/>
      <c r="AT148" s="65"/>
      <c r="AU148" s="65"/>
      <c r="AV148" s="65"/>
      <c r="AW148" s="65"/>
      <c r="AX148" s="65"/>
      <c r="AY148" s="65"/>
      <c r="AZ148" s="65"/>
      <c r="BA148" s="65"/>
      <c r="BB148" s="65"/>
      <c r="BC148" s="65"/>
      <c r="BD148" s="65"/>
      <c r="BE148" s="65"/>
      <c r="BF148" s="65"/>
      <c r="BG148" s="65"/>
      <c r="BH148" s="65"/>
      <c r="BI148" s="65"/>
      <c r="BJ148" s="65"/>
      <c r="BK148" s="65"/>
      <c r="BL148" s="65"/>
      <c r="BM148" s="65"/>
      <c r="BN148" s="65"/>
      <c r="BO148" s="65"/>
      <c r="BP148" s="65"/>
      <c r="BQ148" s="66"/>
      <c r="BR148" s="41"/>
      <c r="BS148" s="41"/>
      <c r="BT148" s="39"/>
      <c r="BU148" s="39"/>
      <c r="BV148" s="39"/>
      <c r="BW148" s="39"/>
      <c r="BX148" s="39"/>
      <c r="BY148" s="39"/>
      <c r="BZ148" s="39"/>
    </row>
    <row r="149" spans="1:78" ht="15.75" x14ac:dyDescent="0.2">
      <c r="A149" s="34"/>
      <c r="B149" s="34"/>
      <c r="C149" s="35"/>
      <c r="D149" s="35"/>
      <c r="E149" s="35"/>
      <c r="F149" s="35"/>
      <c r="G149" s="35"/>
      <c r="H149" s="35"/>
      <c r="I149" s="35"/>
      <c r="J149" s="35"/>
      <c r="K149" s="35"/>
      <c r="L149" s="35"/>
      <c r="M149" s="35"/>
      <c r="N149" s="35"/>
      <c r="O149" s="35"/>
      <c r="P149" s="35"/>
      <c r="Q149" s="35"/>
      <c r="R149" s="35"/>
      <c r="S149" s="35"/>
      <c r="T149" s="35"/>
      <c r="U149" s="35"/>
      <c r="V149" s="35"/>
      <c r="W149" s="35"/>
      <c r="X149" s="35"/>
      <c r="Y149" s="36"/>
      <c r="Z149" s="36"/>
      <c r="AA149" s="36"/>
      <c r="AB149" s="36"/>
      <c r="AC149" s="36"/>
      <c r="AD149" s="36"/>
      <c r="AE149" s="36"/>
      <c r="AF149" s="36"/>
      <c r="AG149" s="36"/>
      <c r="AH149" s="36"/>
      <c r="AI149" s="36"/>
      <c r="AJ149" s="36"/>
      <c r="AK149" s="36"/>
      <c r="AL149" s="36"/>
      <c r="AM149" s="36"/>
      <c r="AN149" s="36"/>
      <c r="AO149" s="36"/>
      <c r="AP149" s="36"/>
      <c r="AQ149" s="36"/>
      <c r="AR149" s="36"/>
      <c r="AS149" s="36"/>
      <c r="AT149" s="36"/>
      <c r="AU149" s="36"/>
      <c r="AV149" s="36"/>
      <c r="AW149" s="36"/>
      <c r="AX149" s="37"/>
      <c r="AY149" s="37"/>
      <c r="AZ149" s="37"/>
      <c r="BA149" s="37"/>
      <c r="BB149" s="37"/>
      <c r="BC149" s="37"/>
      <c r="BD149" s="37"/>
      <c r="BE149" s="37"/>
      <c r="BF149" s="37"/>
      <c r="BG149" s="37"/>
      <c r="BH149" s="37"/>
      <c r="BI149" s="37"/>
      <c r="BJ149" s="37"/>
      <c r="BK149" s="37"/>
      <c r="BL149" s="37"/>
      <c r="BM149" s="37"/>
      <c r="BN149" s="37"/>
      <c r="BO149" s="37"/>
      <c r="BP149" s="37"/>
      <c r="BQ149" s="37"/>
      <c r="BR149" s="33"/>
      <c r="BS149" s="33"/>
      <c r="BT149" s="33"/>
      <c r="BU149" s="33"/>
      <c r="BV149" s="33"/>
      <c r="BW149" s="33"/>
      <c r="BX149" s="33"/>
      <c r="BY149" s="33"/>
      <c r="BZ149" s="29"/>
    </row>
    <row r="150" spans="1:78" ht="15.95" customHeight="1" x14ac:dyDescent="0.2">
      <c r="A150" s="53" t="s">
        <v>145</v>
      </c>
      <c r="B150" s="53"/>
      <c r="C150" s="53"/>
      <c r="D150" s="53"/>
      <c r="E150" s="53"/>
      <c r="F150" s="53"/>
      <c r="G150" s="53"/>
      <c r="H150" s="53"/>
      <c r="I150" s="53"/>
      <c r="J150" s="53"/>
      <c r="K150" s="53"/>
      <c r="L150" s="53"/>
      <c r="M150" s="53"/>
      <c r="N150" s="53"/>
      <c r="O150" s="53"/>
      <c r="P150" s="53"/>
      <c r="Q150" s="53"/>
      <c r="R150" s="53"/>
      <c r="S150" s="53"/>
      <c r="T150" s="53"/>
      <c r="U150" s="53"/>
      <c r="V150" s="53"/>
      <c r="W150" s="53"/>
      <c r="X150" s="53"/>
      <c r="Y150" s="53"/>
      <c r="Z150" s="53"/>
      <c r="AA150" s="53"/>
      <c r="AB150" s="53"/>
      <c r="AC150" s="53"/>
      <c r="AD150" s="53"/>
      <c r="AE150" s="53"/>
      <c r="AF150" s="53"/>
      <c r="AG150" s="53"/>
      <c r="AH150" s="53"/>
      <c r="AI150" s="53"/>
      <c r="AJ150" s="53"/>
      <c r="AK150" s="53"/>
      <c r="AL150" s="53"/>
      <c r="AM150" s="53"/>
      <c r="AN150" s="53"/>
      <c r="AO150" s="53"/>
      <c r="AP150" s="53"/>
      <c r="AQ150" s="53"/>
      <c r="AR150" s="53"/>
      <c r="AS150" s="53"/>
      <c r="AT150" s="53"/>
      <c r="AU150" s="53"/>
      <c r="AV150" s="53"/>
      <c r="AW150" s="53"/>
      <c r="AX150" s="53"/>
      <c r="AY150" s="53"/>
      <c r="AZ150" s="53"/>
      <c r="BA150" s="53"/>
      <c r="BB150" s="53"/>
      <c r="BC150" s="53"/>
      <c r="BD150" s="53"/>
      <c r="BE150" s="53"/>
      <c r="BF150" s="53"/>
      <c r="BG150" s="53"/>
      <c r="BH150" s="53"/>
      <c r="BI150" s="53"/>
      <c r="BJ150" s="53"/>
      <c r="BK150" s="53"/>
      <c r="BL150" s="53"/>
    </row>
    <row r="151" spans="1:78" ht="369" customHeight="1" x14ac:dyDescent="0.2">
      <c r="A151" s="54" t="s">
        <v>158</v>
      </c>
      <c r="B151" s="54"/>
      <c r="C151" s="54"/>
      <c r="D151" s="54"/>
      <c r="E151" s="54"/>
      <c r="F151" s="54"/>
      <c r="G151" s="54"/>
      <c r="H151" s="54"/>
      <c r="I151" s="54"/>
      <c r="J151" s="54"/>
      <c r="K151" s="54"/>
      <c r="L151" s="54"/>
      <c r="M151" s="54"/>
      <c r="N151" s="54"/>
      <c r="O151" s="54"/>
      <c r="P151" s="54"/>
      <c r="Q151" s="54"/>
      <c r="R151" s="54"/>
      <c r="S151" s="54"/>
      <c r="T151" s="54"/>
      <c r="U151" s="54"/>
      <c r="V151" s="54"/>
      <c r="W151" s="54"/>
      <c r="X151" s="54"/>
      <c r="Y151" s="54"/>
      <c r="Z151" s="54"/>
      <c r="AA151" s="54"/>
      <c r="AB151" s="54"/>
      <c r="AC151" s="54"/>
      <c r="AD151" s="54"/>
      <c r="AE151" s="54"/>
      <c r="AF151" s="54"/>
      <c r="AG151" s="54"/>
      <c r="AH151" s="54"/>
      <c r="AI151" s="54"/>
      <c r="AJ151" s="54"/>
      <c r="AK151" s="54"/>
      <c r="AL151" s="54"/>
      <c r="AM151" s="54"/>
      <c r="AN151" s="54"/>
      <c r="AO151" s="54"/>
      <c r="AP151" s="54"/>
      <c r="AQ151" s="54"/>
      <c r="AR151" s="54"/>
      <c r="AS151" s="54"/>
      <c r="AT151" s="54"/>
      <c r="AU151" s="54"/>
      <c r="AV151" s="54"/>
      <c r="AW151" s="54"/>
      <c r="AX151" s="54"/>
      <c r="AY151" s="54"/>
      <c r="AZ151" s="54"/>
      <c r="BA151" s="54"/>
      <c r="BB151" s="54"/>
      <c r="BC151" s="54"/>
      <c r="BD151" s="54"/>
      <c r="BE151" s="54"/>
      <c r="BF151" s="54"/>
      <c r="BG151" s="54"/>
      <c r="BH151" s="54"/>
      <c r="BI151" s="54"/>
      <c r="BJ151" s="54"/>
      <c r="BK151" s="54"/>
      <c r="BL151" s="54"/>
      <c r="BM151" s="54"/>
      <c r="BN151" s="54"/>
      <c r="BO151" s="54"/>
      <c r="BP151" s="54"/>
      <c r="BQ151" s="54"/>
    </row>
    <row r="152" spans="1:78" ht="15.95" customHeight="1" x14ac:dyDescent="0.2">
      <c r="A152" s="53" t="s">
        <v>146</v>
      </c>
      <c r="B152" s="53"/>
      <c r="C152" s="53"/>
      <c r="D152" s="53"/>
      <c r="E152" s="53"/>
      <c r="F152" s="53"/>
      <c r="G152" s="53"/>
      <c r="H152" s="53"/>
      <c r="I152" s="53"/>
      <c r="J152" s="53"/>
      <c r="K152" s="53"/>
      <c r="L152" s="53"/>
      <c r="M152" s="53"/>
      <c r="N152" s="53"/>
      <c r="O152" s="53"/>
      <c r="P152" s="53"/>
      <c r="Q152" s="53"/>
      <c r="R152" s="53"/>
      <c r="S152" s="53"/>
      <c r="T152" s="53"/>
      <c r="U152" s="53"/>
      <c r="V152" s="53"/>
      <c r="W152" s="53"/>
      <c r="X152" s="53"/>
      <c r="Y152" s="53"/>
      <c r="Z152" s="53"/>
      <c r="AA152" s="53"/>
      <c r="AB152" s="53"/>
      <c r="AC152" s="53"/>
      <c r="AD152" s="53"/>
      <c r="AE152" s="53"/>
      <c r="AF152" s="53"/>
      <c r="AG152" s="53"/>
      <c r="AH152" s="53"/>
      <c r="AI152" s="53"/>
      <c r="AJ152" s="53"/>
      <c r="AK152" s="53"/>
      <c r="AL152" s="53"/>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row>
    <row r="153" spans="1:78" ht="65.25" customHeight="1" x14ac:dyDescent="0.2">
      <c r="A153" s="54" t="s">
        <v>147</v>
      </c>
      <c r="B153" s="54"/>
      <c r="C153" s="54"/>
      <c r="D153" s="54"/>
      <c r="E153" s="54"/>
      <c r="F153" s="54"/>
      <c r="G153" s="54"/>
      <c r="H153" s="54"/>
      <c r="I153" s="54"/>
      <c r="J153" s="54"/>
      <c r="K153" s="54"/>
      <c r="L153" s="54"/>
      <c r="M153" s="54"/>
      <c r="N153" s="54"/>
      <c r="O153" s="54"/>
      <c r="P153" s="54"/>
      <c r="Q153" s="54"/>
      <c r="R153" s="54"/>
      <c r="S153" s="54"/>
      <c r="T153" s="54"/>
      <c r="U153" s="54"/>
      <c r="V153" s="54"/>
      <c r="W153" s="54"/>
      <c r="X153" s="54"/>
      <c r="Y153" s="54"/>
      <c r="Z153" s="54"/>
      <c r="AA153" s="54"/>
      <c r="AB153" s="54"/>
      <c r="AC153" s="54"/>
      <c r="AD153" s="54"/>
      <c r="AE153" s="54"/>
      <c r="AF153" s="54"/>
      <c r="AG153" s="54"/>
      <c r="AH153" s="54"/>
      <c r="AI153" s="54"/>
      <c r="AJ153" s="54"/>
      <c r="AK153" s="54"/>
      <c r="AL153" s="54"/>
      <c r="AM153" s="54"/>
      <c r="AN153" s="54"/>
      <c r="AO153" s="54"/>
      <c r="AP153" s="54"/>
      <c r="AQ153" s="54"/>
      <c r="AR153" s="54"/>
      <c r="AS153" s="54"/>
      <c r="AT153" s="54"/>
      <c r="AU153" s="54"/>
      <c r="AV153" s="54"/>
      <c r="AW153" s="54"/>
      <c r="AX153" s="54"/>
      <c r="AY153" s="54"/>
      <c r="AZ153" s="54"/>
      <c r="BA153" s="54"/>
      <c r="BB153" s="54"/>
      <c r="BC153" s="54"/>
      <c r="BD153" s="54"/>
      <c r="BE153" s="54"/>
      <c r="BF153" s="54"/>
      <c r="BG153" s="54"/>
      <c r="BH153" s="54"/>
      <c r="BI153" s="54"/>
      <c r="BJ153" s="54"/>
      <c r="BK153" s="54"/>
      <c r="BL153" s="54"/>
      <c r="BM153" s="54"/>
      <c r="BN153" s="54"/>
      <c r="BO153" s="54"/>
      <c r="BP153" s="54"/>
      <c r="BQ153" s="54"/>
    </row>
    <row r="154" spans="1:78" ht="15.95" customHeight="1" x14ac:dyDescent="0.2">
      <c r="A154" s="42"/>
      <c r="B154" s="42"/>
      <c r="C154" s="42"/>
      <c r="D154" s="42"/>
      <c r="E154" s="42"/>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row>
    <row r="155" spans="1:78" ht="12" customHeight="1" x14ac:dyDescent="0.2">
      <c r="A155" s="43" t="s">
        <v>148</v>
      </c>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row>
    <row r="156" spans="1:78" ht="12" customHeight="1" x14ac:dyDescent="0.2">
      <c r="A156" s="43" t="s">
        <v>149</v>
      </c>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row>
    <row r="157" spans="1:78" s="43" customFormat="1" ht="12" customHeight="1" x14ac:dyDescent="0.2">
      <c r="A157" s="43" t="s">
        <v>150</v>
      </c>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c r="AH157" s="44"/>
      <c r="AI157" s="44"/>
      <c r="AJ157" s="44"/>
      <c r="AK157" s="44"/>
      <c r="AL157" s="44"/>
      <c r="AM157" s="44"/>
      <c r="AN157" s="44"/>
      <c r="AO157" s="44"/>
      <c r="AP157" s="44"/>
      <c r="AQ157" s="44"/>
      <c r="AR157" s="44"/>
      <c r="AS157" s="44"/>
      <c r="AT157" s="44"/>
      <c r="AU157" s="44"/>
      <c r="AV157" s="44"/>
      <c r="AW157" s="44"/>
      <c r="AX157" s="44"/>
      <c r="AY157" s="44"/>
      <c r="AZ157" s="44"/>
      <c r="BA157" s="44"/>
      <c r="BB157" s="44"/>
      <c r="BC157" s="44"/>
      <c r="BD157" s="44"/>
      <c r="BE157" s="44"/>
      <c r="BF157" s="44"/>
      <c r="BG157" s="44"/>
      <c r="BH157" s="44"/>
      <c r="BI157" s="44"/>
      <c r="BJ157" s="44"/>
      <c r="BK157" s="44"/>
      <c r="BL157" s="44"/>
    </row>
    <row r="158" spans="1:78" ht="15.95" customHeight="1" x14ac:dyDescent="0.25">
      <c r="A158" s="45"/>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row>
    <row r="159" spans="1:78" ht="42" customHeight="1" x14ac:dyDescent="0.25">
      <c r="A159" s="55" t="s">
        <v>151</v>
      </c>
      <c r="B159" s="56"/>
      <c r="C159" s="56"/>
      <c r="D159" s="56"/>
      <c r="E159" s="56"/>
      <c r="F159" s="56"/>
      <c r="G159" s="56"/>
      <c r="H159" s="56"/>
      <c r="I159" s="56"/>
      <c r="J159" s="56"/>
      <c r="K159" s="56"/>
      <c r="L159" s="56"/>
      <c r="M159" s="56"/>
      <c r="N159" s="56"/>
      <c r="O159" s="56"/>
      <c r="P159" s="56"/>
      <c r="Q159" s="56"/>
      <c r="R159" s="56"/>
      <c r="S159" s="56"/>
      <c r="T159" s="56"/>
      <c r="U159" s="56"/>
      <c r="V159" s="56"/>
      <c r="W159" s="49"/>
      <c r="X159" s="49"/>
      <c r="Y159" s="49"/>
      <c r="Z159" s="49"/>
      <c r="AA159" s="49"/>
      <c r="AB159" s="49"/>
      <c r="AC159" s="49"/>
      <c r="AD159" s="49"/>
      <c r="AE159" s="49"/>
      <c r="AF159" s="49"/>
      <c r="AG159" s="49"/>
      <c r="AH159" s="49"/>
      <c r="AI159" s="49"/>
      <c r="AJ159" s="49"/>
      <c r="AK159" s="49"/>
      <c r="AL159" s="49"/>
      <c r="AM159" s="49"/>
      <c r="AN159" s="46"/>
      <c r="AO159" s="46"/>
      <c r="AP159" s="57" t="s">
        <v>152</v>
      </c>
      <c r="AQ159" s="58"/>
      <c r="AR159" s="58"/>
      <c r="AS159" s="58"/>
      <c r="AT159" s="58"/>
      <c r="AU159" s="58"/>
      <c r="AV159" s="58"/>
      <c r="AW159" s="58"/>
      <c r="AX159" s="58"/>
      <c r="AY159" s="58"/>
      <c r="AZ159" s="58"/>
      <c r="BA159" s="58"/>
      <c r="BB159" s="58"/>
      <c r="BC159" s="58"/>
      <c r="BD159" s="58"/>
      <c r="BE159" s="58"/>
      <c r="BF159" s="58"/>
      <c r="BG159" s="58"/>
      <c r="BH159" s="58"/>
    </row>
    <row r="160" spans="1:78" x14ac:dyDescent="0.2">
      <c r="W160" s="52" t="s">
        <v>153</v>
      </c>
      <c r="X160" s="52"/>
      <c r="Y160" s="52"/>
      <c r="Z160" s="52"/>
      <c r="AA160" s="52"/>
      <c r="AB160" s="52"/>
      <c r="AC160" s="52"/>
      <c r="AD160" s="52"/>
      <c r="AE160" s="52"/>
      <c r="AF160" s="52"/>
      <c r="AG160" s="52"/>
      <c r="AH160" s="52"/>
      <c r="AI160" s="52"/>
      <c r="AJ160" s="52"/>
      <c r="AK160" s="52"/>
      <c r="AL160" s="52"/>
      <c r="AM160" s="52"/>
      <c r="AN160" s="47"/>
      <c r="AO160" s="47"/>
      <c r="AP160" s="52" t="s">
        <v>154</v>
      </c>
      <c r="AQ160" s="52"/>
      <c r="AR160" s="52"/>
      <c r="AS160" s="52"/>
      <c r="AT160" s="52"/>
      <c r="AU160" s="52"/>
      <c r="AV160" s="52"/>
      <c r="AW160" s="52"/>
      <c r="AX160" s="52"/>
      <c r="AY160" s="52"/>
      <c r="AZ160" s="52"/>
      <c r="BA160" s="52"/>
      <c r="BB160" s="52"/>
      <c r="BC160" s="52"/>
      <c r="BD160" s="52"/>
      <c r="BE160" s="52"/>
      <c r="BF160" s="52"/>
      <c r="BG160" s="52"/>
      <c r="BH160" s="52"/>
    </row>
    <row r="163" spans="1:60" ht="15.95" customHeight="1" x14ac:dyDescent="0.2">
      <c r="A163" s="48" t="s">
        <v>155</v>
      </c>
      <c r="B163" s="48"/>
      <c r="C163" s="48"/>
      <c r="D163" s="48"/>
      <c r="E163" s="48"/>
      <c r="F163" s="48"/>
      <c r="G163" s="48"/>
      <c r="H163" s="48"/>
      <c r="I163" s="48"/>
      <c r="J163" s="48"/>
      <c r="K163" s="48"/>
      <c r="L163" s="48"/>
      <c r="M163" s="48"/>
      <c r="N163" s="48"/>
      <c r="O163" s="48"/>
      <c r="P163" s="48"/>
      <c r="Q163" s="48"/>
      <c r="R163" s="48"/>
      <c r="S163" s="48"/>
      <c r="T163" s="48"/>
      <c r="U163" s="48"/>
      <c r="V163" s="48"/>
      <c r="W163" s="49"/>
      <c r="X163" s="49"/>
      <c r="Y163" s="49"/>
      <c r="Z163" s="49"/>
      <c r="AA163" s="49"/>
      <c r="AB163" s="49"/>
      <c r="AC163" s="49"/>
      <c r="AD163" s="49"/>
      <c r="AE163" s="49"/>
      <c r="AF163" s="49"/>
      <c r="AG163" s="49"/>
      <c r="AH163" s="49"/>
      <c r="AI163" s="49"/>
      <c r="AJ163" s="49"/>
      <c r="AK163" s="49"/>
      <c r="AL163" s="49"/>
      <c r="AM163" s="49"/>
      <c r="AN163" s="46"/>
      <c r="AO163" s="46"/>
      <c r="AP163" s="50" t="s">
        <v>156</v>
      </c>
      <c r="AQ163" s="51"/>
      <c r="AR163" s="51"/>
      <c r="AS163" s="51"/>
      <c r="AT163" s="51"/>
      <c r="AU163" s="51"/>
      <c r="AV163" s="51"/>
      <c r="AW163" s="51"/>
      <c r="AX163" s="51"/>
      <c r="AY163" s="51"/>
      <c r="AZ163" s="51"/>
      <c r="BA163" s="51"/>
      <c r="BB163" s="51"/>
      <c r="BC163" s="51"/>
      <c r="BD163" s="51"/>
      <c r="BE163" s="51"/>
      <c r="BF163" s="51"/>
      <c r="BG163" s="51"/>
      <c r="BH163" s="51"/>
    </row>
    <row r="164" spans="1:60" ht="15.75" customHeight="1" x14ac:dyDescent="0.2">
      <c r="A164" s="48"/>
      <c r="B164" s="48"/>
      <c r="C164" s="48"/>
      <c r="D164" s="48"/>
      <c r="E164" s="48"/>
      <c r="F164" s="48"/>
      <c r="G164" s="48"/>
      <c r="H164" s="48"/>
      <c r="I164" s="48"/>
      <c r="J164" s="48"/>
      <c r="K164" s="48"/>
      <c r="L164" s="48"/>
      <c r="M164" s="48"/>
      <c r="N164" s="48"/>
      <c r="O164" s="48"/>
      <c r="P164" s="48"/>
      <c r="Q164" s="48"/>
      <c r="R164" s="48"/>
      <c r="S164" s="48"/>
      <c r="T164" s="48"/>
      <c r="U164" s="48"/>
      <c r="V164" s="48"/>
      <c r="W164" s="52" t="s">
        <v>153</v>
      </c>
      <c r="X164" s="52"/>
      <c r="Y164" s="52"/>
      <c r="Z164" s="52"/>
      <c r="AA164" s="52"/>
      <c r="AB164" s="52"/>
      <c r="AC164" s="52"/>
      <c r="AD164" s="52"/>
      <c r="AE164" s="52"/>
      <c r="AF164" s="52"/>
      <c r="AG164" s="52"/>
      <c r="AH164" s="52"/>
      <c r="AI164" s="52"/>
      <c r="AJ164" s="52"/>
      <c r="AK164" s="52"/>
      <c r="AL164" s="52"/>
      <c r="AM164" s="52"/>
      <c r="AN164" s="47"/>
      <c r="AO164" s="47"/>
      <c r="AP164" s="52" t="s">
        <v>154</v>
      </c>
      <c r="AQ164" s="52"/>
      <c r="AR164" s="52"/>
      <c r="AS164" s="52"/>
      <c r="AT164" s="52"/>
      <c r="AU164" s="52"/>
      <c r="AV164" s="52"/>
      <c r="AW164" s="52"/>
      <c r="AX164" s="52"/>
      <c r="AY164" s="52"/>
      <c r="AZ164" s="52"/>
      <c r="BA164" s="52"/>
      <c r="BB164" s="52"/>
      <c r="BC164" s="52"/>
      <c r="BD164" s="52"/>
      <c r="BE164" s="52"/>
      <c r="BF164" s="52"/>
      <c r="BG164" s="52"/>
      <c r="BH164" s="52"/>
    </row>
  </sheetData>
  <mergeCells count="848">
    <mergeCell ref="AO2:BL6"/>
    <mergeCell ref="A7:BL7"/>
    <mergeCell ref="A8:BL8"/>
    <mergeCell ref="A9:BL9"/>
    <mergeCell ref="A10:BL10"/>
    <mergeCell ref="A11:BL11"/>
    <mergeCell ref="B17:L17"/>
    <mergeCell ref="N17:AS17"/>
    <mergeCell ref="AU17:BB17"/>
    <mergeCell ref="B18:L18"/>
    <mergeCell ref="N18:AS18"/>
    <mergeCell ref="AU18:BB18"/>
    <mergeCell ref="A12:BL12"/>
    <mergeCell ref="B14:L14"/>
    <mergeCell ref="N14:AS14"/>
    <mergeCell ref="AU14:BB14"/>
    <mergeCell ref="B15:L15"/>
    <mergeCell ref="N15:AS15"/>
    <mergeCell ref="AU15:BB15"/>
    <mergeCell ref="B20:L20"/>
    <mergeCell ref="N20:Y20"/>
    <mergeCell ref="AA20:AI20"/>
    <mergeCell ref="AK20:BC20"/>
    <mergeCell ref="BE20:BL20"/>
    <mergeCell ref="B21:L21"/>
    <mergeCell ref="N21:Y21"/>
    <mergeCell ref="AA21:AI21"/>
    <mergeCell ref="AK21:BC21"/>
    <mergeCell ref="BE21:BL21"/>
    <mergeCell ref="A27:F27"/>
    <mergeCell ref="G27:BL27"/>
    <mergeCell ref="A28:F28"/>
    <mergeCell ref="G28:BL28"/>
    <mergeCell ref="A29:F29"/>
    <mergeCell ref="G29:BL29"/>
    <mergeCell ref="A23:BL23"/>
    <mergeCell ref="A24:F24"/>
    <mergeCell ref="G24:BL24"/>
    <mergeCell ref="A25:F25"/>
    <mergeCell ref="G25:BL25"/>
    <mergeCell ref="A26:F26"/>
    <mergeCell ref="G26:BL26"/>
    <mergeCell ref="A37:F37"/>
    <mergeCell ref="G37:BL37"/>
    <mergeCell ref="A38:F38"/>
    <mergeCell ref="G38:BL38"/>
    <mergeCell ref="A40:BQ40"/>
    <mergeCell ref="A41:BQ41"/>
    <mergeCell ref="A31:BL31"/>
    <mergeCell ref="A32:BL32"/>
    <mergeCell ref="A34:BL34"/>
    <mergeCell ref="A35:F35"/>
    <mergeCell ref="G35:BL35"/>
    <mergeCell ref="A36:F36"/>
    <mergeCell ref="G36:BL36"/>
    <mergeCell ref="A45:B45"/>
    <mergeCell ref="C45:Z45"/>
    <mergeCell ref="AA45:AE45"/>
    <mergeCell ref="AF45:AJ45"/>
    <mergeCell ref="AK45:AO45"/>
    <mergeCell ref="A42:BQ42"/>
    <mergeCell ref="A43:B44"/>
    <mergeCell ref="C43:Z44"/>
    <mergeCell ref="AA43:AO43"/>
    <mergeCell ref="AP43:BC43"/>
    <mergeCell ref="BD43:BQ43"/>
    <mergeCell ref="AA44:AE44"/>
    <mergeCell ref="AF44:AJ44"/>
    <mergeCell ref="AK44:AO44"/>
    <mergeCell ref="AP44:AT44"/>
    <mergeCell ref="AP45:AT45"/>
    <mergeCell ref="AU45:AY45"/>
    <mergeCell ref="AZ45:BC45"/>
    <mergeCell ref="BD45:BH45"/>
    <mergeCell ref="BI45:BM45"/>
    <mergeCell ref="BN45:BQ45"/>
    <mergeCell ref="AU44:AY44"/>
    <mergeCell ref="AZ44:BC44"/>
    <mergeCell ref="BD44:BH44"/>
    <mergeCell ref="BI44:BM44"/>
    <mergeCell ref="BN44:BQ44"/>
    <mergeCell ref="A47:B47"/>
    <mergeCell ref="C47:Z47"/>
    <mergeCell ref="AA47:AE47"/>
    <mergeCell ref="AF47:AJ47"/>
    <mergeCell ref="AK47:AO47"/>
    <mergeCell ref="A46:B46"/>
    <mergeCell ref="C46:Z46"/>
    <mergeCell ref="AA46:AE46"/>
    <mergeCell ref="AF46:AJ46"/>
    <mergeCell ref="AK46:AO46"/>
    <mergeCell ref="AP47:AT47"/>
    <mergeCell ref="AU47:AY47"/>
    <mergeCell ref="AZ47:BC47"/>
    <mergeCell ref="BD47:BH47"/>
    <mergeCell ref="BI47:BM47"/>
    <mergeCell ref="BN47:BQ47"/>
    <mergeCell ref="AU46:AY46"/>
    <mergeCell ref="AZ46:BC46"/>
    <mergeCell ref="BD46:BH46"/>
    <mergeCell ref="BI46:BM46"/>
    <mergeCell ref="BN46:BQ46"/>
    <mergeCell ref="AP46:AT46"/>
    <mergeCell ref="A49:B49"/>
    <mergeCell ref="C49:Z49"/>
    <mergeCell ref="AA49:AE49"/>
    <mergeCell ref="AF49:AJ49"/>
    <mergeCell ref="AK49:AO49"/>
    <mergeCell ref="A48:B48"/>
    <mergeCell ref="C48:Z48"/>
    <mergeCell ref="AA48:AE48"/>
    <mergeCell ref="AF48:AJ48"/>
    <mergeCell ref="AK48:AO48"/>
    <mergeCell ref="AP49:AT49"/>
    <mergeCell ref="AU49:AY49"/>
    <mergeCell ref="AZ49:BC49"/>
    <mergeCell ref="BD49:BH49"/>
    <mergeCell ref="BI49:BM49"/>
    <mergeCell ref="BN49:BQ49"/>
    <mergeCell ref="AU48:AY48"/>
    <mergeCell ref="AZ48:BC48"/>
    <mergeCell ref="BD48:BH48"/>
    <mergeCell ref="BI48:BM48"/>
    <mergeCell ref="BN48:BQ48"/>
    <mergeCell ref="AP48:AT48"/>
    <mergeCell ref="A51:B51"/>
    <mergeCell ref="C51:Z51"/>
    <mergeCell ref="AA51:AE51"/>
    <mergeCell ref="AF51:AJ51"/>
    <mergeCell ref="AK51:AO51"/>
    <mergeCell ref="A50:B50"/>
    <mergeCell ref="C50:Z50"/>
    <mergeCell ref="AA50:AE50"/>
    <mergeCell ref="AF50:AJ50"/>
    <mergeCell ref="AK50:AO50"/>
    <mergeCell ref="AP51:AT51"/>
    <mergeCell ref="AU51:AY51"/>
    <mergeCell ref="AZ51:BC51"/>
    <mergeCell ref="BD51:BH51"/>
    <mergeCell ref="BI51:BM51"/>
    <mergeCell ref="BN51:BQ51"/>
    <mergeCell ref="AU50:AY50"/>
    <mergeCell ref="AZ50:BC50"/>
    <mergeCell ref="BD50:BH50"/>
    <mergeCell ref="BI50:BM50"/>
    <mergeCell ref="BN50:BQ50"/>
    <mergeCell ref="AP50:AT50"/>
    <mergeCell ref="A58:B58"/>
    <mergeCell ref="C58:BQ58"/>
    <mergeCell ref="A59:B59"/>
    <mergeCell ref="C59:BQ59"/>
    <mergeCell ref="A60:B60"/>
    <mergeCell ref="C60:BQ60"/>
    <mergeCell ref="A53:BQ53"/>
    <mergeCell ref="A55:B55"/>
    <mergeCell ref="C55:BQ55"/>
    <mergeCell ref="A56:B56"/>
    <mergeCell ref="C56:BQ56"/>
    <mergeCell ref="A57:B57"/>
    <mergeCell ref="C57:BQ57"/>
    <mergeCell ref="AI65:AM65"/>
    <mergeCell ref="AN65:AR65"/>
    <mergeCell ref="AS65:AX65"/>
    <mergeCell ref="AY65:BC65"/>
    <mergeCell ref="BD65:BH65"/>
    <mergeCell ref="BI65:BN65"/>
    <mergeCell ref="A62:BN62"/>
    <mergeCell ref="A63:BN63"/>
    <mergeCell ref="A64:B65"/>
    <mergeCell ref="C64:R65"/>
    <mergeCell ref="S64:AH64"/>
    <mergeCell ref="AI64:AX64"/>
    <mergeCell ref="AY64:BN64"/>
    <mergeCell ref="S65:W65"/>
    <mergeCell ref="X65:AB65"/>
    <mergeCell ref="AC65:AH65"/>
    <mergeCell ref="A67:B67"/>
    <mergeCell ref="C67:R67"/>
    <mergeCell ref="S67:W67"/>
    <mergeCell ref="X67:AB67"/>
    <mergeCell ref="AC67:AH67"/>
    <mergeCell ref="A66:B66"/>
    <mergeCell ref="C66:R66"/>
    <mergeCell ref="S66:W66"/>
    <mergeCell ref="X66:AB66"/>
    <mergeCell ref="AC66:AH66"/>
    <mergeCell ref="AI67:AM67"/>
    <mergeCell ref="AN67:AR67"/>
    <mergeCell ref="AS67:AX67"/>
    <mergeCell ref="AY67:BC67"/>
    <mergeCell ref="BD67:BH67"/>
    <mergeCell ref="BI67:BN67"/>
    <mergeCell ref="AN66:AR66"/>
    <mergeCell ref="AS66:AX66"/>
    <mergeCell ref="AY66:BC66"/>
    <mergeCell ref="BD66:BH66"/>
    <mergeCell ref="BI66:BN66"/>
    <mergeCell ref="AI66:AM66"/>
    <mergeCell ref="A69:B69"/>
    <mergeCell ref="C69:R69"/>
    <mergeCell ref="S69:W69"/>
    <mergeCell ref="X69:AB69"/>
    <mergeCell ref="AC69:AH69"/>
    <mergeCell ref="A68:B68"/>
    <mergeCell ref="C68:R68"/>
    <mergeCell ref="S68:W68"/>
    <mergeCell ref="X68:AB68"/>
    <mergeCell ref="AC68:AH68"/>
    <mergeCell ref="AI69:AM69"/>
    <mergeCell ref="AN69:AR69"/>
    <mergeCell ref="AS69:AX69"/>
    <mergeCell ref="AY69:BC69"/>
    <mergeCell ref="BD69:BH69"/>
    <mergeCell ref="BI69:BN69"/>
    <mergeCell ref="AN68:AR68"/>
    <mergeCell ref="AS68:AX68"/>
    <mergeCell ref="AY68:BC68"/>
    <mergeCell ref="BD68:BH68"/>
    <mergeCell ref="BI68:BN68"/>
    <mergeCell ref="AI68:AM68"/>
    <mergeCell ref="AD75:AH75"/>
    <mergeCell ref="AI75:AM75"/>
    <mergeCell ref="AN75:AR75"/>
    <mergeCell ref="A71:BQ71"/>
    <mergeCell ref="A72:BQ72"/>
    <mergeCell ref="A74:B75"/>
    <mergeCell ref="C74:I75"/>
    <mergeCell ref="J74:N75"/>
    <mergeCell ref="O74:X75"/>
    <mergeCell ref="Y74:AM74"/>
    <mergeCell ref="AN74:BB74"/>
    <mergeCell ref="BC74:BQ74"/>
    <mergeCell ref="Y75:AC75"/>
    <mergeCell ref="BH75:BL75"/>
    <mergeCell ref="BM75:BQ75"/>
    <mergeCell ref="AS75:AW75"/>
    <mergeCell ref="AX75:BB75"/>
    <mergeCell ref="BC75:BG75"/>
    <mergeCell ref="BM76:BQ76"/>
    <mergeCell ref="A77:B77"/>
    <mergeCell ref="C77:I77"/>
    <mergeCell ref="J77:N77"/>
    <mergeCell ref="O77:X77"/>
    <mergeCell ref="Y77:AC77"/>
    <mergeCell ref="BH77:BL77"/>
    <mergeCell ref="BM77:BQ77"/>
    <mergeCell ref="AS77:AW77"/>
    <mergeCell ref="AX77:BB77"/>
    <mergeCell ref="BC77:BG77"/>
    <mergeCell ref="A76:B76"/>
    <mergeCell ref="C76:I76"/>
    <mergeCell ref="J76:N76"/>
    <mergeCell ref="O76:X76"/>
    <mergeCell ref="Y76:AC76"/>
    <mergeCell ref="AD76:AH76"/>
    <mergeCell ref="AI76:AM76"/>
    <mergeCell ref="AN76:AR76"/>
    <mergeCell ref="AI78:AM78"/>
    <mergeCell ref="AN78:AR78"/>
    <mergeCell ref="AD77:AH77"/>
    <mergeCell ref="AI77:AM77"/>
    <mergeCell ref="AN77:AR77"/>
    <mergeCell ref="AS76:AW76"/>
    <mergeCell ref="AX76:BB76"/>
    <mergeCell ref="BC76:BG76"/>
    <mergeCell ref="BH76:BL76"/>
    <mergeCell ref="AD79:AH79"/>
    <mergeCell ref="AI79:AM79"/>
    <mergeCell ref="AN79:AR79"/>
    <mergeCell ref="AS78:AW78"/>
    <mergeCell ref="AX78:BB78"/>
    <mergeCell ref="BC78:BG78"/>
    <mergeCell ref="BH78:BL78"/>
    <mergeCell ref="BM78:BQ78"/>
    <mergeCell ref="A79:B79"/>
    <mergeCell ref="C79:I79"/>
    <mergeCell ref="J79:N79"/>
    <mergeCell ref="O79:X79"/>
    <mergeCell ref="Y79:AC79"/>
    <mergeCell ref="BH79:BL79"/>
    <mergeCell ref="BM79:BQ79"/>
    <mergeCell ref="AS79:AW79"/>
    <mergeCell ref="AX79:BB79"/>
    <mergeCell ref="BC79:BG79"/>
    <mergeCell ref="A78:B78"/>
    <mergeCell ref="C78:I78"/>
    <mergeCell ref="J78:N78"/>
    <mergeCell ref="O78:X78"/>
    <mergeCell ref="Y78:AC78"/>
    <mergeCell ref="AD78:AH78"/>
    <mergeCell ref="BM80:BQ80"/>
    <mergeCell ref="A81:B81"/>
    <mergeCell ref="C81:I81"/>
    <mergeCell ref="J81:N81"/>
    <mergeCell ref="O81:X81"/>
    <mergeCell ref="Y81:AC81"/>
    <mergeCell ref="BH81:BL81"/>
    <mergeCell ref="BM81:BQ81"/>
    <mergeCell ref="AS81:AW81"/>
    <mergeCell ref="AX81:BB81"/>
    <mergeCell ref="BC81:BG81"/>
    <mergeCell ref="A80:B80"/>
    <mergeCell ref="C80:I80"/>
    <mergeCell ref="J80:N80"/>
    <mergeCell ref="O80:X80"/>
    <mergeCell ref="Y80:AC80"/>
    <mergeCell ref="AD80:AH80"/>
    <mergeCell ref="AI80:AM80"/>
    <mergeCell ref="AN80:AR80"/>
    <mergeCell ref="AI82:AM82"/>
    <mergeCell ref="AN82:AR82"/>
    <mergeCell ref="AD81:AH81"/>
    <mergeCell ref="AI81:AM81"/>
    <mergeCell ref="AN81:AR81"/>
    <mergeCell ref="AS80:AW80"/>
    <mergeCell ref="AX80:BB80"/>
    <mergeCell ref="BC80:BG80"/>
    <mergeCell ref="BH80:BL80"/>
    <mergeCell ref="AD83:AH83"/>
    <mergeCell ref="AI83:AM83"/>
    <mergeCell ref="AN83:AR83"/>
    <mergeCell ref="AS82:AW82"/>
    <mergeCell ref="AX82:BB82"/>
    <mergeCell ref="BC82:BG82"/>
    <mergeCell ref="BH82:BL82"/>
    <mergeCell ref="BM82:BQ82"/>
    <mergeCell ref="A83:B83"/>
    <mergeCell ref="C83:I83"/>
    <mergeCell ref="J83:N83"/>
    <mergeCell ref="O83:X83"/>
    <mergeCell ref="Y83:AC83"/>
    <mergeCell ref="BH83:BL83"/>
    <mergeCell ref="BM83:BQ83"/>
    <mergeCell ref="AS83:AW83"/>
    <mergeCell ref="AX83:BB83"/>
    <mergeCell ref="BC83:BG83"/>
    <mergeCell ref="A82:B82"/>
    <mergeCell ref="C82:I82"/>
    <mergeCell ref="J82:N82"/>
    <mergeCell ref="O82:X82"/>
    <mergeCell ref="Y82:AC82"/>
    <mergeCell ref="AD82:AH82"/>
    <mergeCell ref="BM84:BQ84"/>
    <mergeCell ref="A85:B85"/>
    <mergeCell ref="C85:I85"/>
    <mergeCell ref="J85:N85"/>
    <mergeCell ref="O85:X85"/>
    <mergeCell ref="Y85:AC85"/>
    <mergeCell ref="BH85:BL85"/>
    <mergeCell ref="BM85:BQ85"/>
    <mergeCell ref="AS85:AW85"/>
    <mergeCell ref="AX85:BB85"/>
    <mergeCell ref="BC85:BG85"/>
    <mergeCell ref="A84:B84"/>
    <mergeCell ref="C84:I84"/>
    <mergeCell ref="J84:N84"/>
    <mergeCell ref="O84:X84"/>
    <mergeCell ref="Y84:AC84"/>
    <mergeCell ref="AD84:AH84"/>
    <mergeCell ref="AI84:AM84"/>
    <mergeCell ref="AN84:AR84"/>
    <mergeCell ref="AI86:AM86"/>
    <mergeCell ref="AN86:AR86"/>
    <mergeCell ref="AD85:AH85"/>
    <mergeCell ref="AI85:AM85"/>
    <mergeCell ref="AN85:AR85"/>
    <mergeCell ref="AS84:AW84"/>
    <mergeCell ref="AX84:BB84"/>
    <mergeCell ref="BC84:BG84"/>
    <mergeCell ref="BH84:BL84"/>
    <mergeCell ref="AD87:AH87"/>
    <mergeCell ref="AI87:AM87"/>
    <mergeCell ref="AN87:AR87"/>
    <mergeCell ref="AS86:AW86"/>
    <mergeCell ref="AX86:BB86"/>
    <mergeCell ref="BC86:BG86"/>
    <mergeCell ref="BH86:BL86"/>
    <mergeCell ref="BM86:BQ86"/>
    <mergeCell ref="A87:B87"/>
    <mergeCell ref="C87:I87"/>
    <mergeCell ref="J87:N87"/>
    <mergeCell ref="O87:X87"/>
    <mergeCell ref="Y87:AC87"/>
    <mergeCell ref="BH87:BL87"/>
    <mergeCell ref="BM87:BQ87"/>
    <mergeCell ref="AS87:AW87"/>
    <mergeCell ref="AX87:BB87"/>
    <mergeCell ref="BC87:BG87"/>
    <mergeCell ref="A86:B86"/>
    <mergeCell ref="C86:I86"/>
    <mergeCell ref="J86:N86"/>
    <mergeCell ref="O86:X86"/>
    <mergeCell ref="Y86:AC86"/>
    <mergeCell ref="AD86:AH86"/>
    <mergeCell ref="BM88:BQ88"/>
    <mergeCell ref="A89:B89"/>
    <mergeCell ref="C89:I89"/>
    <mergeCell ref="J89:N89"/>
    <mergeCell ref="O89:X89"/>
    <mergeCell ref="Y89:AC89"/>
    <mergeCell ref="BH89:BL89"/>
    <mergeCell ref="BM89:BQ89"/>
    <mergeCell ref="AS89:AW89"/>
    <mergeCell ref="AX89:BB89"/>
    <mergeCell ref="BC89:BG89"/>
    <mergeCell ref="A88:B88"/>
    <mergeCell ref="C88:I88"/>
    <mergeCell ref="J88:N88"/>
    <mergeCell ref="O88:X88"/>
    <mergeCell ref="Y88:AC88"/>
    <mergeCell ref="AD88:AH88"/>
    <mergeCell ref="AI88:AM88"/>
    <mergeCell ref="AN88:AR88"/>
    <mergeCell ref="AI90:AM90"/>
    <mergeCell ref="AN90:AR90"/>
    <mergeCell ref="AD89:AH89"/>
    <mergeCell ref="AI89:AM89"/>
    <mergeCell ref="AN89:AR89"/>
    <mergeCell ref="AS88:AW88"/>
    <mergeCell ref="AX88:BB88"/>
    <mergeCell ref="BC88:BG88"/>
    <mergeCell ref="BH88:BL88"/>
    <mergeCell ref="AD91:AH91"/>
    <mergeCell ref="AI91:AM91"/>
    <mergeCell ref="AN91:AR91"/>
    <mergeCell ref="AS90:AW90"/>
    <mergeCell ref="AX90:BB90"/>
    <mergeCell ref="BC90:BG90"/>
    <mergeCell ref="BH90:BL90"/>
    <mergeCell ref="BM90:BQ90"/>
    <mergeCell ref="A91:B91"/>
    <mergeCell ref="C91:I91"/>
    <mergeCell ref="J91:N91"/>
    <mergeCell ref="O91:X91"/>
    <mergeCell ref="Y91:AC91"/>
    <mergeCell ref="BH91:BL91"/>
    <mergeCell ref="BM91:BQ91"/>
    <mergeCell ref="AS91:AW91"/>
    <mergeCell ref="AX91:BB91"/>
    <mergeCell ref="BC91:BG91"/>
    <mergeCell ref="A90:B90"/>
    <mergeCell ref="C90:I90"/>
    <mergeCell ref="J90:N90"/>
    <mergeCell ref="O90:X90"/>
    <mergeCell ref="Y90:AC90"/>
    <mergeCell ref="AD90:AH90"/>
    <mergeCell ref="BM92:BQ92"/>
    <mergeCell ref="A93:B93"/>
    <mergeCell ref="C93:I93"/>
    <mergeCell ref="J93:N93"/>
    <mergeCell ref="O93:X93"/>
    <mergeCell ref="Y93:AC93"/>
    <mergeCell ref="BH93:BL93"/>
    <mergeCell ref="BM93:BQ93"/>
    <mergeCell ref="AS93:AW93"/>
    <mergeCell ref="AX93:BB93"/>
    <mergeCell ref="BC93:BG93"/>
    <mergeCell ref="A92:B92"/>
    <mergeCell ref="C92:I92"/>
    <mergeCell ref="J92:N92"/>
    <mergeCell ref="O92:X92"/>
    <mergeCell ref="Y92:AC92"/>
    <mergeCell ref="AD92:AH92"/>
    <mergeCell ref="AI92:AM92"/>
    <mergeCell ref="AN92:AR92"/>
    <mergeCell ref="AI94:AM94"/>
    <mergeCell ref="AN94:AR94"/>
    <mergeCell ref="AD93:AH93"/>
    <mergeCell ref="AI93:AM93"/>
    <mergeCell ref="AN93:AR93"/>
    <mergeCell ref="AS92:AW92"/>
    <mergeCell ref="AX92:BB92"/>
    <mergeCell ref="BC92:BG92"/>
    <mergeCell ref="BH92:BL92"/>
    <mergeCell ref="AD95:AH95"/>
    <mergeCell ref="AI95:AM95"/>
    <mergeCell ref="AN95:AR95"/>
    <mergeCell ref="AS94:AW94"/>
    <mergeCell ref="AX94:BB94"/>
    <mergeCell ref="BC94:BG94"/>
    <mergeCell ref="BH94:BL94"/>
    <mergeCell ref="BM94:BQ94"/>
    <mergeCell ref="A95:B95"/>
    <mergeCell ref="C95:I95"/>
    <mergeCell ref="J95:N95"/>
    <mergeCell ref="O95:X95"/>
    <mergeCell ref="Y95:AC95"/>
    <mergeCell ref="BH95:BL95"/>
    <mergeCell ref="BM95:BQ95"/>
    <mergeCell ref="AS95:AW95"/>
    <mergeCell ref="AX95:BB95"/>
    <mergeCell ref="BC95:BG95"/>
    <mergeCell ref="A94:B94"/>
    <mergeCell ref="C94:I94"/>
    <mergeCell ref="J94:N94"/>
    <mergeCell ref="O94:X94"/>
    <mergeCell ref="Y94:AC94"/>
    <mergeCell ref="AD94:AH94"/>
    <mergeCell ref="BM96:BQ96"/>
    <mergeCell ref="A97:B97"/>
    <mergeCell ref="C97:I97"/>
    <mergeCell ref="J97:N97"/>
    <mergeCell ref="O97:X97"/>
    <mergeCell ref="Y97:AC97"/>
    <mergeCell ref="BH97:BL97"/>
    <mergeCell ref="BM97:BQ97"/>
    <mergeCell ref="AS97:AW97"/>
    <mergeCell ref="AX97:BB97"/>
    <mergeCell ref="BC97:BG97"/>
    <mergeCell ref="A96:B96"/>
    <mergeCell ref="C96:I96"/>
    <mergeCell ref="J96:N96"/>
    <mergeCell ref="O96:X96"/>
    <mergeCell ref="Y96:AC96"/>
    <mergeCell ref="AD96:AH96"/>
    <mergeCell ref="AI96:AM96"/>
    <mergeCell ref="AN96:AR96"/>
    <mergeCell ref="AI98:AM98"/>
    <mergeCell ref="AN98:AR98"/>
    <mergeCell ref="AD97:AH97"/>
    <mergeCell ref="AI97:AM97"/>
    <mergeCell ref="AN97:AR97"/>
    <mergeCell ref="AS96:AW96"/>
    <mergeCell ref="AX96:BB96"/>
    <mergeCell ref="BC96:BG96"/>
    <mergeCell ref="BH96:BL96"/>
    <mergeCell ref="AD99:AH99"/>
    <mergeCell ref="AI99:AM99"/>
    <mergeCell ref="AN99:AR99"/>
    <mergeCell ref="AS98:AW98"/>
    <mergeCell ref="AX98:BB98"/>
    <mergeCell ref="BC98:BG98"/>
    <mergeCell ref="BH98:BL98"/>
    <mergeCell ref="BM98:BQ98"/>
    <mergeCell ref="A99:B99"/>
    <mergeCell ref="C99:I99"/>
    <mergeCell ref="J99:N99"/>
    <mergeCell ref="O99:X99"/>
    <mergeCell ref="Y99:AC99"/>
    <mergeCell ref="BH99:BL99"/>
    <mergeCell ref="BM99:BQ99"/>
    <mergeCell ref="AS99:AW99"/>
    <mergeCell ref="AX99:BB99"/>
    <mergeCell ref="BC99:BG99"/>
    <mergeCell ref="A98:B98"/>
    <mergeCell ref="C98:I98"/>
    <mergeCell ref="J98:N98"/>
    <mergeCell ref="O98:X98"/>
    <mergeCell ref="Y98:AC98"/>
    <mergeCell ref="AD98:AH98"/>
    <mergeCell ref="BM100:BQ100"/>
    <mergeCell ref="A101:B101"/>
    <mergeCell ref="C101:I101"/>
    <mergeCell ref="J101:N101"/>
    <mergeCell ref="O101:X101"/>
    <mergeCell ref="Y101:AC101"/>
    <mergeCell ref="BH101:BL101"/>
    <mergeCell ref="BM101:BQ101"/>
    <mergeCell ref="AS101:AW101"/>
    <mergeCell ref="AX101:BB101"/>
    <mergeCell ref="BC101:BG101"/>
    <mergeCell ref="A100:B100"/>
    <mergeCell ref="C100:I100"/>
    <mergeCell ref="J100:N100"/>
    <mergeCell ref="O100:X100"/>
    <mergeCell ref="Y100:AC100"/>
    <mergeCell ref="AD100:AH100"/>
    <mergeCell ref="AI100:AM100"/>
    <mergeCell ref="AN100:AR100"/>
    <mergeCell ref="AI102:AM102"/>
    <mergeCell ref="AN102:AR102"/>
    <mergeCell ref="AD101:AH101"/>
    <mergeCell ref="AI101:AM101"/>
    <mergeCell ref="AN101:AR101"/>
    <mergeCell ref="AS100:AW100"/>
    <mergeCell ref="AX100:BB100"/>
    <mergeCell ref="BC100:BG100"/>
    <mergeCell ref="BH100:BL100"/>
    <mergeCell ref="AD103:AH103"/>
    <mergeCell ref="AI103:AM103"/>
    <mergeCell ref="AN103:AR103"/>
    <mergeCell ref="AS102:AW102"/>
    <mergeCell ref="AX102:BB102"/>
    <mergeCell ref="BC102:BG102"/>
    <mergeCell ref="BH102:BL102"/>
    <mergeCell ref="BM102:BQ102"/>
    <mergeCell ref="A103:B103"/>
    <mergeCell ref="C103:I103"/>
    <mergeCell ref="J103:N103"/>
    <mergeCell ref="O103:X103"/>
    <mergeCell ref="Y103:AC103"/>
    <mergeCell ref="BH103:BL103"/>
    <mergeCell ref="BM103:BQ103"/>
    <mergeCell ref="AS103:AW103"/>
    <mergeCell ref="AX103:BB103"/>
    <mergeCell ref="BC103:BG103"/>
    <mergeCell ref="A102:B102"/>
    <mergeCell ref="C102:I102"/>
    <mergeCell ref="J102:N102"/>
    <mergeCell ref="O102:X102"/>
    <mergeCell ref="Y102:AC102"/>
    <mergeCell ref="AD102:AH102"/>
    <mergeCell ref="BM104:BQ104"/>
    <mergeCell ref="A105:B105"/>
    <mergeCell ref="C105:I105"/>
    <mergeCell ref="J105:N105"/>
    <mergeCell ref="O105:X105"/>
    <mergeCell ref="Y105:AC105"/>
    <mergeCell ref="BH105:BL105"/>
    <mergeCell ref="BM105:BQ105"/>
    <mergeCell ref="AS105:AW105"/>
    <mergeCell ref="AX105:BB105"/>
    <mergeCell ref="BC105:BG105"/>
    <mergeCell ref="A104:B104"/>
    <mergeCell ref="C104:I104"/>
    <mergeCell ref="J104:N104"/>
    <mergeCell ref="O104:X104"/>
    <mergeCell ref="Y104:AC104"/>
    <mergeCell ref="AD104:AH104"/>
    <mergeCell ref="AI104:AM104"/>
    <mergeCell ref="AN104:AR104"/>
    <mergeCell ref="AI106:AM106"/>
    <mergeCell ref="AN106:AR106"/>
    <mergeCell ref="AD105:AH105"/>
    <mergeCell ref="AI105:AM105"/>
    <mergeCell ref="AN105:AR105"/>
    <mergeCell ref="AS104:AW104"/>
    <mergeCell ref="AX104:BB104"/>
    <mergeCell ref="BC104:BG104"/>
    <mergeCell ref="BH104:BL104"/>
    <mergeCell ref="AD107:AH107"/>
    <mergeCell ref="AI107:AM107"/>
    <mergeCell ref="AN107:AR107"/>
    <mergeCell ref="AS106:AW106"/>
    <mergeCell ref="AX106:BB106"/>
    <mergeCell ref="BC106:BG106"/>
    <mergeCell ref="BH106:BL106"/>
    <mergeCell ref="BM106:BQ106"/>
    <mergeCell ref="A107:B107"/>
    <mergeCell ref="C107:I107"/>
    <mergeCell ref="J107:N107"/>
    <mergeCell ref="O107:X107"/>
    <mergeCell ref="Y107:AC107"/>
    <mergeCell ref="BH107:BL107"/>
    <mergeCell ref="BM107:BQ107"/>
    <mergeCell ref="AS107:AW107"/>
    <mergeCell ref="AX107:BB107"/>
    <mergeCell ref="BC107:BG107"/>
    <mergeCell ref="A106:B106"/>
    <mergeCell ref="C106:I106"/>
    <mergeCell ref="J106:N106"/>
    <mergeCell ref="O106:X106"/>
    <mergeCell ref="Y106:AC106"/>
    <mergeCell ref="AD106:AH106"/>
    <mergeCell ref="AS108:AW108"/>
    <mergeCell ref="AX108:BB108"/>
    <mergeCell ref="BC108:BG108"/>
    <mergeCell ref="BH108:BL108"/>
    <mergeCell ref="BM108:BQ108"/>
    <mergeCell ref="A109:B109"/>
    <mergeCell ref="C109:I109"/>
    <mergeCell ref="J109:N109"/>
    <mergeCell ref="O109:X109"/>
    <mergeCell ref="Y109:AC109"/>
    <mergeCell ref="A108:B108"/>
    <mergeCell ref="C108:I108"/>
    <mergeCell ref="J108:N108"/>
    <mergeCell ref="O108:X108"/>
    <mergeCell ref="Y108:AC108"/>
    <mergeCell ref="AD108:AH108"/>
    <mergeCell ref="AI108:AM108"/>
    <mergeCell ref="AN108:AR108"/>
    <mergeCell ref="AS110:AW110"/>
    <mergeCell ref="AX110:BB110"/>
    <mergeCell ref="BC110:BG110"/>
    <mergeCell ref="BH110:BL110"/>
    <mergeCell ref="BM110:BQ110"/>
    <mergeCell ref="A112:BQ112"/>
    <mergeCell ref="BH109:BL109"/>
    <mergeCell ref="BM109:BQ109"/>
    <mergeCell ref="A110:B110"/>
    <mergeCell ref="C110:I110"/>
    <mergeCell ref="J110:N110"/>
    <mergeCell ref="O110:X110"/>
    <mergeCell ref="Y110:AC110"/>
    <mergeCell ref="AD110:AH110"/>
    <mergeCell ref="AI110:AM110"/>
    <mergeCell ref="AN110:AR110"/>
    <mergeCell ref="AD109:AH109"/>
    <mergeCell ref="AI109:AM109"/>
    <mergeCell ref="AN109:AR109"/>
    <mergeCell ref="AS109:AW109"/>
    <mergeCell ref="AX109:BB109"/>
    <mergeCell ref="BC109:BG109"/>
    <mergeCell ref="A116:B116"/>
    <mergeCell ref="C116:I116"/>
    <mergeCell ref="J116:N116"/>
    <mergeCell ref="O116:BQ116"/>
    <mergeCell ref="A117:B117"/>
    <mergeCell ref="C117:I117"/>
    <mergeCell ref="J117:N117"/>
    <mergeCell ref="O117:BQ117"/>
    <mergeCell ref="A114:B114"/>
    <mergeCell ref="C114:I114"/>
    <mergeCell ref="J114:N114"/>
    <mergeCell ref="O114:BQ114"/>
    <mergeCell ref="A115:B115"/>
    <mergeCell ref="C115:I115"/>
    <mergeCell ref="J115:N115"/>
    <mergeCell ref="O115:BQ115"/>
    <mergeCell ref="A120:B120"/>
    <mergeCell ref="C120:I120"/>
    <mergeCell ref="J120:N120"/>
    <mergeCell ref="O120:BQ120"/>
    <mergeCell ref="A121:B121"/>
    <mergeCell ref="C121:I121"/>
    <mergeCell ref="J121:N121"/>
    <mergeCell ref="O121:BQ121"/>
    <mergeCell ref="A118:B118"/>
    <mergeCell ref="C118:I118"/>
    <mergeCell ref="J118:N118"/>
    <mergeCell ref="O118:BQ118"/>
    <mergeCell ref="A119:B119"/>
    <mergeCell ref="C119:I119"/>
    <mergeCell ref="J119:N119"/>
    <mergeCell ref="O119:BQ119"/>
    <mergeCell ref="A124:B124"/>
    <mergeCell ref="C124:I124"/>
    <mergeCell ref="J124:N124"/>
    <mergeCell ref="O124:BQ124"/>
    <mergeCell ref="A125:B125"/>
    <mergeCell ref="C125:I125"/>
    <mergeCell ref="J125:N125"/>
    <mergeCell ref="O125:BQ125"/>
    <mergeCell ref="A122:B122"/>
    <mergeCell ref="C122:I122"/>
    <mergeCell ref="J122:N122"/>
    <mergeCell ref="O122:BQ122"/>
    <mergeCell ref="A123:B123"/>
    <mergeCell ref="C123:I123"/>
    <mergeCell ref="J123:N123"/>
    <mergeCell ref="O123:BQ123"/>
    <mergeCell ref="A128:B128"/>
    <mergeCell ref="C128:I128"/>
    <mergeCell ref="J128:N128"/>
    <mergeCell ref="O128:BQ128"/>
    <mergeCell ref="A129:B129"/>
    <mergeCell ref="C129:I129"/>
    <mergeCell ref="J129:N129"/>
    <mergeCell ref="O129:BQ129"/>
    <mergeCell ref="A126:B126"/>
    <mergeCell ref="C126:I126"/>
    <mergeCell ref="J126:N126"/>
    <mergeCell ref="O126:BQ126"/>
    <mergeCell ref="A127:B127"/>
    <mergeCell ref="C127:I127"/>
    <mergeCell ref="J127:N127"/>
    <mergeCell ref="O127:BQ127"/>
    <mergeCell ref="A132:B132"/>
    <mergeCell ref="C132:I132"/>
    <mergeCell ref="J132:N132"/>
    <mergeCell ref="O132:BQ132"/>
    <mergeCell ref="A133:B133"/>
    <mergeCell ref="C133:I133"/>
    <mergeCell ref="J133:N133"/>
    <mergeCell ref="O133:BQ133"/>
    <mergeCell ref="A130:B130"/>
    <mergeCell ref="C130:I130"/>
    <mergeCell ref="J130:N130"/>
    <mergeCell ref="O130:BQ130"/>
    <mergeCell ref="A131:B131"/>
    <mergeCell ref="C131:I131"/>
    <mergeCell ref="J131:N131"/>
    <mergeCell ref="O131:BQ131"/>
    <mergeCell ref="A136:B136"/>
    <mergeCell ref="C136:I136"/>
    <mergeCell ref="J136:N136"/>
    <mergeCell ref="O136:BQ136"/>
    <mergeCell ref="A137:B137"/>
    <mergeCell ref="C137:I137"/>
    <mergeCell ref="J137:N137"/>
    <mergeCell ref="O137:BQ137"/>
    <mergeCell ref="A134:B134"/>
    <mergeCell ref="C134:I134"/>
    <mergeCell ref="J134:N134"/>
    <mergeCell ref="O134:BQ134"/>
    <mergeCell ref="A135:B135"/>
    <mergeCell ref="C135:I135"/>
    <mergeCell ref="J135:N135"/>
    <mergeCell ref="O135:BQ135"/>
    <mergeCell ref="A140:B140"/>
    <mergeCell ref="C140:I140"/>
    <mergeCell ref="J140:N140"/>
    <mergeCell ref="O140:BQ140"/>
    <mergeCell ref="A141:B141"/>
    <mergeCell ref="C141:I141"/>
    <mergeCell ref="J141:N141"/>
    <mergeCell ref="O141:BQ141"/>
    <mergeCell ref="A138:B138"/>
    <mergeCell ref="C138:I138"/>
    <mergeCell ref="J138:N138"/>
    <mergeCell ref="O138:BQ138"/>
    <mergeCell ref="A139:B139"/>
    <mergeCell ref="C139:I139"/>
    <mergeCell ref="J139:N139"/>
    <mergeCell ref="O139:BQ139"/>
    <mergeCell ref="A144:B144"/>
    <mergeCell ref="C144:I144"/>
    <mergeCell ref="J144:N144"/>
    <mergeCell ref="O144:BQ144"/>
    <mergeCell ref="A145:B145"/>
    <mergeCell ref="C145:I145"/>
    <mergeCell ref="J145:N145"/>
    <mergeCell ref="O145:BQ145"/>
    <mergeCell ref="A142:B142"/>
    <mergeCell ref="C142:I142"/>
    <mergeCell ref="J142:N142"/>
    <mergeCell ref="O142:BQ142"/>
    <mergeCell ref="A143:B143"/>
    <mergeCell ref="C143:I143"/>
    <mergeCell ref="J143:N143"/>
    <mergeCell ref="O143:BQ143"/>
    <mergeCell ref="A148:B148"/>
    <mergeCell ref="C148:I148"/>
    <mergeCell ref="J148:N148"/>
    <mergeCell ref="O148:BQ148"/>
    <mergeCell ref="A150:BL150"/>
    <mergeCell ref="A151:BQ151"/>
    <mergeCell ref="A146:B146"/>
    <mergeCell ref="C146:I146"/>
    <mergeCell ref="J146:N146"/>
    <mergeCell ref="O146:BQ146"/>
    <mergeCell ref="A147:B147"/>
    <mergeCell ref="C147:I147"/>
    <mergeCell ref="J147:N147"/>
    <mergeCell ref="O147:BQ147"/>
    <mergeCell ref="A163:V164"/>
    <mergeCell ref="W163:AM163"/>
    <mergeCell ref="AP163:BH163"/>
    <mergeCell ref="W164:AM164"/>
    <mergeCell ref="AP164:BH164"/>
    <mergeCell ref="A152:BL152"/>
    <mergeCell ref="A153:BQ153"/>
    <mergeCell ref="A159:V159"/>
    <mergeCell ref="W159:AM159"/>
    <mergeCell ref="AP159:BH159"/>
    <mergeCell ref="W160:AM160"/>
    <mergeCell ref="AP160:BH160"/>
  </mergeCells>
  <conditionalFormatting sqref="C113 C78">
    <cfRule type="cellIs" dxfId="134" priority="132" stopIfTrue="1" operator="equal">
      <formula>$C77</formula>
    </cfRule>
  </conditionalFormatting>
  <conditionalFormatting sqref="A78:B78 A113:B113 A68:B68 A111:B111 A149:B149">
    <cfRule type="cellIs" dxfId="133" priority="133" stopIfTrue="1" operator="equal">
      <formula>0</formula>
    </cfRule>
  </conditionalFormatting>
  <conditionalFormatting sqref="A69:B69">
    <cfRule type="cellIs" dxfId="132" priority="131" stopIfTrue="1" operator="equal">
      <formula>0</formula>
    </cfRule>
  </conditionalFormatting>
  <conditionalFormatting sqref="C111">
    <cfRule type="cellIs" dxfId="131" priority="134" stopIfTrue="1" operator="equal">
      <formula>$C78</formula>
    </cfRule>
  </conditionalFormatting>
  <conditionalFormatting sqref="C79">
    <cfRule type="cellIs" dxfId="130" priority="129" stopIfTrue="1" operator="equal">
      <formula>$C78</formula>
    </cfRule>
  </conditionalFormatting>
  <conditionalFormatting sqref="A79:B79">
    <cfRule type="cellIs" dxfId="129" priority="130" stopIfTrue="1" operator="equal">
      <formula>0</formula>
    </cfRule>
  </conditionalFormatting>
  <conditionalFormatting sqref="C80">
    <cfRule type="cellIs" dxfId="128" priority="127" stopIfTrue="1" operator="equal">
      <formula>$C79</formula>
    </cfRule>
  </conditionalFormatting>
  <conditionalFormatting sqref="A80:B80">
    <cfRule type="cellIs" dxfId="127" priority="128" stopIfTrue="1" operator="equal">
      <formula>0</formula>
    </cfRule>
  </conditionalFormatting>
  <conditionalFormatting sqref="C81">
    <cfRule type="cellIs" dxfId="126" priority="125" stopIfTrue="1" operator="equal">
      <formula>$C80</formula>
    </cfRule>
  </conditionalFormatting>
  <conditionalFormatting sqref="A81:B81">
    <cfRule type="cellIs" dxfId="125" priority="126" stopIfTrue="1" operator="equal">
      <formula>0</formula>
    </cfRule>
  </conditionalFormatting>
  <conditionalFormatting sqref="C82">
    <cfRule type="cellIs" dxfId="124" priority="123" stopIfTrue="1" operator="equal">
      <formula>$C81</formula>
    </cfRule>
  </conditionalFormatting>
  <conditionalFormatting sqref="A82:B82">
    <cfRule type="cellIs" dxfId="123" priority="124" stopIfTrue="1" operator="equal">
      <formula>0</formula>
    </cfRule>
  </conditionalFormatting>
  <conditionalFormatting sqref="C83">
    <cfRule type="cellIs" dxfId="122" priority="121" stopIfTrue="1" operator="equal">
      <formula>$C82</formula>
    </cfRule>
  </conditionalFormatting>
  <conditionalFormatting sqref="A83:B83">
    <cfRule type="cellIs" dxfId="121" priority="122" stopIfTrue="1" operator="equal">
      <formula>0</formula>
    </cfRule>
  </conditionalFormatting>
  <conditionalFormatting sqref="C84">
    <cfRule type="cellIs" dxfId="120" priority="119" stopIfTrue="1" operator="equal">
      <formula>$C83</formula>
    </cfRule>
  </conditionalFormatting>
  <conditionalFormatting sqref="A84:B84">
    <cfRule type="cellIs" dxfId="119" priority="120" stopIfTrue="1" operator="equal">
      <formula>0</formula>
    </cfRule>
  </conditionalFormatting>
  <conditionalFormatting sqref="C85">
    <cfRule type="cellIs" dxfId="118" priority="117" stopIfTrue="1" operator="equal">
      <formula>$C84</formula>
    </cfRule>
  </conditionalFormatting>
  <conditionalFormatting sqref="A85:B85">
    <cfRule type="cellIs" dxfId="117" priority="118" stopIfTrue="1" operator="equal">
      <formula>0</formula>
    </cfRule>
  </conditionalFormatting>
  <conditionalFormatting sqref="C86">
    <cfRule type="cellIs" dxfId="116" priority="115" stopIfTrue="1" operator="equal">
      <formula>$C85</formula>
    </cfRule>
  </conditionalFormatting>
  <conditionalFormatting sqref="A86:B86">
    <cfRule type="cellIs" dxfId="115" priority="116" stopIfTrue="1" operator="equal">
      <formula>0</formula>
    </cfRule>
  </conditionalFormatting>
  <conditionalFormatting sqref="C87">
    <cfRule type="cellIs" dxfId="114" priority="113" stopIfTrue="1" operator="equal">
      <formula>$C86</formula>
    </cfRule>
  </conditionalFormatting>
  <conditionalFormatting sqref="A87:B87">
    <cfRule type="cellIs" dxfId="113" priority="114" stopIfTrue="1" operator="equal">
      <formula>0</formula>
    </cfRule>
  </conditionalFormatting>
  <conditionalFormatting sqref="C88">
    <cfRule type="cellIs" dxfId="112" priority="111" stopIfTrue="1" operator="equal">
      <formula>$C87</formula>
    </cfRule>
  </conditionalFormatting>
  <conditionalFormatting sqref="A88:B88">
    <cfRule type="cellIs" dxfId="111" priority="112" stopIfTrue="1" operator="equal">
      <formula>0</formula>
    </cfRule>
  </conditionalFormatting>
  <conditionalFormatting sqref="C89">
    <cfRule type="cellIs" dxfId="110" priority="109" stopIfTrue="1" operator="equal">
      <formula>$C88</formula>
    </cfRule>
  </conditionalFormatting>
  <conditionalFormatting sqref="A89:B89">
    <cfRule type="cellIs" dxfId="109" priority="110" stopIfTrue="1" operator="equal">
      <formula>0</formula>
    </cfRule>
  </conditionalFormatting>
  <conditionalFormatting sqref="C90">
    <cfRule type="cellIs" dxfId="108" priority="107" stopIfTrue="1" operator="equal">
      <formula>$C89</formula>
    </cfRule>
  </conditionalFormatting>
  <conditionalFormatting sqref="A90:B90">
    <cfRule type="cellIs" dxfId="107" priority="108" stopIfTrue="1" operator="equal">
      <formula>0</formula>
    </cfRule>
  </conditionalFormatting>
  <conditionalFormatting sqref="C91">
    <cfRule type="cellIs" dxfId="106" priority="105" stopIfTrue="1" operator="equal">
      <formula>$C90</formula>
    </cfRule>
  </conditionalFormatting>
  <conditionalFormatting sqref="A91:B91">
    <cfRule type="cellIs" dxfId="105" priority="106" stopIfTrue="1" operator="equal">
      <formula>0</formula>
    </cfRule>
  </conditionalFormatting>
  <conditionalFormatting sqref="C92">
    <cfRule type="cellIs" dxfId="104" priority="103" stopIfTrue="1" operator="equal">
      <formula>$C91</formula>
    </cfRule>
  </conditionalFormatting>
  <conditionalFormatting sqref="A92:B92">
    <cfRule type="cellIs" dxfId="103" priority="104" stopIfTrue="1" operator="equal">
      <formula>0</formula>
    </cfRule>
  </conditionalFormatting>
  <conditionalFormatting sqref="C93">
    <cfRule type="cellIs" dxfId="102" priority="101" stopIfTrue="1" operator="equal">
      <formula>$C92</formula>
    </cfRule>
  </conditionalFormatting>
  <conditionalFormatting sqref="A93:B93">
    <cfRule type="cellIs" dxfId="101" priority="102" stopIfTrue="1" operator="equal">
      <formula>0</formula>
    </cfRule>
  </conditionalFormatting>
  <conditionalFormatting sqref="C94">
    <cfRule type="cellIs" dxfId="100" priority="99" stopIfTrue="1" operator="equal">
      <formula>$C93</formula>
    </cfRule>
  </conditionalFormatting>
  <conditionalFormatting sqref="A94:B94">
    <cfRule type="cellIs" dxfId="99" priority="100" stopIfTrue="1" operator="equal">
      <formula>0</formula>
    </cfRule>
  </conditionalFormatting>
  <conditionalFormatting sqref="C95">
    <cfRule type="cellIs" dxfId="98" priority="97" stopIfTrue="1" operator="equal">
      <formula>$C94</formula>
    </cfRule>
  </conditionalFormatting>
  <conditionalFormatting sqref="A95:B95">
    <cfRule type="cellIs" dxfId="97" priority="98" stopIfTrue="1" operator="equal">
      <formula>0</formula>
    </cfRule>
  </conditionalFormatting>
  <conditionalFormatting sqref="C96">
    <cfRule type="cellIs" dxfId="96" priority="95" stopIfTrue="1" operator="equal">
      <formula>$C95</formula>
    </cfRule>
  </conditionalFormatting>
  <conditionalFormatting sqref="A96:B96">
    <cfRule type="cellIs" dxfId="95" priority="96" stopIfTrue="1" operator="equal">
      <formula>0</formula>
    </cfRule>
  </conditionalFormatting>
  <conditionalFormatting sqref="C97">
    <cfRule type="cellIs" dxfId="94" priority="93" stopIfTrue="1" operator="equal">
      <formula>$C96</formula>
    </cfRule>
  </conditionalFormatting>
  <conditionalFormatting sqref="A97:B97">
    <cfRule type="cellIs" dxfId="93" priority="94" stopIfTrue="1" operator="equal">
      <formula>0</formula>
    </cfRule>
  </conditionalFormatting>
  <conditionalFormatting sqref="C98">
    <cfRule type="cellIs" dxfId="92" priority="91" stopIfTrue="1" operator="equal">
      <formula>$C97</formula>
    </cfRule>
  </conditionalFormatting>
  <conditionalFormatting sqref="A98:B98">
    <cfRule type="cellIs" dxfId="91" priority="92" stopIfTrue="1" operator="equal">
      <formula>0</formula>
    </cfRule>
  </conditionalFormatting>
  <conditionalFormatting sqref="C99">
    <cfRule type="cellIs" dxfId="90" priority="89" stopIfTrue="1" operator="equal">
      <formula>$C98</formula>
    </cfRule>
  </conditionalFormatting>
  <conditionalFormatting sqref="A99:B99">
    <cfRule type="cellIs" dxfId="89" priority="90" stopIfTrue="1" operator="equal">
      <formula>0</formula>
    </cfRule>
  </conditionalFormatting>
  <conditionalFormatting sqref="C100">
    <cfRule type="cellIs" dxfId="88" priority="87" stopIfTrue="1" operator="equal">
      <formula>$C99</formula>
    </cfRule>
  </conditionalFormatting>
  <conditionalFormatting sqref="A100:B100">
    <cfRule type="cellIs" dxfId="87" priority="88" stopIfTrue="1" operator="equal">
      <formula>0</formula>
    </cfRule>
  </conditionalFormatting>
  <conditionalFormatting sqref="C101">
    <cfRule type="cellIs" dxfId="86" priority="85" stopIfTrue="1" operator="equal">
      <formula>$C100</formula>
    </cfRule>
  </conditionalFormatting>
  <conditionalFormatting sqref="A101:B101">
    <cfRule type="cellIs" dxfId="85" priority="86" stopIfTrue="1" operator="equal">
      <formula>0</formula>
    </cfRule>
  </conditionalFormatting>
  <conditionalFormatting sqref="C102">
    <cfRule type="cellIs" dxfId="84" priority="83" stopIfTrue="1" operator="equal">
      <formula>$C101</formula>
    </cfRule>
  </conditionalFormatting>
  <conditionalFormatting sqref="A102:B102">
    <cfRule type="cellIs" dxfId="83" priority="84" stopIfTrue="1" operator="equal">
      <formula>0</formula>
    </cfRule>
  </conditionalFormatting>
  <conditionalFormatting sqref="C103">
    <cfRule type="cellIs" dxfId="82" priority="81" stopIfTrue="1" operator="equal">
      <formula>$C102</formula>
    </cfRule>
  </conditionalFormatting>
  <conditionalFormatting sqref="A103:B103">
    <cfRule type="cellIs" dxfId="81" priority="82" stopIfTrue="1" operator="equal">
      <formula>0</formula>
    </cfRule>
  </conditionalFormatting>
  <conditionalFormatting sqref="C104">
    <cfRule type="cellIs" dxfId="80" priority="79" stopIfTrue="1" operator="equal">
      <formula>$C103</formula>
    </cfRule>
  </conditionalFormatting>
  <conditionalFormatting sqref="A104:B104">
    <cfRule type="cellIs" dxfId="79" priority="80" stopIfTrue="1" operator="equal">
      <formula>0</formula>
    </cfRule>
  </conditionalFormatting>
  <conditionalFormatting sqref="C105">
    <cfRule type="cellIs" dxfId="78" priority="77" stopIfTrue="1" operator="equal">
      <formula>$C104</formula>
    </cfRule>
  </conditionalFormatting>
  <conditionalFormatting sqref="A105:B105">
    <cfRule type="cellIs" dxfId="77" priority="78" stopIfTrue="1" operator="equal">
      <formula>0</formula>
    </cfRule>
  </conditionalFormatting>
  <conditionalFormatting sqref="C106">
    <cfRule type="cellIs" dxfId="76" priority="75" stopIfTrue="1" operator="equal">
      <formula>$C105</formula>
    </cfRule>
  </conditionalFormatting>
  <conditionalFormatting sqref="A106:B106">
    <cfRule type="cellIs" dxfId="75" priority="76" stopIfTrue="1" operator="equal">
      <formula>0</formula>
    </cfRule>
  </conditionalFormatting>
  <conditionalFormatting sqref="C107">
    <cfRule type="cellIs" dxfId="74" priority="73" stopIfTrue="1" operator="equal">
      <formula>$C106</formula>
    </cfRule>
  </conditionalFormatting>
  <conditionalFormatting sqref="A107:B107">
    <cfRule type="cellIs" dxfId="73" priority="74" stopIfTrue="1" operator="equal">
      <formula>0</formula>
    </cfRule>
  </conditionalFormatting>
  <conditionalFormatting sqref="C108">
    <cfRule type="cellIs" dxfId="72" priority="71" stopIfTrue="1" operator="equal">
      <formula>$C107</formula>
    </cfRule>
  </conditionalFormatting>
  <conditionalFormatting sqref="A108:B108">
    <cfRule type="cellIs" dxfId="71" priority="72" stopIfTrue="1" operator="equal">
      <formula>0</formula>
    </cfRule>
  </conditionalFormatting>
  <conditionalFormatting sqref="C109">
    <cfRule type="cellIs" dxfId="70" priority="69" stopIfTrue="1" operator="equal">
      <formula>$C108</formula>
    </cfRule>
  </conditionalFormatting>
  <conditionalFormatting sqref="A109:B109">
    <cfRule type="cellIs" dxfId="69" priority="70" stopIfTrue="1" operator="equal">
      <formula>0</formula>
    </cfRule>
  </conditionalFormatting>
  <conditionalFormatting sqref="C110">
    <cfRule type="cellIs" dxfId="68" priority="67" stopIfTrue="1" operator="equal">
      <formula>$C109</formula>
    </cfRule>
  </conditionalFormatting>
  <conditionalFormatting sqref="A110:B110">
    <cfRule type="cellIs" dxfId="67" priority="68" stopIfTrue="1" operator="equal">
      <formula>0</formula>
    </cfRule>
  </conditionalFormatting>
  <conditionalFormatting sqref="C149">
    <cfRule type="cellIs" dxfId="66" priority="135" stopIfTrue="1" operator="equal">
      <formula>#REF!</formula>
    </cfRule>
  </conditionalFormatting>
  <conditionalFormatting sqref="C116">
    <cfRule type="cellIs" dxfId="65" priority="65" stopIfTrue="1" operator="equal">
      <formula>$C115</formula>
    </cfRule>
  </conditionalFormatting>
  <conditionalFormatting sqref="A116:B116">
    <cfRule type="cellIs" dxfId="64" priority="66" stopIfTrue="1" operator="equal">
      <formula>0</formula>
    </cfRule>
  </conditionalFormatting>
  <conditionalFormatting sqref="C117">
    <cfRule type="cellIs" dxfId="63" priority="63" stopIfTrue="1" operator="equal">
      <formula>$C116</formula>
    </cfRule>
  </conditionalFormatting>
  <conditionalFormatting sqref="A117:B117">
    <cfRule type="cellIs" dxfId="62" priority="64" stopIfTrue="1" operator="equal">
      <formula>0</formula>
    </cfRule>
  </conditionalFormatting>
  <conditionalFormatting sqref="C118">
    <cfRule type="cellIs" dxfId="61" priority="61" stopIfTrue="1" operator="equal">
      <formula>$C117</formula>
    </cfRule>
  </conditionalFormatting>
  <conditionalFormatting sqref="A118:B118">
    <cfRule type="cellIs" dxfId="60" priority="62" stopIfTrue="1" operator="equal">
      <formula>0</formula>
    </cfRule>
  </conditionalFormatting>
  <conditionalFormatting sqref="C119">
    <cfRule type="cellIs" dxfId="59" priority="59" stopIfTrue="1" operator="equal">
      <formula>$C118</formula>
    </cfRule>
  </conditionalFormatting>
  <conditionalFormatting sqref="A119:B119">
    <cfRule type="cellIs" dxfId="58" priority="60" stopIfTrue="1" operator="equal">
      <formula>0</formula>
    </cfRule>
  </conditionalFormatting>
  <conditionalFormatting sqref="C120">
    <cfRule type="cellIs" dxfId="57" priority="57" stopIfTrue="1" operator="equal">
      <formula>$C119</formula>
    </cfRule>
  </conditionalFormatting>
  <conditionalFormatting sqref="A120:B120">
    <cfRule type="cellIs" dxfId="56" priority="58" stopIfTrue="1" operator="equal">
      <formula>0</formula>
    </cfRule>
  </conditionalFormatting>
  <conditionalFormatting sqref="C121">
    <cfRule type="cellIs" dxfId="55" priority="55" stopIfTrue="1" operator="equal">
      <formula>$C120</formula>
    </cfRule>
  </conditionalFormatting>
  <conditionalFormatting sqref="A121:B121">
    <cfRule type="cellIs" dxfId="54" priority="56" stopIfTrue="1" operator="equal">
      <formula>0</formula>
    </cfRule>
  </conditionalFormatting>
  <conditionalFormatting sqref="C122">
    <cfRule type="cellIs" dxfId="53" priority="53" stopIfTrue="1" operator="equal">
      <formula>$C121</formula>
    </cfRule>
  </conditionalFormatting>
  <conditionalFormatting sqref="A122:B122">
    <cfRule type="cellIs" dxfId="52" priority="54" stopIfTrue="1" operator="equal">
      <formula>0</formula>
    </cfRule>
  </conditionalFormatting>
  <conditionalFormatting sqref="C123">
    <cfRule type="cellIs" dxfId="51" priority="51" stopIfTrue="1" operator="equal">
      <formula>$C122</formula>
    </cfRule>
  </conditionalFormatting>
  <conditionalFormatting sqref="A123:B123">
    <cfRule type="cellIs" dxfId="50" priority="52" stopIfTrue="1" operator="equal">
      <formula>0</formula>
    </cfRule>
  </conditionalFormatting>
  <conditionalFormatting sqref="C124">
    <cfRule type="cellIs" dxfId="49" priority="49" stopIfTrue="1" operator="equal">
      <formula>$C123</formula>
    </cfRule>
  </conditionalFormatting>
  <conditionalFormatting sqref="A124:B124">
    <cfRule type="cellIs" dxfId="48" priority="50" stopIfTrue="1" operator="equal">
      <formula>0</formula>
    </cfRule>
  </conditionalFormatting>
  <conditionalFormatting sqref="C125">
    <cfRule type="cellIs" dxfId="47" priority="47" stopIfTrue="1" operator="equal">
      <formula>$C124</formula>
    </cfRule>
  </conditionalFormatting>
  <conditionalFormatting sqref="A125:B125">
    <cfRule type="cellIs" dxfId="46" priority="48" stopIfTrue="1" operator="equal">
      <formula>0</formula>
    </cfRule>
  </conditionalFormatting>
  <conditionalFormatting sqref="C126">
    <cfRule type="cellIs" dxfId="45" priority="45" stopIfTrue="1" operator="equal">
      <formula>$C125</formula>
    </cfRule>
  </conditionalFormatting>
  <conditionalFormatting sqref="A126:B126">
    <cfRule type="cellIs" dxfId="44" priority="46" stopIfTrue="1" operator="equal">
      <formula>0</formula>
    </cfRule>
  </conditionalFormatting>
  <conditionalFormatting sqref="C127">
    <cfRule type="cellIs" dxfId="43" priority="43" stopIfTrue="1" operator="equal">
      <formula>$C126</formula>
    </cfRule>
  </conditionalFormatting>
  <conditionalFormatting sqref="A127:B127">
    <cfRule type="cellIs" dxfId="42" priority="44" stopIfTrue="1" operator="equal">
      <formula>0</formula>
    </cfRule>
  </conditionalFormatting>
  <conditionalFormatting sqref="C128">
    <cfRule type="cellIs" dxfId="41" priority="41" stopIfTrue="1" operator="equal">
      <formula>$C127</formula>
    </cfRule>
  </conditionalFormatting>
  <conditionalFormatting sqref="A128:B128">
    <cfRule type="cellIs" dxfId="40" priority="42" stopIfTrue="1" operator="equal">
      <formula>0</formula>
    </cfRule>
  </conditionalFormatting>
  <conditionalFormatting sqref="C129">
    <cfRule type="cellIs" dxfId="39" priority="39" stopIfTrue="1" operator="equal">
      <formula>$C128</formula>
    </cfRule>
  </conditionalFormatting>
  <conditionalFormatting sqref="A129:B129">
    <cfRule type="cellIs" dxfId="38" priority="40" stopIfTrue="1" operator="equal">
      <formula>0</formula>
    </cfRule>
  </conditionalFormatting>
  <conditionalFormatting sqref="C130">
    <cfRule type="cellIs" dxfId="37" priority="37" stopIfTrue="1" operator="equal">
      <formula>$C129</formula>
    </cfRule>
  </conditionalFormatting>
  <conditionalFormatting sqref="A130:B130">
    <cfRule type="cellIs" dxfId="36" priority="38" stopIfTrue="1" operator="equal">
      <formula>0</formula>
    </cfRule>
  </conditionalFormatting>
  <conditionalFormatting sqref="C131">
    <cfRule type="cellIs" dxfId="35" priority="35" stopIfTrue="1" operator="equal">
      <formula>$C130</formula>
    </cfRule>
  </conditionalFormatting>
  <conditionalFormatting sqref="A131:B131">
    <cfRule type="cellIs" dxfId="34" priority="36" stopIfTrue="1" operator="equal">
      <formula>0</formula>
    </cfRule>
  </conditionalFormatting>
  <conditionalFormatting sqref="C132">
    <cfRule type="cellIs" dxfId="33" priority="33" stopIfTrue="1" operator="equal">
      <formula>$C131</formula>
    </cfRule>
  </conditionalFormatting>
  <conditionalFormatting sqref="A132:B132">
    <cfRule type="cellIs" dxfId="32" priority="34" stopIfTrue="1" operator="equal">
      <formula>0</formula>
    </cfRule>
  </conditionalFormatting>
  <conditionalFormatting sqref="C133">
    <cfRule type="cellIs" dxfId="31" priority="31" stopIfTrue="1" operator="equal">
      <formula>$C132</formula>
    </cfRule>
  </conditionalFormatting>
  <conditionalFormatting sqref="A133:B133">
    <cfRule type="cellIs" dxfId="30" priority="32" stopIfTrue="1" operator="equal">
      <formula>0</formula>
    </cfRule>
  </conditionalFormatting>
  <conditionalFormatting sqref="C134">
    <cfRule type="cellIs" dxfId="29" priority="29" stopIfTrue="1" operator="equal">
      <formula>$C133</formula>
    </cfRule>
  </conditionalFormatting>
  <conditionalFormatting sqref="A134:B134">
    <cfRule type="cellIs" dxfId="28" priority="30" stopIfTrue="1" operator="equal">
      <formula>0</formula>
    </cfRule>
  </conditionalFormatting>
  <conditionalFormatting sqref="C135">
    <cfRule type="cellIs" dxfId="27" priority="27" stopIfTrue="1" operator="equal">
      <formula>$C134</formula>
    </cfRule>
  </conditionalFormatting>
  <conditionalFormatting sqref="A135:B135">
    <cfRule type="cellIs" dxfId="26" priority="28" stopIfTrue="1" operator="equal">
      <formula>0</formula>
    </cfRule>
  </conditionalFormatting>
  <conditionalFormatting sqref="C136">
    <cfRule type="cellIs" dxfId="25" priority="25" stopIfTrue="1" operator="equal">
      <formula>$C135</formula>
    </cfRule>
  </conditionalFormatting>
  <conditionalFormatting sqref="A136:B136">
    <cfRule type="cellIs" dxfId="24" priority="26" stopIfTrue="1" operator="equal">
      <formula>0</formula>
    </cfRule>
  </conditionalFormatting>
  <conditionalFormatting sqref="C137">
    <cfRule type="cellIs" dxfId="23" priority="23" stopIfTrue="1" operator="equal">
      <formula>$C136</formula>
    </cfRule>
  </conditionalFormatting>
  <conditionalFormatting sqref="A137:B137">
    <cfRule type="cellIs" dxfId="22" priority="24" stopIfTrue="1" operator="equal">
      <formula>0</formula>
    </cfRule>
  </conditionalFormatting>
  <conditionalFormatting sqref="C138">
    <cfRule type="cellIs" dxfId="21" priority="21" stopIfTrue="1" operator="equal">
      <formula>$C137</formula>
    </cfRule>
  </conditionalFormatting>
  <conditionalFormatting sqref="A138:B138">
    <cfRule type="cellIs" dxfId="20" priority="22" stopIfTrue="1" operator="equal">
      <formula>0</formula>
    </cfRule>
  </conditionalFormatting>
  <conditionalFormatting sqref="C139">
    <cfRule type="cellIs" dxfId="19" priority="19" stopIfTrue="1" operator="equal">
      <formula>$C138</formula>
    </cfRule>
  </conditionalFormatting>
  <conditionalFormatting sqref="A139:B139">
    <cfRule type="cellIs" dxfId="18" priority="20" stopIfTrue="1" operator="equal">
      <formula>0</formula>
    </cfRule>
  </conditionalFormatting>
  <conditionalFormatting sqref="C140">
    <cfRule type="cellIs" dxfId="17" priority="17" stopIfTrue="1" operator="equal">
      <formula>$C139</formula>
    </cfRule>
  </conditionalFormatting>
  <conditionalFormatting sqref="A140:B140">
    <cfRule type="cellIs" dxfId="16" priority="18" stopIfTrue="1" operator="equal">
      <formula>0</formula>
    </cfRule>
  </conditionalFormatting>
  <conditionalFormatting sqref="C141">
    <cfRule type="cellIs" dxfId="15" priority="15" stopIfTrue="1" operator="equal">
      <formula>$C140</formula>
    </cfRule>
  </conditionalFormatting>
  <conditionalFormatting sqref="A141:B141">
    <cfRule type="cellIs" dxfId="14" priority="16" stopIfTrue="1" operator="equal">
      <formula>0</formula>
    </cfRule>
  </conditionalFormatting>
  <conditionalFormatting sqref="C142">
    <cfRule type="cellIs" dxfId="13" priority="13" stopIfTrue="1" operator="equal">
      <formula>$C141</formula>
    </cfRule>
  </conditionalFormatting>
  <conditionalFormatting sqref="A142:B142">
    <cfRule type="cellIs" dxfId="12" priority="14" stopIfTrue="1" operator="equal">
      <formula>0</formula>
    </cfRule>
  </conditionalFormatting>
  <conditionalFormatting sqref="C143">
    <cfRule type="cellIs" dxfId="11" priority="11" stopIfTrue="1" operator="equal">
      <formula>$C142</formula>
    </cfRule>
  </conditionalFormatting>
  <conditionalFormatting sqref="A143:B143">
    <cfRule type="cellIs" dxfId="10" priority="12" stopIfTrue="1" operator="equal">
      <formula>0</formula>
    </cfRule>
  </conditionalFormatting>
  <conditionalFormatting sqref="C144">
    <cfRule type="cellIs" dxfId="9" priority="9" stopIfTrue="1" operator="equal">
      <formula>$C143</formula>
    </cfRule>
  </conditionalFormatting>
  <conditionalFormatting sqref="A144:B144">
    <cfRule type="cellIs" dxfId="8" priority="10" stopIfTrue="1" operator="equal">
      <formula>0</formula>
    </cfRule>
  </conditionalFormatting>
  <conditionalFormatting sqref="C145">
    <cfRule type="cellIs" dxfId="7" priority="7" stopIfTrue="1" operator="equal">
      <formula>$C144</formula>
    </cfRule>
  </conditionalFormatting>
  <conditionalFormatting sqref="A145:B145">
    <cfRule type="cellIs" dxfId="6" priority="8" stopIfTrue="1" operator="equal">
      <formula>0</formula>
    </cfRule>
  </conditionalFormatting>
  <conditionalFormatting sqref="C146">
    <cfRule type="cellIs" dxfId="5" priority="5" stopIfTrue="1" operator="equal">
      <formula>$C145</formula>
    </cfRule>
  </conditionalFormatting>
  <conditionalFormatting sqref="A146:B146">
    <cfRule type="cellIs" dxfId="4" priority="6" stopIfTrue="1" operator="equal">
      <formula>0</formula>
    </cfRule>
  </conditionalFormatting>
  <conditionalFormatting sqref="C147">
    <cfRule type="cellIs" dxfId="3" priority="3" stopIfTrue="1" operator="equal">
      <formula>$C146</formula>
    </cfRule>
  </conditionalFormatting>
  <conditionalFormatting sqref="A147:B147">
    <cfRule type="cellIs" dxfId="2" priority="4" stopIfTrue="1" operator="equal">
      <formula>0</formula>
    </cfRule>
  </conditionalFormatting>
  <conditionalFormatting sqref="C148">
    <cfRule type="cellIs" dxfId="1" priority="1" stopIfTrue="1" operator="equal">
      <formula>$C147</formula>
    </cfRule>
  </conditionalFormatting>
  <conditionalFormatting sqref="A148:B148">
    <cfRule type="cellIs" dxfId="0" priority="2" stopIfTrue="1" operator="equal">
      <formula>0</formula>
    </cfRule>
  </conditionalFormatting>
  <pageMargins left="0.31496062992125984" right="0.31496062992125984" top="0.39370078740157483" bottom="0.39370078740157483" header="0" footer="0"/>
  <pageSetup paperSize="9" scale="68" fitToHeight="8"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0611091</vt:lpstr>
      <vt:lpstr>'0611091'!Область_друку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PC3</dc:creator>
  <cp:lastModifiedBy>Ліщук Петро Андрійович</cp:lastModifiedBy>
  <dcterms:created xsi:type="dcterms:W3CDTF">2023-02-20T09:18:08Z</dcterms:created>
  <dcterms:modified xsi:type="dcterms:W3CDTF">2023-02-24T13:36:48Z</dcterms:modified>
</cp:coreProperties>
</file>