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141" sheetId="1" r:id="rId1"/>
  </sheets>
  <definedNames>
    <definedName name="_xlnm.Print_Area" localSheetId="0">'0611141'!$A$1:$BQ$159</definedName>
  </definedNames>
  <calcPr calcId="152511"/>
</workbook>
</file>

<file path=xl/calcChain.xml><?xml version="1.0" encoding="utf-8"?>
<calcChain xmlns="http://schemas.openxmlformats.org/spreadsheetml/2006/main">
  <c r="BH109" i="1" l="1"/>
  <c r="BC109" i="1"/>
  <c r="BM109" i="1" s="1"/>
  <c r="AX109" i="1"/>
  <c r="BH108" i="1"/>
  <c r="BC108" i="1"/>
  <c r="BM108" i="1" s="1"/>
  <c r="AX108" i="1"/>
  <c r="BH107" i="1"/>
  <c r="BC107" i="1"/>
  <c r="BM107" i="1" s="1"/>
  <c r="AX107" i="1"/>
  <c r="BH106" i="1"/>
  <c r="BC106" i="1"/>
  <c r="AX106" i="1"/>
  <c r="BH104" i="1"/>
  <c r="BC104" i="1"/>
  <c r="AX104" i="1"/>
  <c r="BH103" i="1"/>
  <c r="BC103" i="1"/>
  <c r="AX103" i="1"/>
  <c r="BH102" i="1"/>
  <c r="AN102" i="1"/>
  <c r="BC102" i="1" s="1"/>
  <c r="BM102" i="1" s="1"/>
  <c r="AI102" i="1"/>
  <c r="BM101" i="1"/>
  <c r="BH101" i="1"/>
  <c r="BC101" i="1"/>
  <c r="AX101" i="1"/>
  <c r="BH100" i="1"/>
  <c r="AN100" i="1"/>
  <c r="BC100" i="1" s="1"/>
  <c r="BM100" i="1" s="1"/>
  <c r="AS99" i="1"/>
  <c r="BH99" i="1" s="1"/>
  <c r="AN99" i="1"/>
  <c r="BC99" i="1" s="1"/>
  <c r="AI99" i="1"/>
  <c r="BH97" i="1"/>
  <c r="BC97" i="1"/>
  <c r="AX97" i="1"/>
  <c r="BH96" i="1"/>
  <c r="BM96" i="1" s="1"/>
  <c r="BC96" i="1"/>
  <c r="AX96" i="1"/>
  <c r="BH94" i="1"/>
  <c r="BM94" i="1" s="1"/>
  <c r="BC94" i="1"/>
  <c r="AX94" i="1"/>
  <c r="BH93" i="1"/>
  <c r="BM93" i="1" s="1"/>
  <c r="BC93" i="1"/>
  <c r="AX93" i="1"/>
  <c r="BH92" i="1"/>
  <c r="BC92" i="1"/>
  <c r="AX92" i="1"/>
  <c r="BH91" i="1"/>
  <c r="BM91" i="1" s="1"/>
  <c r="BC91" i="1"/>
  <c r="AX91" i="1"/>
  <c r="BH90" i="1"/>
  <c r="BC90" i="1"/>
  <c r="BM90" i="1" s="1"/>
  <c r="AX90" i="1"/>
  <c r="BH89" i="1"/>
  <c r="BC89" i="1"/>
  <c r="BM89" i="1" s="1"/>
  <c r="AX89" i="1"/>
  <c r="BH88" i="1"/>
  <c r="BC88" i="1"/>
  <c r="BM88" i="1" s="1"/>
  <c r="AX88" i="1"/>
  <c r="BH87" i="1"/>
  <c r="BC87" i="1"/>
  <c r="AX87" i="1"/>
  <c r="BH86" i="1"/>
  <c r="BC86" i="1"/>
  <c r="AX86" i="1"/>
  <c r="BH85" i="1"/>
  <c r="BC85" i="1"/>
  <c r="AX85" i="1"/>
  <c r="BH84" i="1"/>
  <c r="BC84" i="1"/>
  <c r="BM84" i="1" s="1"/>
  <c r="AX84" i="1"/>
  <c r="AN74" i="1"/>
  <c r="BD74" i="1" s="1"/>
  <c r="AI74" i="1"/>
  <c r="AY74" i="1" s="1"/>
  <c r="AC74" i="1"/>
  <c r="BD73" i="1"/>
  <c r="AY73" i="1"/>
  <c r="AS73" i="1"/>
  <c r="AC73" i="1"/>
  <c r="AU56" i="1"/>
  <c r="AP56" i="1"/>
  <c r="BD56" i="1" s="1"/>
  <c r="AF56" i="1"/>
  <c r="AA56" i="1"/>
  <c r="AK56" i="1" s="1"/>
  <c r="BI55" i="1"/>
  <c r="BD55" i="1"/>
  <c r="BN55" i="1" s="1"/>
  <c r="AZ55" i="1"/>
  <c r="AK55" i="1"/>
  <c r="BI54" i="1"/>
  <c r="BD54" i="1"/>
  <c r="BN54" i="1" s="1"/>
  <c r="AZ54" i="1"/>
  <c r="AK54" i="1"/>
  <c r="BI53" i="1"/>
  <c r="BD53" i="1"/>
  <c r="BN53" i="1" s="1"/>
  <c r="AZ53" i="1"/>
  <c r="AK53" i="1"/>
  <c r="BI52" i="1"/>
  <c r="BD52" i="1"/>
  <c r="AZ52" i="1"/>
  <c r="AK52" i="1"/>
  <c r="BI73" i="1" l="1"/>
  <c r="BM87" i="1"/>
  <c r="BM92" i="1"/>
  <c r="BM104" i="1"/>
  <c r="AX102" i="1"/>
  <c r="BM85" i="1"/>
  <c r="BI74" i="1"/>
  <c r="BM106" i="1"/>
  <c r="BM97" i="1"/>
  <c r="BN52" i="1"/>
  <c r="BI56" i="1"/>
  <c r="BN56" i="1" s="1"/>
  <c r="BM86" i="1"/>
  <c r="BM103" i="1"/>
  <c r="BM99" i="1"/>
  <c r="AX99" i="1"/>
  <c r="AZ56" i="1"/>
  <c r="AS74" i="1"/>
  <c r="AX100" i="1"/>
</calcChain>
</file>

<file path=xl/sharedStrings.xml><?xml version="1.0" encoding="utf-8"?>
<sst xmlns="http://schemas.openxmlformats.org/spreadsheetml/2006/main" count="343" uniqueCount="157">
  <si>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</si>
  <si>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</si>
  <si>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</si>
  <si>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</si>
  <si>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</si>
  <si>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</si>
  <si>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</si>
  <si>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</si>
  <si>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</si>
  <si>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</si>
  <si>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</si>
  <si>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</si>
  <si>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</si>
  <si>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</si>
  <si>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</si>
  <si>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</si>
  <si>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0611141</t>
  </si>
  <si>
    <t>1141</t>
  </si>
  <si>
    <t>0990</t>
  </si>
  <si>
    <t>Забезпечення діяльності інших закладів у сфері освіти</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</si>
  <si>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</si>
  <si>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</si>
  <si>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</si>
  <si>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</si>
  <si>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</si>
  <si>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</si>
  <si>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</si>
  <si>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</si>
  <si>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</si>
  <si>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</si>
  <si>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</si>
  <si>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Надання якісних послуг з централізованого господарського обслуговування</t>
  </si>
  <si>
    <t>s5.2</t>
  </si>
  <si>
    <t>Складання і надання кошторисної, звітної, фінансової документації, фінансування закладів освіти згідно із затвердженими кошторисами</t>
  </si>
  <si>
    <t>Забезпечення потреб у навчально-корекційній роботі з учнями, які мають недоліки мовленнєвого розвитку</t>
  </si>
  <si>
    <t>Забезпечення потреб старшокласників загальноосвітніх навчальних закладів у профорієнтаційній, допрофесійній та професійній підготовці</t>
  </si>
  <si>
    <t>5. Мета бюджетної програми</t>
  </si>
  <si>
    <t>Забезпечення діяльності інших закладів у сфері освіти. Забезпечення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Надання учням навчально-виробничих професій. Здійснення навчально-корекційної роботи з учнями, які мають недоліки мовленнєвого розвитку.</t>
  </si>
  <si>
    <t>6. Завдання бюджетної програми</t>
  </si>
  <si>
    <t>Завдання</t>
  </si>
  <si>
    <t>npp</t>
  </si>
  <si>
    <t>p5.3</t>
  </si>
  <si>
    <t>Забезпечити діяльність інших закладів у сфері освіти.</t>
  </si>
  <si>
    <t>s5.3</t>
  </si>
  <si>
    <t>Забезпечити скаладання і надання кошторисної, звітної фінансової документації, фінансування установ освіти згідно з затвердженими кошторисами.</t>
  </si>
  <si>
    <t>Надавати якісні послуги з централізованого господарського обслуговування.</t>
  </si>
  <si>
    <t>Задовольнити потребу  у  поглибленні  базової  трудової підготовки  школярів 8-11  (10-11)  класів</t>
  </si>
  <si>
    <t>Здійснювати  професійне консультування  учнівської  молоді</t>
  </si>
  <si>
    <t>Забезпечити реалізацію  потреб  учнів в отриманні професії і  кваліфікації  відповідно  до  їх  інтересів, здібностей, наявних умов.</t>
  </si>
  <si>
    <t>Здійснювати навчально-корекційну роботу з учнями, які мають недоліки мовленнєвого розвитку.</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</si>
  <si>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</si>
  <si>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</si>
  <si>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</si>
  <si>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</si>
  <si>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</si>
  <si>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</si>
  <si>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</si>
  <si>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</si>
  <si>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</si>
  <si>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</si>
  <si>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</si>
  <si>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</si>
  <si>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</si>
  <si>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</si>
  <si>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</si>
  <si>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</si>
  <si>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</si>
  <si>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</si>
  <si>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Створення належних умов для діяльності працівників ХМНВК</t>
  </si>
  <si>
    <t>s5.5</t>
  </si>
  <si>
    <t>Створення належних умов для діяльності працівників логопедичних пунктів</t>
  </si>
  <si>
    <t>Створення належних умов  для діяльності працівників служби бухгалтерського обліку, планування  та звітності</t>
  </si>
  <si>
    <t>Створення належних умов для діяльності працівників господарської служби</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</si>
  <si>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</si>
  <si>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</si>
  <si>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</si>
  <si>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p5.8</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</si>
  <si>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</si>
  <si>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</si>
  <si>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</si>
  <si>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</si>
  <si>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</si>
  <si>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</si>
  <si>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</si>
  <si>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</si>
  <si>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</si>
  <si>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</si>
  <si>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</si>
  <si>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</si>
  <si>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</si>
  <si>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</si>
  <si>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</si>
  <si>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</si>
  <si>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</si>
  <si>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</si>
  <si>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</si>
  <si>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</si>
  <si>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</si>
  <si>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</si>
  <si>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закладів і установ</t>
  </si>
  <si>
    <t>од.</t>
  </si>
  <si>
    <t>Мережа</t>
  </si>
  <si>
    <t>Кількість логопедичних пунктів</t>
  </si>
  <si>
    <t>Кількість закладів, які обслуговує служба бухгалтерського обліку</t>
  </si>
  <si>
    <t>Звітність</t>
  </si>
  <si>
    <t>Кількість закладів, які обслуговує господарська служба</t>
  </si>
  <si>
    <t>Усього середньорічне число ставок/штатних одиниць у тому числі:</t>
  </si>
  <si>
    <t>Штатний розпис, тарифікація</t>
  </si>
  <si>
    <t>педагогічного персоналу ХМНВК</t>
  </si>
  <si>
    <t>технічного персоналу і спеціалістів ХМНВК</t>
  </si>
  <si>
    <t>педагогічного персоналу логопедичних пунктів</t>
  </si>
  <si>
    <t>технічного персоналу і спеціалістів служби бухгалтерського обліку</t>
  </si>
  <si>
    <t>спеціалістів відділу планування та звітності Департаменту</t>
  </si>
  <si>
    <t>технічного персоналу і спеціалістів господарської служби</t>
  </si>
  <si>
    <t>продукту</t>
  </si>
  <si>
    <t>Кількість учнів ХМНВК</t>
  </si>
  <si>
    <t>Кількість учнів логопедичних пунктів</t>
  </si>
  <si>
    <t>осіб</t>
  </si>
  <si>
    <t>ефективності</t>
  </si>
  <si>
    <t>Середньорічні витрати на одного учня ХМНВК</t>
  </si>
  <si>
    <t>грн.</t>
  </si>
  <si>
    <t>Розрахунок</t>
  </si>
  <si>
    <t>Середньорічні витрати на одного учня логопедичного пункту</t>
  </si>
  <si>
    <t>Кількість учнів на одну педагогічну ставку ХМНВК</t>
  </si>
  <si>
    <t>Кількість учнів на одну логопедичну ставку</t>
  </si>
  <si>
    <t>Кількість закладів, які обслуговує одна штатна одиниця служби бухгалтерського обліку</t>
  </si>
  <si>
    <t>Кількість закладів, які обслуговує одна штатна одиниця господарської служби</t>
  </si>
  <si>
    <t>якості</t>
  </si>
  <si>
    <t>Відсоток учнів, що закінчили МНВК</t>
  </si>
  <si>
    <t>відс.</t>
  </si>
  <si>
    <t>Відсоток учнів з вадами мовлення охоплених логопедичними пунктами</t>
  </si>
  <si>
    <t>Відсоток закладів, які обслуговує служба бухгалтерського обліку, планування та звітності</t>
  </si>
  <si>
    <t>Відсоток закладів, які обслуговує господарська служба</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</si>
  <si>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</si>
  <si>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</si>
  <si>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</si>
  <si>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s5.9</t>
  </si>
  <si>
    <t>Розбіжності по витратах  на одного учня ХМНВК пояснюється зменшенням витрат на  заробітну плату, оплату товарів і послуг, комунальних послуг та енергоносіїв.</t>
  </si>
  <si>
    <t>Аналіз стану виконання результативних показників за даною бюджетною програмою засвідчує, що показники мають мінімальні відхилення, які обумовленні економією.</t>
  </si>
  <si>
    <t xml:space="preserve"> 9.3. Аналіз стану виконання результативних показників</t>
  </si>
  <si>
    <t xml:space="preserve">По медикаментах та перев’язувальних матеріалах – забезпечені відповідно до потреби та освоєно в повному обсязі. По оплаті послуг (крім комунальних) проведено оплату інших послуг, що забезпечує безперебійну роботу закладів. Не здійснювалась оплата відряджень. Для забезпечення належного функціонування закладів проведено оплату комунальних послуг та енергоносіїв. Залишились невикористані кошти на оплату курсів і навчання. Освоєно у повному обсязі інші виплати населенню - обов’язкове  особисте страхування працівників відомчої/сільської пожежної охорони (членів добровільної пожежної дружини/команди).
Відхилення по спец. фонду виникло в зв’язку з раціональним використання коштів, отриманням безоплатної благодійної та гуманітарної допомоги в натуральній формі по предметам, матеріалам, обладнанню та інвентарю. 
</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</si>
  <si>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</si>
  <si>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здійснено видатки для забезпечення функціонування Хмельницького міжшкільного навчально-виробничого комбінату - виплати заробітної плати, оплата комунальних послуг, утримання учнів, оплата послуг. З метою реалізації державної політики в галузі освіти та посилення ролі логопедичних пунктів у наданні спеціалізованої допомоги закладам загальної середньої освіти Хмельницької міської територіальної громади функціонують логопедичні пункти, в яких проводяться заняття з учнями та надано консультації. Працівникам логопедичних пунктів здійснено виплати заробітної плати та оплата комунальних послуг. Складено і надано кошторисну, звітну, фінансову документації, профінансовано установи освіти згідно з затвердженими кошторисами. Здійснено видатки для забезпечення функціонування служби бухгалтерського обліку планування та звітності Департаменту освіти та науки. Здійснено видатки для забезпечення функціонування господарської служби Департаменту освіти та науки.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</si>
  <si>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</si>
  <si>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</si>
  <si>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</si>
  <si>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</si>
  <si>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</si>
  <si>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</si>
  <si>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</si>
  <si>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</si>
  <si>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</si>
  <si>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r>
      <t>Створення належних умов для діяльності працівників ХМНВК за загальним фондом, під час роботи закладів у період</t>
    </r>
    <r>
      <rPr>
        <sz val="10"/>
        <color theme="1"/>
        <rFont val="Times New Roman"/>
        <family val="1"/>
        <charset val="204"/>
      </rPr>
      <t xml:space="preserve"> воєнного </t>
    </r>
    <r>
      <rPr>
        <sz val="10"/>
        <color theme="1"/>
        <rFont val="Times New Roman"/>
        <family val="1"/>
      </rPr>
      <t xml:space="preserve">стану, є залишок коштів по заробітній платі з нарахуваннями у сумі 1 350 649,18 грн (КЕКВ 2111- 1 020 540,49 грн, КЕКВ 2120 – 330 108,69 грн), що склався за рахунок зменшенням виплат доплат і надбавок, нарахувань на оплату праці через нарахування єдиного соціального внеску у розмірі 8,41 відсотка на фонд оплати працюючих осіб з інвалідністю, також за рахунок збільшення вакантних посад. Відповідно до постанови КМУ від 09.06.2021 № 590 та раціонального використання бюджетних коштів склалась економія у сумі 11 667,34 грн на придбання предметів, матеріалів, обладнання, інвентарю. Також виникла економія у сумі 79 071,88 грн по оплаті послуг (крім комунальних). На кінець року склався залишок коштів на оплату комунальних послуг та енергоносіїв – 372 838,90 грн завдяки енергоефективним заходам та зі зміною в організації роботи закладу. Залишились невикористані кошти на оплату курсів і навчання у сумі – 850 грн. Відхилення по спец. фонду виникло в зв’язку з раціональним використання коштів та зменшенням надходжень, у зв'язку з роботою закладів у період </t>
    </r>
    <r>
      <rPr>
        <sz val="10"/>
        <color theme="1"/>
        <rFont val="Times New Roman"/>
        <family val="1"/>
        <charset val="204"/>
      </rPr>
      <t>воєнного</t>
    </r>
    <r>
      <rPr>
        <sz val="10"/>
        <color theme="1"/>
        <rFont val="Times New Roman"/>
        <family val="1"/>
      </rPr>
      <t xml:space="preserve"> стану.</t>
    </r>
  </si>
  <si>
    <r>
      <t>ССтворення належних умов для діяльності працівників логопедичних пунктів, під час роботи закладів у період</t>
    </r>
    <r>
      <rPr>
        <sz val="10"/>
        <color theme="1"/>
        <rFont val="Times New Roman"/>
        <family val="1"/>
        <charset val="204"/>
      </rPr>
      <t xml:space="preserve"> воєнного</t>
    </r>
    <r>
      <rPr>
        <sz val="10"/>
        <color theme="1"/>
        <rFont val="Times New Roman"/>
        <family val="1"/>
      </rPr>
      <t xml:space="preserve"> стану, є залишок коштів по заробітній платі з нарахуваннями у сумі 646 167,87 грн (КЕКВ 2111- 491 833,54 грн, КЕКВ 2120 – 154 334,33 грн), що склався за рахунок зменшенням виплат доплат і надбавок, нарахувань на оплату праці через нарахування єдиного соціального внеску у розмірі 8,41 відсотка на фонд оплати працюючих осіб з інвалідністю. На кінець року склався залишок коштів на оплату комунальних послуг та енергоносіїв – 11 610 грн, що склався за рахунок змін в організації роботи логопедичних пунктів. </t>
    </r>
  </si>
  <si>
    <r>
      <t>Створення належних умов для діяльності працівників служби бухгалтерського обліку, планування та звітності, під час роботи у період</t>
    </r>
    <r>
      <rPr>
        <sz val="10"/>
        <color theme="1"/>
        <rFont val="Times New Roman"/>
        <family val="1"/>
        <charset val="204"/>
      </rPr>
      <t xml:space="preserve"> воєнного </t>
    </r>
    <r>
      <rPr>
        <sz val="10"/>
        <color theme="1"/>
        <rFont val="Times New Roman"/>
        <family val="1"/>
      </rPr>
      <t xml:space="preserve">стану, є залишок коштів загального фонду по заробітній платі з нарахуваннями у сумі 1 761 644,84 грн (КЕКВ 2111- 1 391 544,04 грн, КЕКВ 2120 – 370 100 грн), що склався за рахунок економії та оплати лікарняних за рахунок фонду соціального страхування. Відповідно до постанови КМУ від 09.06.2021 № 590 та раціонального використання бюджетних коштів склалась економія у сумі 102 378,34 грн на придбання предметів, матеріалів, обладнання, інвентарю. Також виникла економія у сумі 105 170,65 грн по оплаті послуг (крім комунальних) за рахунок раціонального використання бюджетних коштів та економії. На кінець року склався залишок коштів на оплату комунальних послуг та енергоносіїв – 195 545,80 грн, через зменшення обсягів використання енергоносіїв у натуральних показниках та теплі погодні умови, а також вжиті заходи з енергозбереження. 
За спеціальним фондом касові видатки становлять 2 615 637,89 грн, що на 2 461 737,89 грн більше затверджених та пояснюється отриманням безоплатної благодійної допомоги - School-sn-a-carton та гуманітарної допомоги – Ноутбуки. Також надійшла благодійна допомога в натуральній формі по предметам, матеріалам, обладнанню та інвентарю для шкіл, бухгалтерський облік яких ведеться службою бухгалтерського обліку, планування та звітності.
</t>
    </r>
  </si>
  <si>
    <r>
      <t xml:space="preserve">Створення належних умов для діяльності працівників господарської служби, під час роботи у період </t>
    </r>
    <r>
      <rPr>
        <sz val="10"/>
        <color theme="1"/>
        <rFont val="Times New Roman"/>
        <family val="1"/>
        <charset val="204"/>
      </rPr>
      <t>воєнного</t>
    </r>
    <r>
      <rPr>
        <sz val="10"/>
        <color theme="1"/>
        <rFont val="Times New Roman"/>
        <family val="1"/>
      </rPr>
      <t xml:space="preserve"> стану, є залишок коштів по заробітній платі з нарахуваннями у сумі 169 206,68 грн (КЕКВ 2111- 569 031,61 грн, КЕКВ 2120 – 169 206,68 грн), що склався за рахунок економії, нарахувань на оплату праці через нарахування єдиного соціального внеску у розмірі 8,41 відсотка на фонд оплати працюючих осіб з інвалідністю. Відповідно до постанови КМУ від 09.06.2021 № 590 та раціонального використання бюджетних коштів склалась економія у сумі 44 8401,85 грн на придбання предметів, матеріалів, обладнання, інвентарю. Також виникла економія у сумі 36 604,40 грн по оплаті послуг (крім комунальних) за рахунок раціонального використання бюджетних коштів та економії. На кінець року склався залишок коштів на оплату комунальних послуг та енергоносіїв – 24 937,89 через зменшення обсягів використання енергоносіїв у натуральних показниках та теплі погодні умови, а також вжиті заходи з енергозбереження. Залишились невикористані кошти на оплату курсів і навчання у сумі – 2 850 грн, з них кредиторська заборгованість 2 700 грн.</t>
    </r>
  </si>
  <si>
    <t xml:space="preserve">Аналіз стану виконання результативних показників свідчить, що під час роботи у період воєнного стану було забезпечено виконання завдань відповідно до головної мети діяльності за бюджетною програмою по КПКВК 0611141 «Забезпечення діяльності інших закладів у сфері освіти» на 2022 рік (з урахуванням проведених змін протягом звітного року). Здійснено виплати заробітної плати з нарахуваннями на неї. Відповідно до потреб закуплено канцтоварами, будівельні, миючі та господарчі товари, комп’ютерна  техніка, вогнегасники, пально-мастильні матеріали.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</si>
</sst>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0"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0">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1" fillId="0" borderId="0" xfId="0" applyFont="1" applyAlignment="1">
      <alignment horizontal="left"/>
    </xf>
    <xf numFmtId="0" fontId="3"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xf>
    <xf numFmtId="0" fontId="3" fillId="0" borderId="0" xfId="0" quotePrefix="1" applyFont="1" applyAlignment="1">
      <alignment horizontal="center" vertical="top" wrapText="1"/>
    </xf>
    <xf numFmtId="0" fontId="1"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3" fillId="0" borderId="0" xfId="0" quotePrefix="1" applyFont="1" applyAlignment="1">
      <alignment horizontal="left" vertical="top" wrapText="1"/>
    </xf>
    <xf numFmtId="0" fontId="6" fillId="0" borderId="0" xfId="0" applyFont="1" applyAlignment="1">
      <alignment horizontal="left" vertical="top" wrapText="1"/>
    </xf>
    <xf numFmtId="0" fontId="10" fillId="0" borderId="1" xfId="0" quotePrefix="1" applyFont="1" applyBorder="1" applyAlignment="1">
      <alignment horizontal="left" wrapText="1"/>
    </xf>
    <xf numFmtId="0" fontId="6" fillId="0" borderId="1" xfId="0" applyFont="1" applyBorder="1" applyAlignment="1">
      <alignment horizontal="left" wrapText="1"/>
    </xf>
    <xf numFmtId="0" fontId="12" fillId="0" borderId="3"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6" fillId="0" borderId="5" xfId="0" applyNumberFormat="1" applyFont="1" applyBorder="1" applyAlignment="1">
      <alignment horizontal="center" vertical="top"/>
    </xf>
    <xf numFmtId="0" fontId="6" fillId="0" borderId="6" xfId="0" applyNumberFormat="1" applyFon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 fontId="12" fillId="0" borderId="3"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 fillId="0" borderId="4" xfId="0" applyFont="1" applyBorder="1" applyAlignment="1">
      <alignment horizontal="center" vertical="top" wrapText="1"/>
    </xf>
    <xf numFmtId="164" fontId="12"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top" wrapText="1" shrinkToFit="1"/>
    </xf>
    <xf numFmtId="0" fontId="13" fillId="0" borderId="5"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vertical="top"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8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9"/>
  <sheetViews>
    <sheetView tabSelected="1" topLeftCell="A50" zoomScale="90" zoomScaleNormal="90" workbookViewId="0">
      <selection activeCell="C63" sqref="C63:BQ63"/>
    </sheetView>
  </sheetViews>
  <sheetFormatPr defaultColWidth="9.140625" defaultRowHeight="12.75" x14ac:dyDescent="0.2"/>
  <cols>
    <col min="1" max="1" width="3.28515625" style="1" customWidth="1"/>
    <col min="2" max="2" width="3.42578125" style="1" customWidth="1"/>
    <col min="3" max="54" width="2.85546875" style="1" customWidth="1"/>
    <col min="55" max="55" width="4.1406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8" t="s">
        <v>0</v>
      </c>
      <c r="AP2" s="158"/>
      <c r="AQ2" s="158"/>
      <c r="AR2" s="158"/>
      <c r="AS2" s="158"/>
      <c r="AT2" s="158"/>
      <c r="AU2" s="158"/>
      <c r="AV2" s="158"/>
      <c r="AW2" s="158"/>
      <c r="AX2" s="158"/>
      <c r="AY2" s="158"/>
      <c r="AZ2" s="158"/>
      <c r="BA2" s="158"/>
      <c r="BB2" s="158"/>
      <c r="BC2" s="158"/>
      <c r="BD2" s="158"/>
      <c r="BE2" s="158"/>
      <c r="BF2" s="158"/>
      <c r="BG2" s="158"/>
      <c r="BH2" s="158"/>
      <c r="BI2" s="158"/>
      <c r="BJ2" s="158"/>
      <c r="BK2" s="158"/>
      <c r="BL2" s="158"/>
    </row>
    <row r="3" spans="1:64" ht="9" customHeight="1" x14ac:dyDescent="0.2">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row>
    <row r="4" spans="1:64" ht="15.75" customHeight="1" x14ac:dyDescent="0.2">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row>
    <row r="7" spans="1:64" ht="9.75" hidden="1"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row>
    <row r="8" spans="1:64" ht="9.75" hidden="1" customHeight="1" x14ac:dyDescent="0.2">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row>
    <row r="9" spans="1:64" ht="8.25" hidden="1"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row>
    <row r="10" spans="1:64" ht="15.75" x14ac:dyDescent="0.2">
      <c r="A10" s="156" t="s">
        <v>1</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row>
    <row r="11" spans="1:64" ht="15.75" customHeight="1" x14ac:dyDescent="0.2">
      <c r="A11" s="156" t="s">
        <v>2</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row>
    <row r="12" spans="1:64" ht="15.75" customHeight="1" x14ac:dyDescent="0.2">
      <c r="A12" s="156" t="s">
        <v>3</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4</v>
      </c>
      <c r="B14" s="149" t="s">
        <v>5</v>
      </c>
      <c r="C14" s="150"/>
      <c r="D14" s="150"/>
      <c r="E14" s="150"/>
      <c r="F14" s="150"/>
      <c r="G14" s="150"/>
      <c r="H14" s="150"/>
      <c r="I14" s="150"/>
      <c r="J14" s="150"/>
      <c r="K14" s="150"/>
      <c r="L14" s="150"/>
      <c r="M14" s="5"/>
      <c r="N14" s="157" t="s">
        <v>6</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6"/>
      <c r="AU14" s="149" t="s">
        <v>7</v>
      </c>
      <c r="AV14" s="150"/>
      <c r="AW14" s="150"/>
      <c r="AX14" s="150"/>
      <c r="AY14" s="150"/>
      <c r="AZ14" s="150"/>
      <c r="BA14" s="150"/>
      <c r="BB14" s="150"/>
      <c r="BC14" s="6"/>
      <c r="BD14" s="6"/>
      <c r="BE14" s="6"/>
      <c r="BF14" s="6"/>
      <c r="BG14" s="6"/>
      <c r="BH14" s="6"/>
      <c r="BI14" s="6"/>
      <c r="BJ14" s="6"/>
      <c r="BK14" s="6"/>
      <c r="BL14" s="6"/>
    </row>
    <row r="15" spans="1:64" ht="21.75" customHeight="1" x14ac:dyDescent="0.2">
      <c r="A15" s="7"/>
      <c r="B15" s="152" t="s">
        <v>8</v>
      </c>
      <c r="C15" s="152"/>
      <c r="D15" s="152"/>
      <c r="E15" s="152"/>
      <c r="F15" s="152"/>
      <c r="G15" s="152"/>
      <c r="H15" s="152"/>
      <c r="I15" s="152"/>
      <c r="J15" s="152"/>
      <c r="K15" s="152"/>
      <c r="L15" s="152"/>
      <c r="M15" s="7"/>
      <c r="N15" s="155" t="s">
        <v>9</v>
      </c>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7"/>
      <c r="AU15" s="152" t="s">
        <v>10</v>
      </c>
      <c r="AV15" s="152"/>
      <c r="AW15" s="152"/>
      <c r="AX15" s="152"/>
      <c r="AY15" s="152"/>
      <c r="AZ15" s="152"/>
      <c r="BA15" s="152"/>
      <c r="BB15" s="152"/>
      <c r="BC15" s="7"/>
      <c r="BD15" s="7"/>
      <c r="BE15" s="7"/>
      <c r="BF15" s="7"/>
      <c r="BG15" s="7"/>
      <c r="BH15" s="7"/>
      <c r="BI15" s="7"/>
      <c r="BJ15" s="7"/>
      <c r="BK15" s="7"/>
      <c r="BL15" s="7"/>
    </row>
    <row r="16" spans="1:64" ht="6"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9"/>
      <c r="BF16" s="9"/>
      <c r="BG16" s="9"/>
      <c r="BH16" s="9"/>
      <c r="BI16" s="9"/>
      <c r="BJ16" s="9"/>
      <c r="BK16" s="9"/>
      <c r="BL16" s="9"/>
    </row>
    <row r="17" spans="1:79" ht="27.95" customHeight="1" x14ac:dyDescent="0.2">
      <c r="A17" s="10" t="s">
        <v>11</v>
      </c>
      <c r="B17" s="149" t="s">
        <v>12</v>
      </c>
      <c r="C17" s="150"/>
      <c r="D17" s="150"/>
      <c r="E17" s="150"/>
      <c r="F17" s="150"/>
      <c r="G17" s="150"/>
      <c r="H17" s="150"/>
      <c r="I17" s="150"/>
      <c r="J17" s="150"/>
      <c r="K17" s="150"/>
      <c r="L17" s="150"/>
      <c r="M17" s="5"/>
      <c r="N17" s="157" t="s">
        <v>13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6"/>
      <c r="AU17" s="149" t="s">
        <v>7</v>
      </c>
      <c r="AV17" s="150"/>
      <c r="AW17" s="150"/>
      <c r="AX17" s="150"/>
      <c r="AY17" s="150"/>
      <c r="AZ17" s="150"/>
      <c r="BA17" s="150"/>
      <c r="BB17" s="150"/>
      <c r="BC17" s="11"/>
      <c r="BD17" s="11"/>
      <c r="BE17" s="11"/>
      <c r="BF17" s="11"/>
      <c r="BG17" s="11"/>
      <c r="BH17" s="11"/>
      <c r="BI17" s="11"/>
      <c r="BJ17" s="11"/>
      <c r="BK17" s="11"/>
      <c r="BL17" s="12"/>
    </row>
    <row r="18" spans="1:79" ht="23.25" customHeight="1" x14ac:dyDescent="0.2">
      <c r="A18" s="13"/>
      <c r="B18" s="152" t="s">
        <v>8</v>
      </c>
      <c r="C18" s="152"/>
      <c r="D18" s="152"/>
      <c r="E18" s="152"/>
      <c r="F18" s="152"/>
      <c r="G18" s="152"/>
      <c r="H18" s="152"/>
      <c r="I18" s="152"/>
      <c r="J18" s="152"/>
      <c r="K18" s="152"/>
      <c r="L18" s="152"/>
      <c r="M18" s="7"/>
      <c r="N18" s="155" t="s">
        <v>14</v>
      </c>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7"/>
      <c r="AU18" s="152" t="s">
        <v>10</v>
      </c>
      <c r="AV18" s="152"/>
      <c r="AW18" s="152"/>
      <c r="AX18" s="152"/>
      <c r="AY18" s="152"/>
      <c r="AZ18" s="152"/>
      <c r="BA18" s="152"/>
      <c r="BB18" s="152"/>
      <c r="BC18" s="14"/>
      <c r="BD18" s="14"/>
      <c r="BE18" s="14"/>
      <c r="BF18" s="14"/>
      <c r="BG18" s="14"/>
      <c r="BH18" s="14"/>
      <c r="BI18" s="14"/>
      <c r="BJ18" s="14"/>
      <c r="BK18" s="15"/>
      <c r="BL18" s="14"/>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8.5" customHeight="1" x14ac:dyDescent="0.2">
      <c r="A20" s="4" t="s">
        <v>15</v>
      </c>
      <c r="B20" s="149" t="s">
        <v>16</v>
      </c>
      <c r="C20" s="150"/>
      <c r="D20" s="150"/>
      <c r="E20" s="150"/>
      <c r="F20" s="150"/>
      <c r="G20" s="150"/>
      <c r="H20" s="150"/>
      <c r="I20" s="150"/>
      <c r="J20" s="150"/>
      <c r="K20" s="150"/>
      <c r="L20" s="150"/>
      <c r="M20" s="8"/>
      <c r="N20" s="149" t="s">
        <v>17</v>
      </c>
      <c r="O20" s="150"/>
      <c r="P20" s="150"/>
      <c r="Q20" s="150"/>
      <c r="R20" s="150"/>
      <c r="S20" s="150"/>
      <c r="T20" s="150"/>
      <c r="U20" s="150"/>
      <c r="V20" s="150"/>
      <c r="W20" s="150"/>
      <c r="X20" s="150"/>
      <c r="Y20" s="150"/>
      <c r="Z20" s="11"/>
      <c r="AA20" s="149" t="s">
        <v>18</v>
      </c>
      <c r="AB20" s="150"/>
      <c r="AC20" s="150"/>
      <c r="AD20" s="150"/>
      <c r="AE20" s="150"/>
      <c r="AF20" s="150"/>
      <c r="AG20" s="150"/>
      <c r="AH20" s="150"/>
      <c r="AI20" s="150"/>
      <c r="AJ20" s="11"/>
      <c r="AK20" s="151" t="s">
        <v>19</v>
      </c>
      <c r="AL20" s="53"/>
      <c r="AM20" s="53"/>
      <c r="AN20" s="53"/>
      <c r="AO20" s="53"/>
      <c r="AP20" s="53"/>
      <c r="AQ20" s="53"/>
      <c r="AR20" s="53"/>
      <c r="AS20" s="53"/>
      <c r="AT20" s="53"/>
      <c r="AU20" s="53"/>
      <c r="AV20" s="53"/>
      <c r="AW20" s="53"/>
      <c r="AX20" s="53"/>
      <c r="AY20" s="53"/>
      <c r="AZ20" s="53"/>
      <c r="BA20" s="53"/>
      <c r="BB20" s="53"/>
      <c r="BC20" s="53"/>
      <c r="BD20" s="11"/>
      <c r="BE20" s="149" t="s">
        <v>20</v>
      </c>
      <c r="BF20" s="150"/>
      <c r="BG20" s="150"/>
      <c r="BH20" s="150"/>
      <c r="BI20" s="150"/>
      <c r="BJ20" s="150"/>
      <c r="BK20" s="150"/>
      <c r="BL20" s="150"/>
    </row>
    <row r="21" spans="1:79" ht="23.25" customHeight="1" x14ac:dyDescent="0.2">
      <c r="A21" s="8"/>
      <c r="B21" s="152" t="s">
        <v>8</v>
      </c>
      <c r="C21" s="152"/>
      <c r="D21" s="152"/>
      <c r="E21" s="152"/>
      <c r="F21" s="152"/>
      <c r="G21" s="152"/>
      <c r="H21" s="152"/>
      <c r="I21" s="152"/>
      <c r="J21" s="152"/>
      <c r="K21" s="152"/>
      <c r="L21" s="152"/>
      <c r="M21" s="8"/>
      <c r="N21" s="152" t="s">
        <v>21</v>
      </c>
      <c r="O21" s="152"/>
      <c r="P21" s="152"/>
      <c r="Q21" s="152"/>
      <c r="R21" s="152"/>
      <c r="S21" s="152"/>
      <c r="T21" s="152"/>
      <c r="U21" s="152"/>
      <c r="V21" s="152"/>
      <c r="W21" s="152"/>
      <c r="X21" s="152"/>
      <c r="Y21" s="152"/>
      <c r="Z21" s="14"/>
      <c r="AA21" s="153" t="s">
        <v>22</v>
      </c>
      <c r="AB21" s="153"/>
      <c r="AC21" s="153"/>
      <c r="AD21" s="153"/>
      <c r="AE21" s="153"/>
      <c r="AF21" s="153"/>
      <c r="AG21" s="153"/>
      <c r="AH21" s="153"/>
      <c r="AI21" s="153"/>
      <c r="AJ21" s="14"/>
      <c r="AK21" s="154" t="s">
        <v>23</v>
      </c>
      <c r="AL21" s="154"/>
      <c r="AM21" s="154"/>
      <c r="AN21" s="154"/>
      <c r="AO21" s="154"/>
      <c r="AP21" s="154"/>
      <c r="AQ21" s="154"/>
      <c r="AR21" s="154"/>
      <c r="AS21" s="154"/>
      <c r="AT21" s="154"/>
      <c r="AU21" s="154"/>
      <c r="AV21" s="154"/>
      <c r="AW21" s="154"/>
      <c r="AX21" s="154"/>
      <c r="AY21" s="154"/>
      <c r="AZ21" s="154"/>
      <c r="BA21" s="154"/>
      <c r="BB21" s="154"/>
      <c r="BC21" s="154"/>
      <c r="BD21" s="14"/>
      <c r="BE21" s="152" t="s">
        <v>24</v>
      </c>
      <c r="BF21" s="152"/>
      <c r="BG21" s="152"/>
      <c r="BH21" s="152"/>
      <c r="BI21" s="152"/>
      <c r="BJ21" s="152"/>
      <c r="BK21" s="152"/>
      <c r="BL21" s="152"/>
    </row>
    <row r="22" spans="1:79" ht="6.75" customHeight="1" x14ac:dyDescent="0.2"/>
    <row r="23" spans="1:79" ht="15.75" customHeight="1" x14ac:dyDescent="0.2">
      <c r="A23" s="55" t="s">
        <v>25</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row>
    <row r="24" spans="1:79" ht="27.75" customHeight="1" x14ac:dyDescent="0.2">
      <c r="A24" s="145" t="s">
        <v>26</v>
      </c>
      <c r="B24" s="145"/>
      <c r="C24" s="145"/>
      <c r="D24" s="145"/>
      <c r="E24" s="145"/>
      <c r="F24" s="145"/>
      <c r="G24" s="146" t="s">
        <v>27</v>
      </c>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8"/>
    </row>
    <row r="25" spans="1:79" ht="10.5" hidden="1" customHeight="1" x14ac:dyDescent="0.2">
      <c r="A25" s="93" t="s">
        <v>28</v>
      </c>
      <c r="B25" s="93"/>
      <c r="C25" s="93"/>
      <c r="D25" s="93"/>
      <c r="E25" s="93"/>
      <c r="F25" s="93"/>
      <c r="G25" s="101" t="s">
        <v>29</v>
      </c>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3"/>
      <c r="CA25" s="1" t="s">
        <v>30</v>
      </c>
    </row>
    <row r="26" spans="1:79" ht="15.75" customHeight="1" x14ac:dyDescent="0.2">
      <c r="A26" s="93">
        <v>1</v>
      </c>
      <c r="B26" s="93"/>
      <c r="C26" s="93"/>
      <c r="D26" s="93"/>
      <c r="E26" s="93"/>
      <c r="F26" s="93"/>
      <c r="G26" s="141" t="s">
        <v>31</v>
      </c>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3"/>
      <c r="CA26" s="1" t="s">
        <v>32</v>
      </c>
    </row>
    <row r="27" spans="1:79" ht="15.75" customHeight="1" x14ac:dyDescent="0.2">
      <c r="A27" s="93">
        <v>2</v>
      </c>
      <c r="B27" s="93"/>
      <c r="C27" s="93"/>
      <c r="D27" s="93"/>
      <c r="E27" s="93"/>
      <c r="F27" s="93"/>
      <c r="G27" s="141" t="s">
        <v>33</v>
      </c>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3"/>
    </row>
    <row r="28" spans="1:79" ht="15.75" customHeight="1" x14ac:dyDescent="0.2">
      <c r="A28" s="93">
        <v>3</v>
      </c>
      <c r="B28" s="93"/>
      <c r="C28" s="93"/>
      <c r="D28" s="93"/>
      <c r="E28" s="93"/>
      <c r="F28" s="93"/>
      <c r="G28" s="141" t="s">
        <v>34</v>
      </c>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3"/>
    </row>
    <row r="29" spans="1:79" ht="15.75" customHeight="1" x14ac:dyDescent="0.2">
      <c r="A29" s="93">
        <v>4</v>
      </c>
      <c r="B29" s="93"/>
      <c r="C29" s="93"/>
      <c r="D29" s="93"/>
      <c r="E29" s="93"/>
      <c r="F29" s="93"/>
      <c r="G29" s="141" t="s">
        <v>35</v>
      </c>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79"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95" customHeight="1" x14ac:dyDescent="0.2">
      <c r="A31" s="55" t="s">
        <v>36</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row>
    <row r="32" spans="1:79" ht="47.25" customHeight="1" x14ac:dyDescent="0.2">
      <c r="A32" s="144" t="s">
        <v>37</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row>
    <row r="33" spans="1:79" ht="12.75" customHeight="1" x14ac:dyDescent="0.2">
      <c r="A33" s="17"/>
      <c r="B33" s="17"/>
      <c r="C33" s="17"/>
      <c r="D33" s="17"/>
      <c r="E33" s="17"/>
      <c r="F33" s="17"/>
      <c r="G33" s="17"/>
      <c r="H33" s="17"/>
      <c r="I33" s="17"/>
      <c r="J33" s="17"/>
      <c r="K33" s="17"/>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row>
    <row r="34" spans="1:79" ht="15.75" customHeight="1" x14ac:dyDescent="0.2">
      <c r="A34" s="55" t="s">
        <v>38</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27.75" customHeight="1" x14ac:dyDescent="0.2">
      <c r="A35" s="145" t="s">
        <v>26</v>
      </c>
      <c r="B35" s="145"/>
      <c r="C35" s="145"/>
      <c r="D35" s="145"/>
      <c r="E35" s="145"/>
      <c r="F35" s="145"/>
      <c r="G35" s="146" t="s">
        <v>39</v>
      </c>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8"/>
    </row>
    <row r="36" spans="1:79" ht="10.5" hidden="1" customHeight="1" x14ac:dyDescent="0.2">
      <c r="A36" s="93" t="s">
        <v>40</v>
      </c>
      <c r="B36" s="93"/>
      <c r="C36" s="93"/>
      <c r="D36" s="93"/>
      <c r="E36" s="93"/>
      <c r="F36" s="93"/>
      <c r="G36" s="101" t="s">
        <v>29</v>
      </c>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3"/>
      <c r="CA36" s="1" t="s">
        <v>41</v>
      </c>
    </row>
    <row r="37" spans="1:79" ht="15" customHeight="1" x14ac:dyDescent="0.2">
      <c r="A37" s="93">
        <v>1</v>
      </c>
      <c r="B37" s="93"/>
      <c r="C37" s="93"/>
      <c r="D37" s="93"/>
      <c r="E37" s="93"/>
      <c r="F37" s="93"/>
      <c r="G37" s="141" t="s">
        <v>42</v>
      </c>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3"/>
      <c r="CA37" s="1" t="s">
        <v>43</v>
      </c>
    </row>
    <row r="38" spans="1:79" ht="15" customHeight="1" x14ac:dyDescent="0.2">
      <c r="A38" s="93">
        <v>2</v>
      </c>
      <c r="B38" s="93"/>
      <c r="C38" s="93"/>
      <c r="D38" s="93"/>
      <c r="E38" s="93"/>
      <c r="F38" s="93"/>
      <c r="G38" s="141" t="s">
        <v>44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3"/>
    </row>
    <row r="39" spans="1:79" ht="15" customHeight="1" x14ac:dyDescent="0.2">
      <c r="A39" s="93">
        <v>3</v>
      </c>
      <c r="B39" s="93"/>
      <c r="C39" s="93"/>
      <c r="D39" s="93"/>
      <c r="E39" s="93"/>
      <c r="F39" s="93"/>
      <c r="G39" s="141" t="s">
        <v>45</v>
      </c>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3"/>
    </row>
    <row r="40" spans="1:79" ht="15" customHeight="1" x14ac:dyDescent="0.2">
      <c r="A40" s="93">
        <v>4</v>
      </c>
      <c r="B40" s="93"/>
      <c r="C40" s="93"/>
      <c r="D40" s="93"/>
      <c r="E40" s="93"/>
      <c r="F40" s="93"/>
      <c r="G40" s="141" t="s">
        <v>46</v>
      </c>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3"/>
    </row>
    <row r="41" spans="1:79" ht="15" customHeight="1" x14ac:dyDescent="0.2">
      <c r="A41" s="93">
        <v>5</v>
      </c>
      <c r="B41" s="93"/>
      <c r="C41" s="93"/>
      <c r="D41" s="93"/>
      <c r="E41" s="93"/>
      <c r="F41" s="93"/>
      <c r="G41" s="141" t="s">
        <v>47</v>
      </c>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3"/>
    </row>
    <row r="42" spans="1:79" ht="15" customHeight="1" x14ac:dyDescent="0.2">
      <c r="A42" s="93">
        <v>6</v>
      </c>
      <c r="B42" s="93"/>
      <c r="C42" s="93"/>
      <c r="D42" s="93"/>
      <c r="E42" s="93"/>
      <c r="F42" s="93"/>
      <c r="G42" s="141" t="s">
        <v>48</v>
      </c>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3"/>
    </row>
    <row r="43" spans="1:79" ht="15" customHeight="1" x14ac:dyDescent="0.2">
      <c r="A43" s="93">
        <v>7</v>
      </c>
      <c r="B43" s="93"/>
      <c r="C43" s="93"/>
      <c r="D43" s="93"/>
      <c r="E43" s="93"/>
      <c r="F43" s="93"/>
      <c r="G43" s="141" t="s">
        <v>49</v>
      </c>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3"/>
    </row>
    <row r="45" spans="1:79" ht="15.75" customHeight="1" x14ac:dyDescent="0.2">
      <c r="A45" s="55" t="s">
        <v>50</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row>
    <row r="46" spans="1:79" ht="15.75" customHeight="1" x14ac:dyDescent="0.2">
      <c r="A46" s="55" t="s">
        <v>51</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row>
    <row r="47" spans="1:79" ht="15" customHeight="1" x14ac:dyDescent="0.2">
      <c r="A47" s="119" t="s">
        <v>52</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row>
    <row r="48" spans="1:79" ht="48" customHeight="1" x14ac:dyDescent="0.2">
      <c r="A48" s="106" t="s">
        <v>26</v>
      </c>
      <c r="B48" s="106"/>
      <c r="C48" s="106" t="s">
        <v>53</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t="s">
        <v>54</v>
      </c>
      <c r="AB48" s="106"/>
      <c r="AC48" s="106"/>
      <c r="AD48" s="106"/>
      <c r="AE48" s="106"/>
      <c r="AF48" s="106"/>
      <c r="AG48" s="106"/>
      <c r="AH48" s="106"/>
      <c r="AI48" s="106"/>
      <c r="AJ48" s="106"/>
      <c r="AK48" s="106"/>
      <c r="AL48" s="106"/>
      <c r="AM48" s="106"/>
      <c r="AN48" s="106"/>
      <c r="AO48" s="106"/>
      <c r="AP48" s="106" t="s">
        <v>55</v>
      </c>
      <c r="AQ48" s="106"/>
      <c r="AR48" s="106"/>
      <c r="AS48" s="106"/>
      <c r="AT48" s="106"/>
      <c r="AU48" s="106"/>
      <c r="AV48" s="106"/>
      <c r="AW48" s="106"/>
      <c r="AX48" s="106"/>
      <c r="AY48" s="106"/>
      <c r="AZ48" s="106"/>
      <c r="BA48" s="106"/>
      <c r="BB48" s="106"/>
      <c r="BC48" s="106"/>
      <c r="BD48" s="106" t="s">
        <v>56</v>
      </c>
      <c r="BE48" s="106"/>
      <c r="BF48" s="106"/>
      <c r="BG48" s="106"/>
      <c r="BH48" s="106"/>
      <c r="BI48" s="106"/>
      <c r="BJ48" s="106"/>
      <c r="BK48" s="106"/>
      <c r="BL48" s="106"/>
      <c r="BM48" s="106"/>
      <c r="BN48" s="106"/>
      <c r="BO48" s="106"/>
      <c r="BP48" s="106"/>
      <c r="BQ48" s="106"/>
    </row>
    <row r="49" spans="1:79" ht="29.1" customHeight="1" x14ac:dyDescent="0.2">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t="s">
        <v>57</v>
      </c>
      <c r="AB49" s="106"/>
      <c r="AC49" s="106"/>
      <c r="AD49" s="106"/>
      <c r="AE49" s="106"/>
      <c r="AF49" s="106" t="s">
        <v>58</v>
      </c>
      <c r="AG49" s="106"/>
      <c r="AH49" s="106"/>
      <c r="AI49" s="106"/>
      <c r="AJ49" s="106"/>
      <c r="AK49" s="106" t="s">
        <v>59</v>
      </c>
      <c r="AL49" s="106"/>
      <c r="AM49" s="106"/>
      <c r="AN49" s="106"/>
      <c r="AO49" s="106"/>
      <c r="AP49" s="106" t="s">
        <v>57</v>
      </c>
      <c r="AQ49" s="106"/>
      <c r="AR49" s="106"/>
      <c r="AS49" s="106"/>
      <c r="AT49" s="106"/>
      <c r="AU49" s="106" t="s">
        <v>58</v>
      </c>
      <c r="AV49" s="106"/>
      <c r="AW49" s="106"/>
      <c r="AX49" s="106"/>
      <c r="AY49" s="106"/>
      <c r="AZ49" s="106" t="s">
        <v>59</v>
      </c>
      <c r="BA49" s="106"/>
      <c r="BB49" s="106"/>
      <c r="BC49" s="106"/>
      <c r="BD49" s="106" t="s">
        <v>57</v>
      </c>
      <c r="BE49" s="106"/>
      <c r="BF49" s="106"/>
      <c r="BG49" s="106"/>
      <c r="BH49" s="106"/>
      <c r="BI49" s="106" t="s">
        <v>58</v>
      </c>
      <c r="BJ49" s="106"/>
      <c r="BK49" s="106"/>
      <c r="BL49" s="106"/>
      <c r="BM49" s="106"/>
      <c r="BN49" s="106" t="s">
        <v>60</v>
      </c>
      <c r="BO49" s="106"/>
      <c r="BP49" s="106"/>
      <c r="BQ49" s="106"/>
    </row>
    <row r="50" spans="1:79" ht="15.95" customHeight="1" x14ac:dyDescent="0.2">
      <c r="A50" s="128">
        <v>1</v>
      </c>
      <c r="B50" s="128"/>
      <c r="C50" s="128">
        <v>2</v>
      </c>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36">
        <v>3</v>
      </c>
      <c r="AB50" s="137"/>
      <c r="AC50" s="137"/>
      <c r="AD50" s="137"/>
      <c r="AE50" s="138"/>
      <c r="AF50" s="136">
        <v>4</v>
      </c>
      <c r="AG50" s="137"/>
      <c r="AH50" s="137"/>
      <c r="AI50" s="137"/>
      <c r="AJ50" s="138"/>
      <c r="AK50" s="136">
        <v>5</v>
      </c>
      <c r="AL50" s="137"/>
      <c r="AM50" s="137"/>
      <c r="AN50" s="137"/>
      <c r="AO50" s="138"/>
      <c r="AP50" s="136">
        <v>6</v>
      </c>
      <c r="AQ50" s="137"/>
      <c r="AR50" s="137"/>
      <c r="AS50" s="137"/>
      <c r="AT50" s="138"/>
      <c r="AU50" s="136">
        <v>7</v>
      </c>
      <c r="AV50" s="137"/>
      <c r="AW50" s="137"/>
      <c r="AX50" s="137"/>
      <c r="AY50" s="138"/>
      <c r="AZ50" s="136">
        <v>8</v>
      </c>
      <c r="BA50" s="137"/>
      <c r="BB50" s="137"/>
      <c r="BC50" s="138"/>
      <c r="BD50" s="136">
        <v>9</v>
      </c>
      <c r="BE50" s="137"/>
      <c r="BF50" s="137"/>
      <c r="BG50" s="137"/>
      <c r="BH50" s="138"/>
      <c r="BI50" s="128">
        <v>10</v>
      </c>
      <c r="BJ50" s="128"/>
      <c r="BK50" s="128"/>
      <c r="BL50" s="128"/>
      <c r="BM50" s="128"/>
      <c r="BN50" s="128">
        <v>11</v>
      </c>
      <c r="BO50" s="128"/>
      <c r="BP50" s="128"/>
      <c r="BQ50" s="128"/>
    </row>
    <row r="51" spans="1:79" ht="15.75" hidden="1" customHeight="1" x14ac:dyDescent="0.2">
      <c r="A51" s="93" t="s">
        <v>40</v>
      </c>
      <c r="B51" s="93"/>
      <c r="C51" s="139" t="s">
        <v>29</v>
      </c>
      <c r="D51" s="139"/>
      <c r="E51" s="139"/>
      <c r="F51" s="139"/>
      <c r="G51" s="139"/>
      <c r="H51" s="139"/>
      <c r="I51" s="139"/>
      <c r="J51" s="139"/>
      <c r="K51" s="139"/>
      <c r="L51" s="139"/>
      <c r="M51" s="139"/>
      <c r="N51" s="139"/>
      <c r="O51" s="139"/>
      <c r="P51" s="139"/>
      <c r="Q51" s="139"/>
      <c r="R51" s="139"/>
      <c r="S51" s="139"/>
      <c r="T51" s="139"/>
      <c r="U51" s="139"/>
      <c r="V51" s="139"/>
      <c r="W51" s="139"/>
      <c r="X51" s="139"/>
      <c r="Y51" s="139"/>
      <c r="Z51" s="140"/>
      <c r="AA51" s="98" t="s">
        <v>61</v>
      </c>
      <c r="AB51" s="98"/>
      <c r="AC51" s="98"/>
      <c r="AD51" s="98"/>
      <c r="AE51" s="98"/>
      <c r="AF51" s="98" t="s">
        <v>62</v>
      </c>
      <c r="AG51" s="98"/>
      <c r="AH51" s="98"/>
      <c r="AI51" s="98"/>
      <c r="AJ51" s="98"/>
      <c r="AK51" s="61" t="s">
        <v>63</v>
      </c>
      <c r="AL51" s="61"/>
      <c r="AM51" s="61"/>
      <c r="AN51" s="61"/>
      <c r="AO51" s="61"/>
      <c r="AP51" s="98" t="s">
        <v>64</v>
      </c>
      <c r="AQ51" s="98"/>
      <c r="AR51" s="98"/>
      <c r="AS51" s="98"/>
      <c r="AT51" s="98"/>
      <c r="AU51" s="98" t="s">
        <v>65</v>
      </c>
      <c r="AV51" s="98"/>
      <c r="AW51" s="98"/>
      <c r="AX51" s="98"/>
      <c r="AY51" s="98"/>
      <c r="AZ51" s="61" t="s">
        <v>63</v>
      </c>
      <c r="BA51" s="61"/>
      <c r="BB51" s="61"/>
      <c r="BC51" s="61"/>
      <c r="BD51" s="77" t="s">
        <v>66</v>
      </c>
      <c r="BE51" s="77"/>
      <c r="BF51" s="77"/>
      <c r="BG51" s="77"/>
      <c r="BH51" s="77"/>
      <c r="BI51" s="77" t="s">
        <v>66</v>
      </c>
      <c r="BJ51" s="77"/>
      <c r="BK51" s="77"/>
      <c r="BL51" s="77"/>
      <c r="BM51" s="77"/>
      <c r="BN51" s="115" t="s">
        <v>63</v>
      </c>
      <c r="BO51" s="115"/>
      <c r="BP51" s="115"/>
      <c r="BQ51" s="115"/>
      <c r="CA51" s="1" t="s">
        <v>67</v>
      </c>
    </row>
    <row r="52" spans="1:79" ht="15" customHeight="1" x14ac:dyDescent="0.2">
      <c r="A52" s="134">
        <v>1</v>
      </c>
      <c r="B52" s="134"/>
      <c r="C52" s="135" t="s">
        <v>68</v>
      </c>
      <c r="D52" s="63"/>
      <c r="E52" s="63"/>
      <c r="F52" s="63"/>
      <c r="G52" s="63"/>
      <c r="H52" s="63"/>
      <c r="I52" s="63"/>
      <c r="J52" s="63"/>
      <c r="K52" s="63"/>
      <c r="L52" s="63"/>
      <c r="M52" s="63"/>
      <c r="N52" s="63"/>
      <c r="O52" s="63"/>
      <c r="P52" s="63"/>
      <c r="Q52" s="63"/>
      <c r="R52" s="63"/>
      <c r="S52" s="63"/>
      <c r="T52" s="63"/>
      <c r="U52" s="63"/>
      <c r="V52" s="63"/>
      <c r="W52" s="63"/>
      <c r="X52" s="63"/>
      <c r="Y52" s="63"/>
      <c r="Z52" s="64"/>
      <c r="AA52" s="131">
        <v>6915010</v>
      </c>
      <c r="AB52" s="131"/>
      <c r="AC52" s="131"/>
      <c r="AD52" s="131"/>
      <c r="AE52" s="131"/>
      <c r="AF52" s="131">
        <v>1251990</v>
      </c>
      <c r="AG52" s="131"/>
      <c r="AH52" s="131"/>
      <c r="AI52" s="131"/>
      <c r="AJ52" s="131"/>
      <c r="AK52" s="131">
        <f>AA52+AF52</f>
        <v>8167000</v>
      </c>
      <c r="AL52" s="131"/>
      <c r="AM52" s="131"/>
      <c r="AN52" s="131"/>
      <c r="AO52" s="131"/>
      <c r="AP52" s="131">
        <v>5099932.7</v>
      </c>
      <c r="AQ52" s="131"/>
      <c r="AR52" s="131"/>
      <c r="AS52" s="131"/>
      <c r="AT52" s="131"/>
      <c r="AU52" s="131">
        <v>53225.01</v>
      </c>
      <c r="AV52" s="131"/>
      <c r="AW52" s="131"/>
      <c r="AX52" s="131"/>
      <c r="AY52" s="131"/>
      <c r="AZ52" s="131">
        <f>AP52+AU52</f>
        <v>5153157.71</v>
      </c>
      <c r="BA52" s="131"/>
      <c r="BB52" s="131"/>
      <c r="BC52" s="131"/>
      <c r="BD52" s="131">
        <f>AP52-AA52</f>
        <v>-1815077.2999999998</v>
      </c>
      <c r="BE52" s="131"/>
      <c r="BF52" s="131"/>
      <c r="BG52" s="131"/>
      <c r="BH52" s="131"/>
      <c r="BI52" s="131">
        <f>AU52-AF52</f>
        <v>-1198764.99</v>
      </c>
      <c r="BJ52" s="131"/>
      <c r="BK52" s="131"/>
      <c r="BL52" s="131"/>
      <c r="BM52" s="131"/>
      <c r="BN52" s="131">
        <f>BD52+BI52</f>
        <v>-3013842.29</v>
      </c>
      <c r="BO52" s="131"/>
      <c r="BP52" s="131"/>
      <c r="BQ52" s="131"/>
      <c r="CA52" s="1" t="s">
        <v>69</v>
      </c>
    </row>
    <row r="53" spans="1:79" ht="15.75" customHeight="1" x14ac:dyDescent="0.2">
      <c r="A53" s="134">
        <v>2</v>
      </c>
      <c r="B53" s="134"/>
      <c r="C53" s="135" t="s">
        <v>70</v>
      </c>
      <c r="D53" s="63"/>
      <c r="E53" s="63"/>
      <c r="F53" s="63"/>
      <c r="G53" s="63"/>
      <c r="H53" s="63"/>
      <c r="I53" s="63"/>
      <c r="J53" s="63"/>
      <c r="K53" s="63"/>
      <c r="L53" s="63"/>
      <c r="M53" s="63"/>
      <c r="N53" s="63"/>
      <c r="O53" s="63"/>
      <c r="P53" s="63"/>
      <c r="Q53" s="63"/>
      <c r="R53" s="63"/>
      <c r="S53" s="63"/>
      <c r="T53" s="63"/>
      <c r="U53" s="63"/>
      <c r="V53" s="63"/>
      <c r="W53" s="63"/>
      <c r="X53" s="63"/>
      <c r="Y53" s="63"/>
      <c r="Z53" s="64"/>
      <c r="AA53" s="131">
        <v>5769822</v>
      </c>
      <c r="AB53" s="131"/>
      <c r="AC53" s="131"/>
      <c r="AD53" s="131"/>
      <c r="AE53" s="131"/>
      <c r="AF53" s="131">
        <v>0</v>
      </c>
      <c r="AG53" s="131"/>
      <c r="AH53" s="131"/>
      <c r="AI53" s="131"/>
      <c r="AJ53" s="131"/>
      <c r="AK53" s="131">
        <f>AA53+AF53</f>
        <v>5769822</v>
      </c>
      <c r="AL53" s="131"/>
      <c r="AM53" s="131"/>
      <c r="AN53" s="131"/>
      <c r="AO53" s="131"/>
      <c r="AP53" s="131">
        <v>5112044.13</v>
      </c>
      <c r="AQ53" s="131"/>
      <c r="AR53" s="131"/>
      <c r="AS53" s="131"/>
      <c r="AT53" s="131"/>
      <c r="AU53" s="131">
        <v>0</v>
      </c>
      <c r="AV53" s="131"/>
      <c r="AW53" s="131"/>
      <c r="AX53" s="131"/>
      <c r="AY53" s="131"/>
      <c r="AZ53" s="131">
        <f>AP53+AU53</f>
        <v>5112044.13</v>
      </c>
      <c r="BA53" s="131"/>
      <c r="BB53" s="131"/>
      <c r="BC53" s="131"/>
      <c r="BD53" s="131">
        <f>AP53-AA53</f>
        <v>-657777.87000000011</v>
      </c>
      <c r="BE53" s="131"/>
      <c r="BF53" s="131"/>
      <c r="BG53" s="131"/>
      <c r="BH53" s="131"/>
      <c r="BI53" s="131">
        <f>AU53-AF53</f>
        <v>0</v>
      </c>
      <c r="BJ53" s="131"/>
      <c r="BK53" s="131"/>
      <c r="BL53" s="131"/>
      <c r="BM53" s="131"/>
      <c r="BN53" s="131">
        <f>BD53+BI53</f>
        <v>-657777.87000000011</v>
      </c>
      <c r="BO53" s="131"/>
      <c r="BP53" s="131"/>
      <c r="BQ53" s="131"/>
    </row>
    <row r="54" spans="1:79" ht="25.5" customHeight="1" x14ac:dyDescent="0.2">
      <c r="A54" s="134">
        <v>3</v>
      </c>
      <c r="B54" s="134"/>
      <c r="C54" s="135" t="s">
        <v>71</v>
      </c>
      <c r="D54" s="63"/>
      <c r="E54" s="63"/>
      <c r="F54" s="63"/>
      <c r="G54" s="63"/>
      <c r="H54" s="63"/>
      <c r="I54" s="63"/>
      <c r="J54" s="63"/>
      <c r="K54" s="63"/>
      <c r="L54" s="63"/>
      <c r="M54" s="63"/>
      <c r="N54" s="63"/>
      <c r="O54" s="63"/>
      <c r="P54" s="63"/>
      <c r="Q54" s="63"/>
      <c r="R54" s="63"/>
      <c r="S54" s="63"/>
      <c r="T54" s="63"/>
      <c r="U54" s="63"/>
      <c r="V54" s="63"/>
      <c r="W54" s="63"/>
      <c r="X54" s="63"/>
      <c r="Y54" s="63"/>
      <c r="Z54" s="64"/>
      <c r="AA54" s="131">
        <v>13064482</v>
      </c>
      <c r="AB54" s="131"/>
      <c r="AC54" s="131"/>
      <c r="AD54" s="131"/>
      <c r="AE54" s="131"/>
      <c r="AF54" s="131">
        <v>153900</v>
      </c>
      <c r="AG54" s="131"/>
      <c r="AH54" s="131"/>
      <c r="AI54" s="131"/>
      <c r="AJ54" s="131"/>
      <c r="AK54" s="131">
        <f>AA54+AF54</f>
        <v>13218382</v>
      </c>
      <c r="AL54" s="131"/>
      <c r="AM54" s="131"/>
      <c r="AN54" s="131"/>
      <c r="AO54" s="131"/>
      <c r="AP54" s="131">
        <v>10896442.369999999</v>
      </c>
      <c r="AQ54" s="131"/>
      <c r="AR54" s="131"/>
      <c r="AS54" s="131"/>
      <c r="AT54" s="131"/>
      <c r="AU54" s="131">
        <v>2615637.89</v>
      </c>
      <c r="AV54" s="131"/>
      <c r="AW54" s="131"/>
      <c r="AX54" s="131"/>
      <c r="AY54" s="131"/>
      <c r="AZ54" s="131">
        <f>AP54+AU54</f>
        <v>13512080.26</v>
      </c>
      <c r="BA54" s="131"/>
      <c r="BB54" s="131"/>
      <c r="BC54" s="131"/>
      <c r="BD54" s="131">
        <f>AP54-AA54</f>
        <v>-2168039.6300000008</v>
      </c>
      <c r="BE54" s="131"/>
      <c r="BF54" s="131"/>
      <c r="BG54" s="131"/>
      <c r="BH54" s="131"/>
      <c r="BI54" s="131">
        <f>AU54-AF54</f>
        <v>2461737.89</v>
      </c>
      <c r="BJ54" s="131"/>
      <c r="BK54" s="131"/>
      <c r="BL54" s="131"/>
      <c r="BM54" s="131"/>
      <c r="BN54" s="131">
        <f>BD54+BI54</f>
        <v>293698.25999999931</v>
      </c>
      <c r="BO54" s="131"/>
      <c r="BP54" s="131"/>
      <c r="BQ54" s="131"/>
    </row>
    <row r="55" spans="1:79" ht="15" customHeight="1" x14ac:dyDescent="0.2">
      <c r="A55" s="134">
        <v>4</v>
      </c>
      <c r="B55" s="134"/>
      <c r="C55" s="135" t="s">
        <v>72</v>
      </c>
      <c r="D55" s="63"/>
      <c r="E55" s="63"/>
      <c r="F55" s="63"/>
      <c r="G55" s="63"/>
      <c r="H55" s="63"/>
      <c r="I55" s="63"/>
      <c r="J55" s="63"/>
      <c r="K55" s="63"/>
      <c r="L55" s="63"/>
      <c r="M55" s="63"/>
      <c r="N55" s="63"/>
      <c r="O55" s="63"/>
      <c r="P55" s="63"/>
      <c r="Q55" s="63"/>
      <c r="R55" s="63"/>
      <c r="S55" s="63"/>
      <c r="T55" s="63"/>
      <c r="U55" s="63"/>
      <c r="V55" s="63"/>
      <c r="W55" s="63"/>
      <c r="X55" s="63"/>
      <c r="Y55" s="63"/>
      <c r="Z55" s="64"/>
      <c r="AA55" s="131">
        <v>4535561</v>
      </c>
      <c r="AB55" s="131"/>
      <c r="AC55" s="131"/>
      <c r="AD55" s="131"/>
      <c r="AE55" s="131"/>
      <c r="AF55" s="131">
        <v>0</v>
      </c>
      <c r="AG55" s="131"/>
      <c r="AH55" s="131"/>
      <c r="AI55" s="131"/>
      <c r="AJ55" s="131"/>
      <c r="AK55" s="131">
        <f>AA55+AF55</f>
        <v>4535561</v>
      </c>
      <c r="AL55" s="131"/>
      <c r="AM55" s="131"/>
      <c r="AN55" s="131"/>
      <c r="AO55" s="131"/>
      <c r="AP55" s="131">
        <v>3688089.57</v>
      </c>
      <c r="AQ55" s="131"/>
      <c r="AR55" s="131"/>
      <c r="AS55" s="131"/>
      <c r="AT55" s="131"/>
      <c r="AU55" s="131">
        <v>0</v>
      </c>
      <c r="AV55" s="131"/>
      <c r="AW55" s="131"/>
      <c r="AX55" s="131"/>
      <c r="AY55" s="131"/>
      <c r="AZ55" s="131">
        <f>AP55+AU55</f>
        <v>3688089.57</v>
      </c>
      <c r="BA55" s="131"/>
      <c r="BB55" s="131"/>
      <c r="BC55" s="131"/>
      <c r="BD55" s="131">
        <f>AP55-AA55</f>
        <v>-847471.43000000017</v>
      </c>
      <c r="BE55" s="131"/>
      <c r="BF55" s="131"/>
      <c r="BG55" s="131"/>
      <c r="BH55" s="131"/>
      <c r="BI55" s="131">
        <f>AU55-AF55</f>
        <v>0</v>
      </c>
      <c r="BJ55" s="131"/>
      <c r="BK55" s="131"/>
      <c r="BL55" s="131"/>
      <c r="BM55" s="131"/>
      <c r="BN55" s="131">
        <f>BD55+BI55</f>
        <v>-847471.43000000017</v>
      </c>
      <c r="BO55" s="131"/>
      <c r="BP55" s="131"/>
      <c r="BQ55" s="131"/>
    </row>
    <row r="56" spans="1:79" s="19" customFormat="1" ht="15" customHeight="1" x14ac:dyDescent="0.2">
      <c r="A56" s="132"/>
      <c r="B56" s="132"/>
      <c r="C56" s="133" t="s">
        <v>73</v>
      </c>
      <c r="D56" s="70"/>
      <c r="E56" s="70"/>
      <c r="F56" s="70"/>
      <c r="G56" s="70"/>
      <c r="H56" s="70"/>
      <c r="I56" s="70"/>
      <c r="J56" s="70"/>
      <c r="K56" s="70"/>
      <c r="L56" s="70"/>
      <c r="M56" s="70"/>
      <c r="N56" s="70"/>
      <c r="O56" s="70"/>
      <c r="P56" s="70"/>
      <c r="Q56" s="70"/>
      <c r="R56" s="70"/>
      <c r="S56" s="70"/>
      <c r="T56" s="70"/>
      <c r="U56" s="70"/>
      <c r="V56" s="70"/>
      <c r="W56" s="70"/>
      <c r="X56" s="70"/>
      <c r="Y56" s="70"/>
      <c r="Z56" s="71"/>
      <c r="AA56" s="130">
        <f>SUM(AA52:AA55)</f>
        <v>30284875</v>
      </c>
      <c r="AB56" s="130"/>
      <c r="AC56" s="130"/>
      <c r="AD56" s="130"/>
      <c r="AE56" s="130"/>
      <c r="AF56" s="130">
        <f>SUM(AF52:AF55)</f>
        <v>1405890</v>
      </c>
      <c r="AG56" s="130"/>
      <c r="AH56" s="130"/>
      <c r="AI56" s="130"/>
      <c r="AJ56" s="130"/>
      <c r="AK56" s="130">
        <f>AA56+AF56</f>
        <v>31690765</v>
      </c>
      <c r="AL56" s="130"/>
      <c r="AM56" s="130"/>
      <c r="AN56" s="130"/>
      <c r="AO56" s="130"/>
      <c r="AP56" s="130">
        <f>SUM(AP52:AP55)</f>
        <v>24796508.77</v>
      </c>
      <c r="AQ56" s="130"/>
      <c r="AR56" s="130"/>
      <c r="AS56" s="130"/>
      <c r="AT56" s="130"/>
      <c r="AU56" s="130">
        <f>SUM(AU52:AU55)</f>
        <v>2668862.9</v>
      </c>
      <c r="AV56" s="130"/>
      <c r="AW56" s="130"/>
      <c r="AX56" s="130"/>
      <c r="AY56" s="130"/>
      <c r="AZ56" s="130">
        <f>AP56+AU56</f>
        <v>27465371.669999998</v>
      </c>
      <c r="BA56" s="130"/>
      <c r="BB56" s="130"/>
      <c r="BC56" s="130"/>
      <c r="BD56" s="130">
        <f>AP56-AA56</f>
        <v>-5488366.2300000004</v>
      </c>
      <c r="BE56" s="130"/>
      <c r="BF56" s="130"/>
      <c r="BG56" s="130"/>
      <c r="BH56" s="130"/>
      <c r="BI56" s="130">
        <f>AU56-AF56</f>
        <v>1262972.8999999999</v>
      </c>
      <c r="BJ56" s="130"/>
      <c r="BK56" s="130"/>
      <c r="BL56" s="130"/>
      <c r="BM56" s="130"/>
      <c r="BN56" s="130">
        <f>BD56+BI56</f>
        <v>-4225393.33</v>
      </c>
      <c r="BO56" s="130"/>
      <c r="BP56" s="130"/>
      <c r="BQ56" s="130"/>
    </row>
    <row r="58" spans="1:79" ht="29.25" customHeight="1" x14ac:dyDescent="0.2">
      <c r="A58" s="55" t="s">
        <v>74</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row>
    <row r="59" spans="1:79" ht="9.7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row>
    <row r="60" spans="1:79" ht="15.75" customHeight="1" x14ac:dyDescent="0.2">
      <c r="A60" s="128" t="s">
        <v>26</v>
      </c>
      <c r="B60" s="128"/>
      <c r="C60" s="106" t="s">
        <v>75</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row>
    <row r="61" spans="1:79" ht="15.75" x14ac:dyDescent="0.2">
      <c r="A61" s="128">
        <v>1</v>
      </c>
      <c r="B61" s="128"/>
      <c r="C61" s="129">
        <v>2</v>
      </c>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row>
    <row r="62" spans="1:79" ht="87" customHeight="1" x14ac:dyDescent="0.2">
      <c r="A62" s="120">
        <v>1</v>
      </c>
      <c r="B62" s="121"/>
      <c r="C62" s="125" t="s">
        <v>152</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7"/>
      <c r="CA62" s="1" t="s">
        <v>76</v>
      </c>
    </row>
    <row r="63" spans="1:79" ht="41.25" customHeight="1" x14ac:dyDescent="0.2">
      <c r="A63" s="120">
        <v>2</v>
      </c>
      <c r="B63" s="121"/>
      <c r="C63" s="122" t="s">
        <v>153</v>
      </c>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4"/>
    </row>
    <row r="64" spans="1:79" ht="93" customHeight="1" x14ac:dyDescent="0.2">
      <c r="A64" s="120">
        <v>3</v>
      </c>
      <c r="B64" s="121"/>
      <c r="C64" s="122" t="s">
        <v>154</v>
      </c>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4"/>
    </row>
    <row r="65" spans="1:79" ht="69" customHeight="1" x14ac:dyDescent="0.2">
      <c r="A65" s="120">
        <v>4</v>
      </c>
      <c r="B65" s="121"/>
      <c r="C65" s="125" t="s">
        <v>155</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7"/>
    </row>
    <row r="67" spans="1:79" ht="15.75" customHeight="1" x14ac:dyDescent="0.2">
      <c r="A67" s="55" t="s">
        <v>77</v>
      </c>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row>
    <row r="68" spans="1:79" ht="15" customHeight="1" x14ac:dyDescent="0.2">
      <c r="A68" s="119" t="s">
        <v>52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row>
    <row r="69" spans="1:79" ht="28.5" customHeight="1" x14ac:dyDescent="0.2">
      <c r="A69" s="82" t="s">
        <v>26</v>
      </c>
      <c r="B69" s="83"/>
      <c r="C69" s="106" t="s">
        <v>78</v>
      </c>
      <c r="D69" s="106"/>
      <c r="E69" s="106"/>
      <c r="F69" s="106"/>
      <c r="G69" s="106"/>
      <c r="H69" s="106"/>
      <c r="I69" s="106"/>
      <c r="J69" s="106"/>
      <c r="K69" s="106"/>
      <c r="L69" s="106"/>
      <c r="M69" s="106"/>
      <c r="N69" s="106"/>
      <c r="O69" s="106"/>
      <c r="P69" s="106"/>
      <c r="Q69" s="106"/>
      <c r="R69" s="106"/>
      <c r="S69" s="106" t="s">
        <v>54</v>
      </c>
      <c r="T69" s="106"/>
      <c r="U69" s="106"/>
      <c r="V69" s="106"/>
      <c r="W69" s="106"/>
      <c r="X69" s="106"/>
      <c r="Y69" s="106"/>
      <c r="Z69" s="106"/>
      <c r="AA69" s="106"/>
      <c r="AB69" s="106"/>
      <c r="AC69" s="106"/>
      <c r="AD69" s="106"/>
      <c r="AE69" s="106"/>
      <c r="AF69" s="106"/>
      <c r="AG69" s="106"/>
      <c r="AH69" s="106"/>
      <c r="AI69" s="106" t="s">
        <v>55</v>
      </c>
      <c r="AJ69" s="106"/>
      <c r="AK69" s="106"/>
      <c r="AL69" s="106"/>
      <c r="AM69" s="106"/>
      <c r="AN69" s="106"/>
      <c r="AO69" s="106"/>
      <c r="AP69" s="106"/>
      <c r="AQ69" s="106"/>
      <c r="AR69" s="106"/>
      <c r="AS69" s="106"/>
      <c r="AT69" s="106"/>
      <c r="AU69" s="106"/>
      <c r="AV69" s="106"/>
      <c r="AW69" s="106"/>
      <c r="AX69" s="106"/>
      <c r="AY69" s="106" t="s">
        <v>56</v>
      </c>
      <c r="AZ69" s="106"/>
      <c r="BA69" s="106"/>
      <c r="BB69" s="106"/>
      <c r="BC69" s="106"/>
      <c r="BD69" s="106"/>
      <c r="BE69" s="106"/>
      <c r="BF69" s="106"/>
      <c r="BG69" s="106"/>
      <c r="BH69" s="106"/>
      <c r="BI69" s="106"/>
      <c r="BJ69" s="106"/>
      <c r="BK69" s="106"/>
      <c r="BL69" s="106"/>
      <c r="BM69" s="106"/>
      <c r="BN69" s="106"/>
      <c r="BO69" s="20"/>
      <c r="BP69" s="20"/>
      <c r="BQ69" s="20"/>
    </row>
    <row r="70" spans="1:79" ht="29.1" customHeight="1" x14ac:dyDescent="0.2">
      <c r="A70" s="107"/>
      <c r="B70" s="108"/>
      <c r="C70" s="106"/>
      <c r="D70" s="106"/>
      <c r="E70" s="106"/>
      <c r="F70" s="106"/>
      <c r="G70" s="106"/>
      <c r="H70" s="106"/>
      <c r="I70" s="106"/>
      <c r="J70" s="106"/>
      <c r="K70" s="106"/>
      <c r="L70" s="106"/>
      <c r="M70" s="106"/>
      <c r="N70" s="106"/>
      <c r="O70" s="106"/>
      <c r="P70" s="106"/>
      <c r="Q70" s="106"/>
      <c r="R70" s="106"/>
      <c r="S70" s="106" t="s">
        <v>57</v>
      </c>
      <c r="T70" s="106"/>
      <c r="U70" s="106"/>
      <c r="V70" s="106"/>
      <c r="W70" s="106"/>
      <c r="X70" s="106" t="s">
        <v>58</v>
      </c>
      <c r="Y70" s="106"/>
      <c r="Z70" s="106"/>
      <c r="AA70" s="106"/>
      <c r="AB70" s="106"/>
      <c r="AC70" s="106" t="s">
        <v>59</v>
      </c>
      <c r="AD70" s="106"/>
      <c r="AE70" s="106"/>
      <c r="AF70" s="106"/>
      <c r="AG70" s="106"/>
      <c r="AH70" s="106"/>
      <c r="AI70" s="106" t="s">
        <v>57</v>
      </c>
      <c r="AJ70" s="106"/>
      <c r="AK70" s="106"/>
      <c r="AL70" s="106"/>
      <c r="AM70" s="106"/>
      <c r="AN70" s="106" t="s">
        <v>58</v>
      </c>
      <c r="AO70" s="106"/>
      <c r="AP70" s="106"/>
      <c r="AQ70" s="106"/>
      <c r="AR70" s="106"/>
      <c r="AS70" s="106" t="s">
        <v>59</v>
      </c>
      <c r="AT70" s="106"/>
      <c r="AU70" s="106"/>
      <c r="AV70" s="106"/>
      <c r="AW70" s="106"/>
      <c r="AX70" s="106"/>
      <c r="AY70" s="85" t="s">
        <v>57</v>
      </c>
      <c r="AZ70" s="99"/>
      <c r="BA70" s="99"/>
      <c r="BB70" s="99"/>
      <c r="BC70" s="100"/>
      <c r="BD70" s="85" t="s">
        <v>58</v>
      </c>
      <c r="BE70" s="99"/>
      <c r="BF70" s="99"/>
      <c r="BG70" s="99"/>
      <c r="BH70" s="100"/>
      <c r="BI70" s="106" t="s">
        <v>59</v>
      </c>
      <c r="BJ70" s="106"/>
      <c r="BK70" s="106"/>
      <c r="BL70" s="106"/>
      <c r="BM70" s="106"/>
      <c r="BN70" s="106"/>
      <c r="BO70" s="20"/>
      <c r="BP70" s="20"/>
      <c r="BQ70" s="20"/>
    </row>
    <row r="71" spans="1:79" ht="15.95" customHeight="1" x14ac:dyDescent="0.25">
      <c r="A71" s="106">
        <v>1</v>
      </c>
      <c r="B71" s="106"/>
      <c r="C71" s="106">
        <v>2</v>
      </c>
      <c r="D71" s="106"/>
      <c r="E71" s="106"/>
      <c r="F71" s="106"/>
      <c r="G71" s="106"/>
      <c r="H71" s="106"/>
      <c r="I71" s="106"/>
      <c r="J71" s="106"/>
      <c r="K71" s="106"/>
      <c r="L71" s="106"/>
      <c r="M71" s="106"/>
      <c r="N71" s="106"/>
      <c r="O71" s="106"/>
      <c r="P71" s="106"/>
      <c r="Q71" s="106"/>
      <c r="R71" s="106"/>
      <c r="S71" s="106">
        <v>3</v>
      </c>
      <c r="T71" s="106"/>
      <c r="U71" s="106"/>
      <c r="V71" s="106"/>
      <c r="W71" s="106"/>
      <c r="X71" s="106">
        <v>4</v>
      </c>
      <c r="Y71" s="106"/>
      <c r="Z71" s="106"/>
      <c r="AA71" s="106"/>
      <c r="AB71" s="106"/>
      <c r="AC71" s="106">
        <v>5</v>
      </c>
      <c r="AD71" s="106"/>
      <c r="AE71" s="106"/>
      <c r="AF71" s="106"/>
      <c r="AG71" s="106"/>
      <c r="AH71" s="106"/>
      <c r="AI71" s="106">
        <v>6</v>
      </c>
      <c r="AJ71" s="106"/>
      <c r="AK71" s="106"/>
      <c r="AL71" s="106"/>
      <c r="AM71" s="106"/>
      <c r="AN71" s="106">
        <v>7</v>
      </c>
      <c r="AO71" s="106"/>
      <c r="AP71" s="106"/>
      <c r="AQ71" s="106"/>
      <c r="AR71" s="106"/>
      <c r="AS71" s="106">
        <v>8</v>
      </c>
      <c r="AT71" s="106"/>
      <c r="AU71" s="106"/>
      <c r="AV71" s="106"/>
      <c r="AW71" s="106"/>
      <c r="AX71" s="106"/>
      <c r="AY71" s="106">
        <v>9</v>
      </c>
      <c r="AZ71" s="106"/>
      <c r="BA71" s="106"/>
      <c r="BB71" s="106"/>
      <c r="BC71" s="106"/>
      <c r="BD71" s="106">
        <v>10</v>
      </c>
      <c r="BE71" s="106"/>
      <c r="BF71" s="106"/>
      <c r="BG71" s="106"/>
      <c r="BH71" s="106"/>
      <c r="BI71" s="85">
        <v>11</v>
      </c>
      <c r="BJ71" s="99"/>
      <c r="BK71" s="99"/>
      <c r="BL71" s="99"/>
      <c r="BM71" s="99"/>
      <c r="BN71" s="100"/>
      <c r="BO71" s="21"/>
      <c r="BP71" s="21"/>
      <c r="BQ71" s="21"/>
    </row>
    <row r="72" spans="1:79" ht="18" hidden="1" customHeight="1" x14ac:dyDescent="0.2">
      <c r="A72" s="93" t="s">
        <v>40</v>
      </c>
      <c r="B72" s="93"/>
      <c r="C72" s="104" t="s">
        <v>29</v>
      </c>
      <c r="D72" s="104"/>
      <c r="E72" s="104"/>
      <c r="F72" s="104"/>
      <c r="G72" s="104"/>
      <c r="H72" s="104"/>
      <c r="I72" s="104"/>
      <c r="J72" s="104"/>
      <c r="K72" s="104"/>
      <c r="L72" s="104"/>
      <c r="M72" s="104"/>
      <c r="N72" s="104"/>
      <c r="O72" s="104"/>
      <c r="P72" s="104"/>
      <c r="Q72" s="104"/>
      <c r="R72" s="104"/>
      <c r="S72" s="98" t="s">
        <v>61</v>
      </c>
      <c r="T72" s="98"/>
      <c r="U72" s="98"/>
      <c r="V72" s="98"/>
      <c r="W72" s="98"/>
      <c r="X72" s="98" t="s">
        <v>62</v>
      </c>
      <c r="Y72" s="98"/>
      <c r="Z72" s="98"/>
      <c r="AA72" s="98"/>
      <c r="AB72" s="98"/>
      <c r="AC72" s="61" t="s">
        <v>63</v>
      </c>
      <c r="AD72" s="115"/>
      <c r="AE72" s="115"/>
      <c r="AF72" s="115"/>
      <c r="AG72" s="115"/>
      <c r="AH72" s="115"/>
      <c r="AI72" s="98" t="s">
        <v>64</v>
      </c>
      <c r="AJ72" s="98"/>
      <c r="AK72" s="98"/>
      <c r="AL72" s="98"/>
      <c r="AM72" s="98"/>
      <c r="AN72" s="98" t="s">
        <v>65</v>
      </c>
      <c r="AO72" s="98"/>
      <c r="AP72" s="98"/>
      <c r="AQ72" s="98"/>
      <c r="AR72" s="98"/>
      <c r="AS72" s="61" t="s">
        <v>63</v>
      </c>
      <c r="AT72" s="115"/>
      <c r="AU72" s="115"/>
      <c r="AV72" s="115"/>
      <c r="AW72" s="115"/>
      <c r="AX72" s="115"/>
      <c r="AY72" s="116" t="s">
        <v>79</v>
      </c>
      <c r="AZ72" s="117"/>
      <c r="BA72" s="117"/>
      <c r="BB72" s="117"/>
      <c r="BC72" s="118"/>
      <c r="BD72" s="116" t="s">
        <v>79</v>
      </c>
      <c r="BE72" s="117"/>
      <c r="BF72" s="117"/>
      <c r="BG72" s="117"/>
      <c r="BH72" s="118"/>
      <c r="BI72" s="115" t="s">
        <v>63</v>
      </c>
      <c r="BJ72" s="115"/>
      <c r="BK72" s="115"/>
      <c r="BL72" s="115"/>
      <c r="BM72" s="115"/>
      <c r="BN72" s="115"/>
      <c r="BO72" s="22"/>
      <c r="BP72" s="22"/>
      <c r="BQ72" s="22"/>
      <c r="CA72" s="1" t="s">
        <v>80</v>
      </c>
    </row>
    <row r="73" spans="1:79" ht="25.5" customHeight="1" x14ac:dyDescent="0.2">
      <c r="A73" s="93">
        <v>1</v>
      </c>
      <c r="B73" s="93"/>
      <c r="C73" s="114" t="s">
        <v>81</v>
      </c>
      <c r="D73" s="63"/>
      <c r="E73" s="63"/>
      <c r="F73" s="63"/>
      <c r="G73" s="63"/>
      <c r="H73" s="63"/>
      <c r="I73" s="63"/>
      <c r="J73" s="63"/>
      <c r="K73" s="63"/>
      <c r="L73" s="63"/>
      <c r="M73" s="63"/>
      <c r="N73" s="63"/>
      <c r="O73" s="63"/>
      <c r="P73" s="63"/>
      <c r="Q73" s="63"/>
      <c r="R73" s="64"/>
      <c r="S73" s="95">
        <v>30284875</v>
      </c>
      <c r="T73" s="95"/>
      <c r="U73" s="95"/>
      <c r="V73" s="95"/>
      <c r="W73" s="95"/>
      <c r="X73" s="95">
        <v>1405890</v>
      </c>
      <c r="Y73" s="95"/>
      <c r="Z73" s="95"/>
      <c r="AA73" s="95"/>
      <c r="AB73" s="95"/>
      <c r="AC73" s="95">
        <f>S73+X73</f>
        <v>31690765</v>
      </c>
      <c r="AD73" s="95"/>
      <c r="AE73" s="95"/>
      <c r="AF73" s="95"/>
      <c r="AG73" s="95"/>
      <c r="AH73" s="95"/>
      <c r="AI73" s="95">
        <v>24796508.77</v>
      </c>
      <c r="AJ73" s="95"/>
      <c r="AK73" s="95"/>
      <c r="AL73" s="95"/>
      <c r="AM73" s="95"/>
      <c r="AN73" s="95">
        <v>2668862.9</v>
      </c>
      <c r="AO73" s="95"/>
      <c r="AP73" s="95"/>
      <c r="AQ73" s="95"/>
      <c r="AR73" s="95"/>
      <c r="AS73" s="95">
        <f>AI73+AN73</f>
        <v>27465371.669999998</v>
      </c>
      <c r="AT73" s="95"/>
      <c r="AU73" s="95"/>
      <c r="AV73" s="95"/>
      <c r="AW73" s="95"/>
      <c r="AX73" s="95"/>
      <c r="AY73" s="95">
        <f>AI73-S73</f>
        <v>-5488366.2300000004</v>
      </c>
      <c r="AZ73" s="95"/>
      <c r="BA73" s="95"/>
      <c r="BB73" s="95"/>
      <c r="BC73" s="95"/>
      <c r="BD73" s="112">
        <f>AN73-X73</f>
        <v>1262972.8999999999</v>
      </c>
      <c r="BE73" s="112"/>
      <c r="BF73" s="112"/>
      <c r="BG73" s="112"/>
      <c r="BH73" s="112"/>
      <c r="BI73" s="112">
        <f>AY73+BD73</f>
        <v>-4225393.33</v>
      </c>
      <c r="BJ73" s="112"/>
      <c r="BK73" s="112"/>
      <c r="BL73" s="112"/>
      <c r="BM73" s="112"/>
      <c r="BN73" s="112"/>
      <c r="BO73" s="23"/>
      <c r="BP73" s="23"/>
      <c r="BQ73" s="23"/>
      <c r="CA73" s="1" t="s">
        <v>82</v>
      </c>
    </row>
    <row r="74" spans="1:79" s="19" customFormat="1" ht="15" customHeight="1" x14ac:dyDescent="0.2">
      <c r="A74" s="96"/>
      <c r="B74" s="96"/>
      <c r="C74" s="113" t="s">
        <v>83</v>
      </c>
      <c r="D74" s="70"/>
      <c r="E74" s="70"/>
      <c r="F74" s="70"/>
      <c r="G74" s="70"/>
      <c r="H74" s="70"/>
      <c r="I74" s="70"/>
      <c r="J74" s="70"/>
      <c r="K74" s="70"/>
      <c r="L74" s="70"/>
      <c r="M74" s="70"/>
      <c r="N74" s="70"/>
      <c r="O74" s="70"/>
      <c r="P74" s="70"/>
      <c r="Q74" s="70"/>
      <c r="R74" s="71"/>
      <c r="S74" s="94">
        <v>30284875</v>
      </c>
      <c r="T74" s="94"/>
      <c r="U74" s="94"/>
      <c r="V74" s="94"/>
      <c r="W74" s="94"/>
      <c r="X74" s="94">
        <v>1405890</v>
      </c>
      <c r="Y74" s="94"/>
      <c r="Z74" s="94"/>
      <c r="AA74" s="94"/>
      <c r="AB74" s="94"/>
      <c r="AC74" s="94">
        <f>S74+X74</f>
        <v>31690765</v>
      </c>
      <c r="AD74" s="94"/>
      <c r="AE74" s="94"/>
      <c r="AF74" s="94"/>
      <c r="AG74" s="94"/>
      <c r="AH74" s="94"/>
      <c r="AI74" s="94">
        <f>AI73</f>
        <v>24796508.77</v>
      </c>
      <c r="AJ74" s="94"/>
      <c r="AK74" s="94"/>
      <c r="AL74" s="94"/>
      <c r="AM74" s="94"/>
      <c r="AN74" s="94">
        <f>AN73</f>
        <v>2668862.9</v>
      </c>
      <c r="AO74" s="94"/>
      <c r="AP74" s="94"/>
      <c r="AQ74" s="94"/>
      <c r="AR74" s="94"/>
      <c r="AS74" s="94">
        <f>AI74+AN74</f>
        <v>27465371.669999998</v>
      </c>
      <c r="AT74" s="94"/>
      <c r="AU74" s="94"/>
      <c r="AV74" s="94"/>
      <c r="AW74" s="94"/>
      <c r="AX74" s="94"/>
      <c r="AY74" s="94">
        <f>AI74-S74</f>
        <v>-5488366.2300000004</v>
      </c>
      <c r="AZ74" s="94"/>
      <c r="BA74" s="94"/>
      <c r="BB74" s="94"/>
      <c r="BC74" s="94"/>
      <c r="BD74" s="111">
        <f>AN74-X74</f>
        <v>1262972.8999999999</v>
      </c>
      <c r="BE74" s="111"/>
      <c r="BF74" s="111"/>
      <c r="BG74" s="111"/>
      <c r="BH74" s="111"/>
      <c r="BI74" s="111">
        <f>AY74+BD74</f>
        <v>-4225393.33</v>
      </c>
      <c r="BJ74" s="111"/>
      <c r="BK74" s="111"/>
      <c r="BL74" s="111"/>
      <c r="BM74" s="111"/>
      <c r="BN74" s="111"/>
      <c r="BO74" s="24"/>
      <c r="BP74" s="24"/>
      <c r="BQ74" s="24"/>
    </row>
    <row r="76" spans="1:79" ht="15.75" customHeight="1" x14ac:dyDescent="0.2">
      <c r="A76" s="55" t="s">
        <v>84</v>
      </c>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row>
    <row r="77" spans="1:79" ht="15.75" customHeight="1" x14ac:dyDescent="0.2">
      <c r="A77" s="55" t="s">
        <v>85</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row>
    <row r="78" spans="1:79" ht="8.25" customHeight="1" x14ac:dyDescent="0.2"/>
    <row r="79" spans="1:79" ht="45" customHeight="1" x14ac:dyDescent="0.2">
      <c r="A79" s="82" t="s">
        <v>26</v>
      </c>
      <c r="B79" s="83"/>
      <c r="C79" s="82" t="s">
        <v>86</v>
      </c>
      <c r="D79" s="84"/>
      <c r="E79" s="84"/>
      <c r="F79" s="84"/>
      <c r="G79" s="84"/>
      <c r="H79" s="84"/>
      <c r="I79" s="83"/>
      <c r="J79" s="82" t="s">
        <v>87</v>
      </c>
      <c r="K79" s="84"/>
      <c r="L79" s="84"/>
      <c r="M79" s="84"/>
      <c r="N79" s="83"/>
      <c r="O79" s="82" t="s">
        <v>88</v>
      </c>
      <c r="P79" s="84"/>
      <c r="Q79" s="84"/>
      <c r="R79" s="84"/>
      <c r="S79" s="84"/>
      <c r="T79" s="84"/>
      <c r="U79" s="84"/>
      <c r="V79" s="84"/>
      <c r="W79" s="84"/>
      <c r="X79" s="83"/>
      <c r="Y79" s="106" t="s">
        <v>54</v>
      </c>
      <c r="Z79" s="106"/>
      <c r="AA79" s="106"/>
      <c r="AB79" s="106"/>
      <c r="AC79" s="106"/>
      <c r="AD79" s="106"/>
      <c r="AE79" s="106"/>
      <c r="AF79" s="106"/>
      <c r="AG79" s="106"/>
      <c r="AH79" s="106"/>
      <c r="AI79" s="106"/>
      <c r="AJ79" s="106"/>
      <c r="AK79" s="106"/>
      <c r="AL79" s="106"/>
      <c r="AM79" s="106"/>
      <c r="AN79" s="106" t="s">
        <v>89</v>
      </c>
      <c r="AO79" s="106"/>
      <c r="AP79" s="106"/>
      <c r="AQ79" s="106"/>
      <c r="AR79" s="106"/>
      <c r="AS79" s="106"/>
      <c r="AT79" s="106"/>
      <c r="AU79" s="106"/>
      <c r="AV79" s="106"/>
      <c r="AW79" s="106"/>
      <c r="AX79" s="106"/>
      <c r="AY79" s="106"/>
      <c r="AZ79" s="106"/>
      <c r="BA79" s="106"/>
      <c r="BB79" s="106"/>
      <c r="BC79" s="110" t="s">
        <v>56</v>
      </c>
      <c r="BD79" s="110"/>
      <c r="BE79" s="110"/>
      <c r="BF79" s="110"/>
      <c r="BG79" s="110"/>
      <c r="BH79" s="110"/>
      <c r="BI79" s="110"/>
      <c r="BJ79" s="110"/>
      <c r="BK79" s="110"/>
      <c r="BL79" s="110"/>
      <c r="BM79" s="110"/>
      <c r="BN79" s="110"/>
      <c r="BO79" s="110"/>
      <c r="BP79" s="110"/>
      <c r="BQ79" s="110"/>
      <c r="BR79" s="25"/>
      <c r="BS79" s="25"/>
      <c r="BT79" s="25"/>
      <c r="BU79" s="25"/>
      <c r="BV79" s="25"/>
      <c r="BW79" s="25"/>
      <c r="BX79" s="25"/>
      <c r="BY79" s="25"/>
      <c r="BZ79" s="26"/>
    </row>
    <row r="80" spans="1:79" ht="32.25" customHeight="1" x14ac:dyDescent="0.2">
      <c r="A80" s="107"/>
      <c r="B80" s="108"/>
      <c r="C80" s="107"/>
      <c r="D80" s="109"/>
      <c r="E80" s="109"/>
      <c r="F80" s="109"/>
      <c r="G80" s="109"/>
      <c r="H80" s="109"/>
      <c r="I80" s="108"/>
      <c r="J80" s="107"/>
      <c r="K80" s="109"/>
      <c r="L80" s="109"/>
      <c r="M80" s="109"/>
      <c r="N80" s="108"/>
      <c r="O80" s="107"/>
      <c r="P80" s="109"/>
      <c r="Q80" s="109"/>
      <c r="R80" s="109"/>
      <c r="S80" s="109"/>
      <c r="T80" s="109"/>
      <c r="U80" s="109"/>
      <c r="V80" s="109"/>
      <c r="W80" s="109"/>
      <c r="X80" s="108"/>
      <c r="Y80" s="85" t="s">
        <v>57</v>
      </c>
      <c r="Z80" s="99"/>
      <c r="AA80" s="99"/>
      <c r="AB80" s="99"/>
      <c r="AC80" s="100"/>
      <c r="AD80" s="85" t="s">
        <v>58</v>
      </c>
      <c r="AE80" s="99"/>
      <c r="AF80" s="99"/>
      <c r="AG80" s="99"/>
      <c r="AH80" s="100"/>
      <c r="AI80" s="106" t="s">
        <v>59</v>
      </c>
      <c r="AJ80" s="106"/>
      <c r="AK80" s="106"/>
      <c r="AL80" s="106"/>
      <c r="AM80" s="106"/>
      <c r="AN80" s="106" t="s">
        <v>57</v>
      </c>
      <c r="AO80" s="106"/>
      <c r="AP80" s="106"/>
      <c r="AQ80" s="106"/>
      <c r="AR80" s="106"/>
      <c r="AS80" s="106" t="s">
        <v>58</v>
      </c>
      <c r="AT80" s="106"/>
      <c r="AU80" s="106"/>
      <c r="AV80" s="106"/>
      <c r="AW80" s="106"/>
      <c r="AX80" s="106" t="s">
        <v>59</v>
      </c>
      <c r="AY80" s="106"/>
      <c r="AZ80" s="106"/>
      <c r="BA80" s="106"/>
      <c r="BB80" s="106"/>
      <c r="BC80" s="106" t="s">
        <v>57</v>
      </c>
      <c r="BD80" s="106"/>
      <c r="BE80" s="106"/>
      <c r="BF80" s="106"/>
      <c r="BG80" s="106"/>
      <c r="BH80" s="106" t="s">
        <v>58</v>
      </c>
      <c r="BI80" s="106"/>
      <c r="BJ80" s="106"/>
      <c r="BK80" s="106"/>
      <c r="BL80" s="106"/>
      <c r="BM80" s="106" t="s">
        <v>59</v>
      </c>
      <c r="BN80" s="106"/>
      <c r="BO80" s="106"/>
      <c r="BP80" s="106"/>
      <c r="BQ80" s="106"/>
      <c r="BR80" s="20"/>
      <c r="BS80" s="20"/>
      <c r="BT80" s="20"/>
      <c r="BU80" s="20"/>
      <c r="BV80" s="20"/>
      <c r="BW80" s="20"/>
      <c r="BX80" s="20"/>
      <c r="BY80" s="20"/>
      <c r="BZ80" s="26"/>
    </row>
    <row r="81" spans="1:79" ht="15.95" customHeight="1" x14ac:dyDescent="0.2">
      <c r="A81" s="106">
        <v>1</v>
      </c>
      <c r="B81" s="106"/>
      <c r="C81" s="106">
        <v>2</v>
      </c>
      <c r="D81" s="106"/>
      <c r="E81" s="106"/>
      <c r="F81" s="106"/>
      <c r="G81" s="106"/>
      <c r="H81" s="106"/>
      <c r="I81" s="106"/>
      <c r="J81" s="106">
        <v>3</v>
      </c>
      <c r="K81" s="106"/>
      <c r="L81" s="106"/>
      <c r="M81" s="106"/>
      <c r="N81" s="106"/>
      <c r="O81" s="106">
        <v>4</v>
      </c>
      <c r="P81" s="106"/>
      <c r="Q81" s="106"/>
      <c r="R81" s="106"/>
      <c r="S81" s="106"/>
      <c r="T81" s="106"/>
      <c r="U81" s="106"/>
      <c r="V81" s="106"/>
      <c r="W81" s="106"/>
      <c r="X81" s="106"/>
      <c r="Y81" s="106">
        <v>5</v>
      </c>
      <c r="Z81" s="106"/>
      <c r="AA81" s="106"/>
      <c r="AB81" s="106"/>
      <c r="AC81" s="106"/>
      <c r="AD81" s="106">
        <v>6</v>
      </c>
      <c r="AE81" s="106"/>
      <c r="AF81" s="106"/>
      <c r="AG81" s="106"/>
      <c r="AH81" s="106"/>
      <c r="AI81" s="106">
        <v>7</v>
      </c>
      <c r="AJ81" s="106"/>
      <c r="AK81" s="106"/>
      <c r="AL81" s="106"/>
      <c r="AM81" s="106"/>
      <c r="AN81" s="85">
        <v>8</v>
      </c>
      <c r="AO81" s="99"/>
      <c r="AP81" s="99"/>
      <c r="AQ81" s="99"/>
      <c r="AR81" s="100"/>
      <c r="AS81" s="85">
        <v>9</v>
      </c>
      <c r="AT81" s="99"/>
      <c r="AU81" s="99"/>
      <c r="AV81" s="99"/>
      <c r="AW81" s="100"/>
      <c r="AX81" s="85">
        <v>10</v>
      </c>
      <c r="AY81" s="99"/>
      <c r="AZ81" s="99"/>
      <c r="BA81" s="99"/>
      <c r="BB81" s="100"/>
      <c r="BC81" s="85">
        <v>11</v>
      </c>
      <c r="BD81" s="99"/>
      <c r="BE81" s="99"/>
      <c r="BF81" s="99"/>
      <c r="BG81" s="100"/>
      <c r="BH81" s="85">
        <v>12</v>
      </c>
      <c r="BI81" s="99"/>
      <c r="BJ81" s="99"/>
      <c r="BK81" s="99"/>
      <c r="BL81" s="100"/>
      <c r="BM81" s="85">
        <v>13</v>
      </c>
      <c r="BN81" s="99"/>
      <c r="BO81" s="99"/>
      <c r="BP81" s="99"/>
      <c r="BQ81" s="100"/>
      <c r="BR81" s="20"/>
      <c r="BS81" s="20"/>
      <c r="BT81" s="20"/>
      <c r="BU81" s="20"/>
      <c r="BV81" s="20"/>
      <c r="BW81" s="20"/>
      <c r="BX81" s="20"/>
      <c r="BY81" s="20"/>
      <c r="BZ81" s="26"/>
    </row>
    <row r="82" spans="1:79" ht="12.75" hidden="1" customHeight="1" x14ac:dyDescent="0.2">
      <c r="A82" s="93" t="s">
        <v>28</v>
      </c>
      <c r="B82" s="93"/>
      <c r="C82" s="101" t="s">
        <v>29</v>
      </c>
      <c r="D82" s="102"/>
      <c r="E82" s="102"/>
      <c r="F82" s="102"/>
      <c r="G82" s="102"/>
      <c r="H82" s="102"/>
      <c r="I82" s="103"/>
      <c r="J82" s="93" t="s">
        <v>90</v>
      </c>
      <c r="K82" s="93"/>
      <c r="L82" s="93"/>
      <c r="M82" s="93"/>
      <c r="N82" s="93"/>
      <c r="O82" s="104" t="s">
        <v>91</v>
      </c>
      <c r="P82" s="104"/>
      <c r="Q82" s="104"/>
      <c r="R82" s="104"/>
      <c r="S82" s="104"/>
      <c r="T82" s="104"/>
      <c r="U82" s="104"/>
      <c r="V82" s="104"/>
      <c r="W82" s="104"/>
      <c r="X82" s="101"/>
      <c r="Y82" s="98" t="s">
        <v>61</v>
      </c>
      <c r="Z82" s="98"/>
      <c r="AA82" s="98"/>
      <c r="AB82" s="98"/>
      <c r="AC82" s="98"/>
      <c r="AD82" s="98" t="s">
        <v>92</v>
      </c>
      <c r="AE82" s="98"/>
      <c r="AF82" s="98"/>
      <c r="AG82" s="98"/>
      <c r="AH82" s="98"/>
      <c r="AI82" s="98" t="s">
        <v>63</v>
      </c>
      <c r="AJ82" s="98"/>
      <c r="AK82" s="98"/>
      <c r="AL82" s="98"/>
      <c r="AM82" s="98"/>
      <c r="AN82" s="98" t="s">
        <v>93</v>
      </c>
      <c r="AO82" s="98"/>
      <c r="AP82" s="98"/>
      <c r="AQ82" s="98"/>
      <c r="AR82" s="98"/>
      <c r="AS82" s="98" t="s">
        <v>64</v>
      </c>
      <c r="AT82" s="98"/>
      <c r="AU82" s="98"/>
      <c r="AV82" s="98"/>
      <c r="AW82" s="98"/>
      <c r="AX82" s="98" t="s">
        <v>63</v>
      </c>
      <c r="AY82" s="98"/>
      <c r="AZ82" s="98"/>
      <c r="BA82" s="98"/>
      <c r="BB82" s="98"/>
      <c r="BC82" s="98" t="s">
        <v>94</v>
      </c>
      <c r="BD82" s="98"/>
      <c r="BE82" s="98"/>
      <c r="BF82" s="98"/>
      <c r="BG82" s="98"/>
      <c r="BH82" s="98" t="s">
        <v>94</v>
      </c>
      <c r="BI82" s="98"/>
      <c r="BJ82" s="98"/>
      <c r="BK82" s="98"/>
      <c r="BL82" s="98"/>
      <c r="BM82" s="105" t="s">
        <v>63</v>
      </c>
      <c r="BN82" s="105"/>
      <c r="BO82" s="105"/>
      <c r="BP82" s="105"/>
      <c r="BQ82" s="105"/>
      <c r="BR82" s="27"/>
      <c r="BS82" s="27"/>
      <c r="BT82" s="26"/>
      <c r="BU82" s="26"/>
      <c r="BV82" s="26"/>
      <c r="BW82" s="26"/>
      <c r="BX82" s="26"/>
      <c r="BY82" s="26"/>
      <c r="BZ82" s="26"/>
      <c r="CA82" s="1" t="s">
        <v>95</v>
      </c>
    </row>
    <row r="83" spans="1:79" s="19" customFormat="1" ht="15.75" x14ac:dyDescent="0.2">
      <c r="A83" s="96">
        <v>0</v>
      </c>
      <c r="B83" s="96"/>
      <c r="C83" s="72" t="s">
        <v>96</v>
      </c>
      <c r="D83" s="72"/>
      <c r="E83" s="72"/>
      <c r="F83" s="72"/>
      <c r="G83" s="72"/>
      <c r="H83" s="72"/>
      <c r="I83" s="72"/>
      <c r="J83" s="72" t="s">
        <v>97</v>
      </c>
      <c r="K83" s="72"/>
      <c r="L83" s="72"/>
      <c r="M83" s="72"/>
      <c r="N83" s="72"/>
      <c r="O83" s="72" t="s">
        <v>97</v>
      </c>
      <c r="P83" s="72"/>
      <c r="Q83" s="72"/>
      <c r="R83" s="72"/>
      <c r="S83" s="72"/>
      <c r="T83" s="72"/>
      <c r="U83" s="72"/>
      <c r="V83" s="72"/>
      <c r="W83" s="72"/>
      <c r="X83" s="72"/>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28"/>
      <c r="BS83" s="28"/>
      <c r="BT83" s="28"/>
      <c r="BU83" s="28"/>
      <c r="BV83" s="28"/>
      <c r="BW83" s="28"/>
      <c r="BX83" s="28"/>
      <c r="BY83" s="28"/>
      <c r="BZ83" s="29"/>
      <c r="CA83" s="19" t="s">
        <v>98</v>
      </c>
    </row>
    <row r="84" spans="1:79" ht="25.5" customHeight="1" x14ac:dyDescent="0.2">
      <c r="A84" s="93">
        <v>1</v>
      </c>
      <c r="B84" s="93"/>
      <c r="C84" s="62" t="s">
        <v>99</v>
      </c>
      <c r="D84" s="63"/>
      <c r="E84" s="63"/>
      <c r="F84" s="63"/>
      <c r="G84" s="63"/>
      <c r="H84" s="63"/>
      <c r="I84" s="64"/>
      <c r="J84" s="65" t="s">
        <v>100</v>
      </c>
      <c r="K84" s="65"/>
      <c r="L84" s="65"/>
      <c r="M84" s="65"/>
      <c r="N84" s="65"/>
      <c r="O84" s="65" t="s">
        <v>101</v>
      </c>
      <c r="P84" s="65"/>
      <c r="Q84" s="65"/>
      <c r="R84" s="65"/>
      <c r="S84" s="65"/>
      <c r="T84" s="65"/>
      <c r="U84" s="65"/>
      <c r="V84" s="65"/>
      <c r="W84" s="65"/>
      <c r="X84" s="65"/>
      <c r="Y84" s="97">
        <v>3</v>
      </c>
      <c r="Z84" s="97"/>
      <c r="AA84" s="97"/>
      <c r="AB84" s="97"/>
      <c r="AC84" s="97"/>
      <c r="AD84" s="97">
        <v>0</v>
      </c>
      <c r="AE84" s="97"/>
      <c r="AF84" s="97"/>
      <c r="AG84" s="97"/>
      <c r="AH84" s="97"/>
      <c r="AI84" s="97">
        <v>3</v>
      </c>
      <c r="AJ84" s="97"/>
      <c r="AK84" s="97"/>
      <c r="AL84" s="97"/>
      <c r="AM84" s="97"/>
      <c r="AN84" s="97">
        <v>3</v>
      </c>
      <c r="AO84" s="97"/>
      <c r="AP84" s="97"/>
      <c r="AQ84" s="97"/>
      <c r="AR84" s="97"/>
      <c r="AS84" s="97">
        <v>0</v>
      </c>
      <c r="AT84" s="97"/>
      <c r="AU84" s="97"/>
      <c r="AV84" s="97"/>
      <c r="AW84" s="97"/>
      <c r="AX84" s="97">
        <f>AN84+AS84</f>
        <v>3</v>
      </c>
      <c r="AY84" s="97"/>
      <c r="AZ84" s="97"/>
      <c r="BA84" s="97"/>
      <c r="BB84" s="97"/>
      <c r="BC84" s="97">
        <f t="shared" ref="BC84:BC94" si="0">AN84-Y84</f>
        <v>0</v>
      </c>
      <c r="BD84" s="97"/>
      <c r="BE84" s="97"/>
      <c r="BF84" s="97"/>
      <c r="BG84" s="97"/>
      <c r="BH84" s="97">
        <f t="shared" ref="BH84:BH94" si="1">AS84-AD84</f>
        <v>0</v>
      </c>
      <c r="BI84" s="97"/>
      <c r="BJ84" s="97"/>
      <c r="BK84" s="97"/>
      <c r="BL84" s="97"/>
      <c r="BM84" s="97">
        <f>BC84+BH84</f>
        <v>0</v>
      </c>
      <c r="BN84" s="97"/>
      <c r="BO84" s="97"/>
      <c r="BP84" s="97"/>
      <c r="BQ84" s="97"/>
      <c r="BR84" s="30"/>
      <c r="BS84" s="30"/>
      <c r="BT84" s="30"/>
      <c r="BU84" s="30"/>
      <c r="BV84" s="30"/>
      <c r="BW84" s="30"/>
      <c r="BX84" s="30"/>
      <c r="BY84" s="30"/>
      <c r="BZ84" s="26"/>
    </row>
    <row r="85" spans="1:79" ht="25.5" customHeight="1" x14ac:dyDescent="0.2">
      <c r="A85" s="93">
        <v>2</v>
      </c>
      <c r="B85" s="93"/>
      <c r="C85" s="62" t="s">
        <v>102</v>
      </c>
      <c r="D85" s="63"/>
      <c r="E85" s="63"/>
      <c r="F85" s="63"/>
      <c r="G85" s="63"/>
      <c r="H85" s="63"/>
      <c r="I85" s="64"/>
      <c r="J85" s="65" t="s">
        <v>100</v>
      </c>
      <c r="K85" s="65"/>
      <c r="L85" s="65"/>
      <c r="M85" s="65"/>
      <c r="N85" s="65"/>
      <c r="O85" s="65" t="s">
        <v>101</v>
      </c>
      <c r="P85" s="65"/>
      <c r="Q85" s="65"/>
      <c r="R85" s="65"/>
      <c r="S85" s="65"/>
      <c r="T85" s="65"/>
      <c r="U85" s="65"/>
      <c r="V85" s="65"/>
      <c r="W85" s="65"/>
      <c r="X85" s="65"/>
      <c r="Y85" s="97">
        <v>23</v>
      </c>
      <c r="Z85" s="97"/>
      <c r="AA85" s="97"/>
      <c r="AB85" s="97"/>
      <c r="AC85" s="97"/>
      <c r="AD85" s="97">
        <v>0</v>
      </c>
      <c r="AE85" s="97"/>
      <c r="AF85" s="97"/>
      <c r="AG85" s="97"/>
      <c r="AH85" s="97"/>
      <c r="AI85" s="97">
        <v>23</v>
      </c>
      <c r="AJ85" s="97"/>
      <c r="AK85" s="97"/>
      <c r="AL85" s="97"/>
      <c r="AM85" s="97"/>
      <c r="AN85" s="97">
        <v>23</v>
      </c>
      <c r="AO85" s="97"/>
      <c r="AP85" s="97"/>
      <c r="AQ85" s="97"/>
      <c r="AR85" s="97"/>
      <c r="AS85" s="97">
        <v>0</v>
      </c>
      <c r="AT85" s="97"/>
      <c r="AU85" s="97"/>
      <c r="AV85" s="97"/>
      <c r="AW85" s="97"/>
      <c r="AX85" s="97">
        <f t="shared" ref="AX85:AX109" si="2">AN85+AS85</f>
        <v>23</v>
      </c>
      <c r="AY85" s="97"/>
      <c r="AZ85" s="97"/>
      <c r="BA85" s="97"/>
      <c r="BB85" s="97"/>
      <c r="BC85" s="97">
        <f t="shared" si="0"/>
        <v>0</v>
      </c>
      <c r="BD85" s="97"/>
      <c r="BE85" s="97"/>
      <c r="BF85" s="97"/>
      <c r="BG85" s="97"/>
      <c r="BH85" s="97">
        <f t="shared" si="1"/>
        <v>0</v>
      </c>
      <c r="BI85" s="97"/>
      <c r="BJ85" s="97"/>
      <c r="BK85" s="97"/>
      <c r="BL85" s="97"/>
      <c r="BM85" s="97">
        <f t="shared" ref="BM85:BM109" si="3">BC85+BH85</f>
        <v>0</v>
      </c>
      <c r="BN85" s="97"/>
      <c r="BO85" s="97"/>
      <c r="BP85" s="97"/>
      <c r="BQ85" s="97"/>
      <c r="BR85" s="30"/>
      <c r="BS85" s="30"/>
      <c r="BT85" s="30"/>
      <c r="BU85" s="30"/>
      <c r="BV85" s="30"/>
      <c r="BW85" s="30"/>
      <c r="BX85" s="30"/>
      <c r="BY85" s="30"/>
      <c r="BZ85" s="26"/>
    </row>
    <row r="86" spans="1:79" ht="38.25" customHeight="1" x14ac:dyDescent="0.2">
      <c r="A86" s="93">
        <v>3</v>
      </c>
      <c r="B86" s="93"/>
      <c r="C86" s="62" t="s">
        <v>103</v>
      </c>
      <c r="D86" s="63"/>
      <c r="E86" s="63"/>
      <c r="F86" s="63"/>
      <c r="G86" s="63"/>
      <c r="H86" s="63"/>
      <c r="I86" s="64"/>
      <c r="J86" s="65" t="s">
        <v>100</v>
      </c>
      <c r="K86" s="65"/>
      <c r="L86" s="65"/>
      <c r="M86" s="65"/>
      <c r="N86" s="65"/>
      <c r="O86" s="65" t="s">
        <v>104</v>
      </c>
      <c r="P86" s="65"/>
      <c r="Q86" s="65"/>
      <c r="R86" s="65"/>
      <c r="S86" s="65"/>
      <c r="T86" s="65"/>
      <c r="U86" s="65"/>
      <c r="V86" s="65"/>
      <c r="W86" s="65"/>
      <c r="X86" s="65"/>
      <c r="Y86" s="97">
        <v>38</v>
      </c>
      <c r="Z86" s="97"/>
      <c r="AA86" s="97"/>
      <c r="AB86" s="97"/>
      <c r="AC86" s="97"/>
      <c r="AD86" s="97">
        <v>0</v>
      </c>
      <c r="AE86" s="97"/>
      <c r="AF86" s="97"/>
      <c r="AG86" s="97"/>
      <c r="AH86" s="97"/>
      <c r="AI86" s="97">
        <v>38</v>
      </c>
      <c r="AJ86" s="97"/>
      <c r="AK86" s="97"/>
      <c r="AL86" s="97"/>
      <c r="AM86" s="97"/>
      <c r="AN86" s="97">
        <v>38</v>
      </c>
      <c r="AO86" s="97"/>
      <c r="AP86" s="97"/>
      <c r="AQ86" s="97"/>
      <c r="AR86" s="97"/>
      <c r="AS86" s="97">
        <v>0</v>
      </c>
      <c r="AT86" s="97"/>
      <c r="AU86" s="97"/>
      <c r="AV86" s="97"/>
      <c r="AW86" s="97"/>
      <c r="AX86" s="97">
        <f t="shared" si="2"/>
        <v>38</v>
      </c>
      <c r="AY86" s="97"/>
      <c r="AZ86" s="97"/>
      <c r="BA86" s="97"/>
      <c r="BB86" s="97"/>
      <c r="BC86" s="97">
        <f t="shared" si="0"/>
        <v>0</v>
      </c>
      <c r="BD86" s="97"/>
      <c r="BE86" s="97"/>
      <c r="BF86" s="97"/>
      <c r="BG86" s="97"/>
      <c r="BH86" s="97">
        <f t="shared" si="1"/>
        <v>0</v>
      </c>
      <c r="BI86" s="97"/>
      <c r="BJ86" s="97"/>
      <c r="BK86" s="97"/>
      <c r="BL86" s="97"/>
      <c r="BM86" s="97">
        <f t="shared" si="3"/>
        <v>0</v>
      </c>
      <c r="BN86" s="97"/>
      <c r="BO86" s="97"/>
      <c r="BP86" s="97"/>
      <c r="BQ86" s="97"/>
      <c r="BR86" s="30"/>
      <c r="BS86" s="30"/>
      <c r="BT86" s="30"/>
      <c r="BU86" s="30"/>
      <c r="BV86" s="30"/>
      <c r="BW86" s="30"/>
      <c r="BX86" s="30"/>
      <c r="BY86" s="30"/>
      <c r="BZ86" s="26"/>
    </row>
    <row r="87" spans="1:79" ht="38.25" customHeight="1" x14ac:dyDescent="0.2">
      <c r="A87" s="93">
        <v>4</v>
      </c>
      <c r="B87" s="93"/>
      <c r="C87" s="62" t="s">
        <v>105</v>
      </c>
      <c r="D87" s="63"/>
      <c r="E87" s="63"/>
      <c r="F87" s="63"/>
      <c r="G87" s="63"/>
      <c r="H87" s="63"/>
      <c r="I87" s="64"/>
      <c r="J87" s="65" t="s">
        <v>100</v>
      </c>
      <c r="K87" s="65"/>
      <c r="L87" s="65"/>
      <c r="M87" s="65"/>
      <c r="N87" s="65"/>
      <c r="O87" s="65" t="s">
        <v>104</v>
      </c>
      <c r="P87" s="65"/>
      <c r="Q87" s="65"/>
      <c r="R87" s="65"/>
      <c r="S87" s="65"/>
      <c r="T87" s="65"/>
      <c r="U87" s="65"/>
      <c r="V87" s="65"/>
      <c r="W87" s="65"/>
      <c r="X87" s="65"/>
      <c r="Y87" s="97">
        <v>122</v>
      </c>
      <c r="Z87" s="97"/>
      <c r="AA87" s="97"/>
      <c r="AB87" s="97"/>
      <c r="AC87" s="97"/>
      <c r="AD87" s="97">
        <v>0</v>
      </c>
      <c r="AE87" s="97"/>
      <c r="AF87" s="97"/>
      <c r="AG87" s="97"/>
      <c r="AH87" s="97"/>
      <c r="AI87" s="97">
        <v>122</v>
      </c>
      <c r="AJ87" s="97"/>
      <c r="AK87" s="97"/>
      <c r="AL87" s="97"/>
      <c r="AM87" s="97"/>
      <c r="AN87" s="97">
        <v>122</v>
      </c>
      <c r="AO87" s="97"/>
      <c r="AP87" s="97"/>
      <c r="AQ87" s="97"/>
      <c r="AR87" s="97"/>
      <c r="AS87" s="97">
        <v>0</v>
      </c>
      <c r="AT87" s="97"/>
      <c r="AU87" s="97"/>
      <c r="AV87" s="97"/>
      <c r="AW87" s="97"/>
      <c r="AX87" s="97">
        <f t="shared" si="2"/>
        <v>122</v>
      </c>
      <c r="AY87" s="97"/>
      <c r="AZ87" s="97"/>
      <c r="BA87" s="97"/>
      <c r="BB87" s="97"/>
      <c r="BC87" s="97">
        <f t="shared" si="0"/>
        <v>0</v>
      </c>
      <c r="BD87" s="97"/>
      <c r="BE87" s="97"/>
      <c r="BF87" s="97"/>
      <c r="BG87" s="97"/>
      <c r="BH87" s="97">
        <f t="shared" si="1"/>
        <v>0</v>
      </c>
      <c r="BI87" s="97"/>
      <c r="BJ87" s="97"/>
      <c r="BK87" s="97"/>
      <c r="BL87" s="97"/>
      <c r="BM87" s="97">
        <f t="shared" si="3"/>
        <v>0</v>
      </c>
      <c r="BN87" s="97"/>
      <c r="BO87" s="97"/>
      <c r="BP87" s="97"/>
      <c r="BQ87" s="97"/>
      <c r="BR87" s="30"/>
      <c r="BS87" s="30"/>
      <c r="BT87" s="30"/>
      <c r="BU87" s="30"/>
      <c r="BV87" s="30"/>
      <c r="BW87" s="30"/>
      <c r="BX87" s="30"/>
      <c r="BY87" s="30"/>
      <c r="BZ87" s="26"/>
    </row>
    <row r="88" spans="1:79" ht="38.25" customHeight="1" x14ac:dyDescent="0.2">
      <c r="A88" s="93">
        <v>5</v>
      </c>
      <c r="B88" s="93"/>
      <c r="C88" s="62" t="s">
        <v>106</v>
      </c>
      <c r="D88" s="63"/>
      <c r="E88" s="63"/>
      <c r="F88" s="63"/>
      <c r="G88" s="63"/>
      <c r="H88" s="63"/>
      <c r="I88" s="64"/>
      <c r="J88" s="65" t="s">
        <v>100</v>
      </c>
      <c r="K88" s="65"/>
      <c r="L88" s="65"/>
      <c r="M88" s="65"/>
      <c r="N88" s="65"/>
      <c r="O88" s="62" t="s">
        <v>107</v>
      </c>
      <c r="P88" s="63"/>
      <c r="Q88" s="63"/>
      <c r="R88" s="63"/>
      <c r="S88" s="63"/>
      <c r="T88" s="63"/>
      <c r="U88" s="63"/>
      <c r="V88" s="63"/>
      <c r="W88" s="63"/>
      <c r="X88" s="64"/>
      <c r="Y88" s="95">
        <v>115.83</v>
      </c>
      <c r="Z88" s="95"/>
      <c r="AA88" s="95"/>
      <c r="AB88" s="95"/>
      <c r="AC88" s="95"/>
      <c r="AD88" s="95">
        <v>0.44</v>
      </c>
      <c r="AE88" s="95"/>
      <c r="AF88" s="95"/>
      <c r="AG88" s="95"/>
      <c r="AH88" s="95"/>
      <c r="AI88" s="77">
        <v>116.27</v>
      </c>
      <c r="AJ88" s="95"/>
      <c r="AK88" s="95"/>
      <c r="AL88" s="95"/>
      <c r="AM88" s="95"/>
      <c r="AN88" s="95">
        <v>115.83</v>
      </c>
      <c r="AO88" s="95"/>
      <c r="AP88" s="95"/>
      <c r="AQ88" s="95"/>
      <c r="AR88" s="95"/>
      <c r="AS88" s="95">
        <v>0.44</v>
      </c>
      <c r="AT88" s="95"/>
      <c r="AU88" s="95"/>
      <c r="AV88" s="95"/>
      <c r="AW88" s="95"/>
      <c r="AX88" s="95">
        <f t="shared" si="2"/>
        <v>116.27</v>
      </c>
      <c r="AY88" s="95"/>
      <c r="AZ88" s="95"/>
      <c r="BA88" s="95"/>
      <c r="BB88" s="95"/>
      <c r="BC88" s="95">
        <f t="shared" si="0"/>
        <v>0</v>
      </c>
      <c r="BD88" s="95"/>
      <c r="BE88" s="95"/>
      <c r="BF88" s="95"/>
      <c r="BG88" s="95"/>
      <c r="BH88" s="95">
        <f t="shared" si="1"/>
        <v>0</v>
      </c>
      <c r="BI88" s="95"/>
      <c r="BJ88" s="95"/>
      <c r="BK88" s="95"/>
      <c r="BL88" s="95"/>
      <c r="BM88" s="95">
        <f t="shared" si="3"/>
        <v>0</v>
      </c>
      <c r="BN88" s="95"/>
      <c r="BO88" s="95"/>
      <c r="BP88" s="95"/>
      <c r="BQ88" s="95"/>
      <c r="BR88" s="30"/>
      <c r="BS88" s="30"/>
      <c r="BT88" s="30"/>
      <c r="BU88" s="30"/>
      <c r="BV88" s="30"/>
      <c r="BW88" s="30"/>
      <c r="BX88" s="30"/>
      <c r="BY88" s="30"/>
      <c r="BZ88" s="26"/>
    </row>
    <row r="89" spans="1:79" ht="25.5" customHeight="1" x14ac:dyDescent="0.2">
      <c r="A89" s="93">
        <v>6</v>
      </c>
      <c r="B89" s="93"/>
      <c r="C89" s="62" t="s">
        <v>108</v>
      </c>
      <c r="D89" s="63"/>
      <c r="E89" s="63"/>
      <c r="F89" s="63"/>
      <c r="G89" s="63"/>
      <c r="H89" s="63"/>
      <c r="I89" s="64"/>
      <c r="J89" s="65" t="s">
        <v>100</v>
      </c>
      <c r="K89" s="65"/>
      <c r="L89" s="65"/>
      <c r="M89" s="65"/>
      <c r="N89" s="65"/>
      <c r="O89" s="62" t="s">
        <v>107</v>
      </c>
      <c r="P89" s="63"/>
      <c r="Q89" s="63"/>
      <c r="R89" s="63"/>
      <c r="S89" s="63"/>
      <c r="T89" s="63"/>
      <c r="U89" s="63"/>
      <c r="V89" s="63"/>
      <c r="W89" s="63"/>
      <c r="X89" s="64"/>
      <c r="Y89" s="95">
        <v>8.08</v>
      </c>
      <c r="Z89" s="95"/>
      <c r="AA89" s="95"/>
      <c r="AB89" s="95"/>
      <c r="AC89" s="95"/>
      <c r="AD89" s="95">
        <v>0.44</v>
      </c>
      <c r="AE89" s="95"/>
      <c r="AF89" s="95"/>
      <c r="AG89" s="95"/>
      <c r="AH89" s="95"/>
      <c r="AI89" s="77">
        <v>8.52</v>
      </c>
      <c r="AJ89" s="95"/>
      <c r="AK89" s="95"/>
      <c r="AL89" s="95"/>
      <c r="AM89" s="95"/>
      <c r="AN89" s="95">
        <v>8.08</v>
      </c>
      <c r="AO89" s="95"/>
      <c r="AP89" s="95"/>
      <c r="AQ89" s="95"/>
      <c r="AR89" s="95"/>
      <c r="AS89" s="95">
        <v>0.44</v>
      </c>
      <c r="AT89" s="95"/>
      <c r="AU89" s="95"/>
      <c r="AV89" s="95"/>
      <c r="AW89" s="95"/>
      <c r="AX89" s="95">
        <f t="shared" si="2"/>
        <v>8.52</v>
      </c>
      <c r="AY89" s="95"/>
      <c r="AZ89" s="95"/>
      <c r="BA89" s="95"/>
      <c r="BB89" s="95"/>
      <c r="BC89" s="95">
        <f t="shared" si="0"/>
        <v>0</v>
      </c>
      <c r="BD89" s="95"/>
      <c r="BE89" s="95"/>
      <c r="BF89" s="95"/>
      <c r="BG89" s="95"/>
      <c r="BH89" s="95">
        <f t="shared" si="1"/>
        <v>0</v>
      </c>
      <c r="BI89" s="95"/>
      <c r="BJ89" s="95"/>
      <c r="BK89" s="95"/>
      <c r="BL89" s="95"/>
      <c r="BM89" s="95">
        <f t="shared" si="3"/>
        <v>0</v>
      </c>
      <c r="BN89" s="95"/>
      <c r="BO89" s="95"/>
      <c r="BP89" s="95"/>
      <c r="BQ89" s="95"/>
      <c r="BR89" s="30"/>
      <c r="BS89" s="30"/>
      <c r="BT89" s="30"/>
      <c r="BU89" s="30"/>
      <c r="BV89" s="30"/>
      <c r="BW89" s="30"/>
      <c r="BX89" s="30"/>
      <c r="BY89" s="30"/>
      <c r="BZ89" s="26"/>
    </row>
    <row r="90" spans="1:79" ht="25.5" customHeight="1" x14ac:dyDescent="0.2">
      <c r="A90" s="93">
        <v>7</v>
      </c>
      <c r="B90" s="93"/>
      <c r="C90" s="62" t="s">
        <v>109</v>
      </c>
      <c r="D90" s="63"/>
      <c r="E90" s="63"/>
      <c r="F90" s="63"/>
      <c r="G90" s="63"/>
      <c r="H90" s="63"/>
      <c r="I90" s="64"/>
      <c r="J90" s="65" t="s">
        <v>100</v>
      </c>
      <c r="K90" s="65"/>
      <c r="L90" s="65"/>
      <c r="M90" s="65"/>
      <c r="N90" s="65"/>
      <c r="O90" s="62" t="s">
        <v>107</v>
      </c>
      <c r="P90" s="63"/>
      <c r="Q90" s="63"/>
      <c r="R90" s="63"/>
      <c r="S90" s="63"/>
      <c r="T90" s="63"/>
      <c r="U90" s="63"/>
      <c r="V90" s="63"/>
      <c r="W90" s="63"/>
      <c r="X90" s="64"/>
      <c r="Y90" s="95">
        <v>15</v>
      </c>
      <c r="Z90" s="95"/>
      <c r="AA90" s="95"/>
      <c r="AB90" s="95"/>
      <c r="AC90" s="95"/>
      <c r="AD90" s="95">
        <v>0</v>
      </c>
      <c r="AE90" s="95"/>
      <c r="AF90" s="95"/>
      <c r="AG90" s="95"/>
      <c r="AH90" s="95"/>
      <c r="AI90" s="95">
        <v>15</v>
      </c>
      <c r="AJ90" s="95"/>
      <c r="AK90" s="95"/>
      <c r="AL90" s="95"/>
      <c r="AM90" s="95"/>
      <c r="AN90" s="95">
        <v>15</v>
      </c>
      <c r="AO90" s="95"/>
      <c r="AP90" s="95"/>
      <c r="AQ90" s="95"/>
      <c r="AR90" s="95"/>
      <c r="AS90" s="95">
        <v>0</v>
      </c>
      <c r="AT90" s="95"/>
      <c r="AU90" s="95"/>
      <c r="AV90" s="95"/>
      <c r="AW90" s="95"/>
      <c r="AX90" s="95">
        <f t="shared" si="2"/>
        <v>15</v>
      </c>
      <c r="AY90" s="95"/>
      <c r="AZ90" s="95"/>
      <c r="BA90" s="95"/>
      <c r="BB90" s="95"/>
      <c r="BC90" s="95">
        <f t="shared" si="0"/>
        <v>0</v>
      </c>
      <c r="BD90" s="95"/>
      <c r="BE90" s="95"/>
      <c r="BF90" s="95"/>
      <c r="BG90" s="95"/>
      <c r="BH90" s="95">
        <f t="shared" si="1"/>
        <v>0</v>
      </c>
      <c r="BI90" s="95"/>
      <c r="BJ90" s="95"/>
      <c r="BK90" s="95"/>
      <c r="BL90" s="95"/>
      <c r="BM90" s="95">
        <f t="shared" si="3"/>
        <v>0</v>
      </c>
      <c r="BN90" s="95"/>
      <c r="BO90" s="95"/>
      <c r="BP90" s="95"/>
      <c r="BQ90" s="95"/>
      <c r="BR90" s="30"/>
      <c r="BS90" s="30"/>
      <c r="BT90" s="30"/>
      <c r="BU90" s="30"/>
      <c r="BV90" s="30"/>
      <c r="BW90" s="30"/>
      <c r="BX90" s="30"/>
      <c r="BY90" s="30"/>
      <c r="BZ90" s="26"/>
    </row>
    <row r="91" spans="1:79" ht="38.25" customHeight="1" x14ac:dyDescent="0.2">
      <c r="A91" s="93">
        <v>8</v>
      </c>
      <c r="B91" s="93"/>
      <c r="C91" s="62" t="s">
        <v>110</v>
      </c>
      <c r="D91" s="63"/>
      <c r="E91" s="63"/>
      <c r="F91" s="63"/>
      <c r="G91" s="63"/>
      <c r="H91" s="63"/>
      <c r="I91" s="64"/>
      <c r="J91" s="65" t="s">
        <v>100</v>
      </c>
      <c r="K91" s="65"/>
      <c r="L91" s="65"/>
      <c r="M91" s="65"/>
      <c r="N91" s="65"/>
      <c r="O91" s="62" t="s">
        <v>107</v>
      </c>
      <c r="P91" s="63"/>
      <c r="Q91" s="63"/>
      <c r="R91" s="63"/>
      <c r="S91" s="63"/>
      <c r="T91" s="63"/>
      <c r="U91" s="63"/>
      <c r="V91" s="63"/>
      <c r="W91" s="63"/>
      <c r="X91" s="64"/>
      <c r="Y91" s="95">
        <v>23.5</v>
      </c>
      <c r="Z91" s="95"/>
      <c r="AA91" s="95"/>
      <c r="AB91" s="95"/>
      <c r="AC91" s="95"/>
      <c r="AD91" s="95">
        <v>0</v>
      </c>
      <c r="AE91" s="95"/>
      <c r="AF91" s="95"/>
      <c r="AG91" s="95"/>
      <c r="AH91" s="95"/>
      <c r="AI91" s="77">
        <v>23.5</v>
      </c>
      <c r="AJ91" s="95"/>
      <c r="AK91" s="95"/>
      <c r="AL91" s="95"/>
      <c r="AM91" s="95"/>
      <c r="AN91" s="95">
        <v>23.5</v>
      </c>
      <c r="AO91" s="95"/>
      <c r="AP91" s="95"/>
      <c r="AQ91" s="95"/>
      <c r="AR91" s="95"/>
      <c r="AS91" s="95">
        <v>0</v>
      </c>
      <c r="AT91" s="95"/>
      <c r="AU91" s="95"/>
      <c r="AV91" s="95"/>
      <c r="AW91" s="95"/>
      <c r="AX91" s="95">
        <f t="shared" si="2"/>
        <v>23.5</v>
      </c>
      <c r="AY91" s="95"/>
      <c r="AZ91" s="95"/>
      <c r="BA91" s="95"/>
      <c r="BB91" s="95"/>
      <c r="BC91" s="95">
        <f t="shared" si="0"/>
        <v>0</v>
      </c>
      <c r="BD91" s="95"/>
      <c r="BE91" s="95"/>
      <c r="BF91" s="95"/>
      <c r="BG91" s="95"/>
      <c r="BH91" s="95">
        <f t="shared" si="1"/>
        <v>0</v>
      </c>
      <c r="BI91" s="95"/>
      <c r="BJ91" s="95"/>
      <c r="BK91" s="95"/>
      <c r="BL91" s="95"/>
      <c r="BM91" s="95">
        <f t="shared" si="3"/>
        <v>0</v>
      </c>
      <c r="BN91" s="95"/>
      <c r="BO91" s="95"/>
      <c r="BP91" s="95"/>
      <c r="BQ91" s="95"/>
      <c r="BR91" s="30"/>
      <c r="BS91" s="30"/>
      <c r="BT91" s="30"/>
      <c r="BU91" s="30"/>
      <c r="BV91" s="30"/>
      <c r="BW91" s="30"/>
      <c r="BX91" s="30"/>
      <c r="BY91" s="30"/>
      <c r="BZ91" s="26"/>
    </row>
    <row r="92" spans="1:79" ht="38.25" customHeight="1" x14ac:dyDescent="0.2">
      <c r="A92" s="93">
        <v>9</v>
      </c>
      <c r="B92" s="93"/>
      <c r="C92" s="62" t="s">
        <v>111</v>
      </c>
      <c r="D92" s="63"/>
      <c r="E92" s="63"/>
      <c r="F92" s="63"/>
      <c r="G92" s="63"/>
      <c r="H92" s="63"/>
      <c r="I92" s="64"/>
      <c r="J92" s="65" t="s">
        <v>100</v>
      </c>
      <c r="K92" s="65"/>
      <c r="L92" s="65"/>
      <c r="M92" s="65"/>
      <c r="N92" s="65"/>
      <c r="O92" s="62" t="s">
        <v>107</v>
      </c>
      <c r="P92" s="63"/>
      <c r="Q92" s="63"/>
      <c r="R92" s="63"/>
      <c r="S92" s="63"/>
      <c r="T92" s="63"/>
      <c r="U92" s="63"/>
      <c r="V92" s="63"/>
      <c r="W92" s="63"/>
      <c r="X92" s="64"/>
      <c r="Y92" s="95">
        <v>28.5</v>
      </c>
      <c r="Z92" s="95"/>
      <c r="AA92" s="95"/>
      <c r="AB92" s="95"/>
      <c r="AC92" s="95"/>
      <c r="AD92" s="95">
        <v>0</v>
      </c>
      <c r="AE92" s="95"/>
      <c r="AF92" s="95"/>
      <c r="AG92" s="95"/>
      <c r="AH92" s="95"/>
      <c r="AI92" s="77">
        <v>28.5</v>
      </c>
      <c r="AJ92" s="95"/>
      <c r="AK92" s="95"/>
      <c r="AL92" s="95"/>
      <c r="AM92" s="95"/>
      <c r="AN92" s="95">
        <v>28.5</v>
      </c>
      <c r="AO92" s="95"/>
      <c r="AP92" s="95"/>
      <c r="AQ92" s="95"/>
      <c r="AR92" s="95"/>
      <c r="AS92" s="95">
        <v>0</v>
      </c>
      <c r="AT92" s="95"/>
      <c r="AU92" s="95"/>
      <c r="AV92" s="95"/>
      <c r="AW92" s="95"/>
      <c r="AX92" s="95">
        <f t="shared" si="2"/>
        <v>28.5</v>
      </c>
      <c r="AY92" s="95"/>
      <c r="AZ92" s="95"/>
      <c r="BA92" s="95"/>
      <c r="BB92" s="95"/>
      <c r="BC92" s="95">
        <f t="shared" si="0"/>
        <v>0</v>
      </c>
      <c r="BD92" s="95"/>
      <c r="BE92" s="95"/>
      <c r="BF92" s="95"/>
      <c r="BG92" s="95"/>
      <c r="BH92" s="95">
        <f t="shared" si="1"/>
        <v>0</v>
      </c>
      <c r="BI92" s="95"/>
      <c r="BJ92" s="95"/>
      <c r="BK92" s="95"/>
      <c r="BL92" s="95"/>
      <c r="BM92" s="95">
        <f t="shared" si="3"/>
        <v>0</v>
      </c>
      <c r="BN92" s="95"/>
      <c r="BO92" s="95"/>
      <c r="BP92" s="95"/>
      <c r="BQ92" s="95"/>
      <c r="BR92" s="30"/>
      <c r="BS92" s="30"/>
      <c r="BT92" s="30"/>
      <c r="BU92" s="30"/>
      <c r="BV92" s="30"/>
      <c r="BW92" s="30"/>
      <c r="BX92" s="30"/>
      <c r="BY92" s="30"/>
      <c r="BZ92" s="26"/>
    </row>
    <row r="93" spans="1:79" ht="38.25" customHeight="1" x14ac:dyDescent="0.2">
      <c r="A93" s="93">
        <v>10</v>
      </c>
      <c r="B93" s="93"/>
      <c r="C93" s="62" t="s">
        <v>112</v>
      </c>
      <c r="D93" s="63"/>
      <c r="E93" s="63"/>
      <c r="F93" s="63"/>
      <c r="G93" s="63"/>
      <c r="H93" s="63"/>
      <c r="I93" s="64"/>
      <c r="J93" s="65" t="s">
        <v>100</v>
      </c>
      <c r="K93" s="65"/>
      <c r="L93" s="65"/>
      <c r="M93" s="65"/>
      <c r="N93" s="65"/>
      <c r="O93" s="62" t="s">
        <v>107</v>
      </c>
      <c r="P93" s="63"/>
      <c r="Q93" s="63"/>
      <c r="R93" s="63"/>
      <c r="S93" s="63"/>
      <c r="T93" s="63"/>
      <c r="U93" s="63"/>
      <c r="V93" s="63"/>
      <c r="W93" s="63"/>
      <c r="X93" s="64"/>
      <c r="Y93" s="95">
        <v>16</v>
      </c>
      <c r="Z93" s="95"/>
      <c r="AA93" s="95"/>
      <c r="AB93" s="95"/>
      <c r="AC93" s="95"/>
      <c r="AD93" s="95">
        <v>0</v>
      </c>
      <c r="AE93" s="95"/>
      <c r="AF93" s="95"/>
      <c r="AG93" s="95"/>
      <c r="AH93" s="95"/>
      <c r="AI93" s="95">
        <v>16</v>
      </c>
      <c r="AJ93" s="95"/>
      <c r="AK93" s="95"/>
      <c r="AL93" s="95"/>
      <c r="AM93" s="95"/>
      <c r="AN93" s="95">
        <v>16</v>
      </c>
      <c r="AO93" s="95"/>
      <c r="AP93" s="95"/>
      <c r="AQ93" s="95"/>
      <c r="AR93" s="95"/>
      <c r="AS93" s="95">
        <v>0</v>
      </c>
      <c r="AT93" s="95"/>
      <c r="AU93" s="95"/>
      <c r="AV93" s="95"/>
      <c r="AW93" s="95"/>
      <c r="AX93" s="95">
        <f t="shared" si="2"/>
        <v>16</v>
      </c>
      <c r="AY93" s="95"/>
      <c r="AZ93" s="95"/>
      <c r="BA93" s="95"/>
      <c r="BB93" s="95"/>
      <c r="BC93" s="95">
        <f t="shared" si="0"/>
        <v>0</v>
      </c>
      <c r="BD93" s="95"/>
      <c r="BE93" s="95"/>
      <c r="BF93" s="95"/>
      <c r="BG93" s="95"/>
      <c r="BH93" s="95">
        <f t="shared" si="1"/>
        <v>0</v>
      </c>
      <c r="BI93" s="95"/>
      <c r="BJ93" s="95"/>
      <c r="BK93" s="95"/>
      <c r="BL93" s="95"/>
      <c r="BM93" s="95">
        <f t="shared" si="3"/>
        <v>0</v>
      </c>
      <c r="BN93" s="95"/>
      <c r="BO93" s="95"/>
      <c r="BP93" s="95"/>
      <c r="BQ93" s="95"/>
      <c r="BR93" s="30"/>
      <c r="BS93" s="30"/>
      <c r="BT93" s="30"/>
      <c r="BU93" s="30"/>
      <c r="BV93" s="30"/>
      <c r="BW93" s="30"/>
      <c r="BX93" s="30"/>
      <c r="BY93" s="30"/>
      <c r="BZ93" s="26"/>
    </row>
    <row r="94" spans="1:79" ht="38.25" customHeight="1" x14ac:dyDescent="0.2">
      <c r="A94" s="93">
        <v>11</v>
      </c>
      <c r="B94" s="93"/>
      <c r="C94" s="62" t="s">
        <v>113</v>
      </c>
      <c r="D94" s="63"/>
      <c r="E94" s="63"/>
      <c r="F94" s="63"/>
      <c r="G94" s="63"/>
      <c r="H94" s="63"/>
      <c r="I94" s="64"/>
      <c r="J94" s="65" t="s">
        <v>100</v>
      </c>
      <c r="K94" s="65"/>
      <c r="L94" s="65"/>
      <c r="M94" s="65"/>
      <c r="N94" s="65"/>
      <c r="O94" s="62" t="s">
        <v>107</v>
      </c>
      <c r="P94" s="63"/>
      <c r="Q94" s="63"/>
      <c r="R94" s="63"/>
      <c r="S94" s="63"/>
      <c r="T94" s="63"/>
      <c r="U94" s="63"/>
      <c r="V94" s="63"/>
      <c r="W94" s="63"/>
      <c r="X94" s="64"/>
      <c r="Y94" s="95">
        <v>24.75</v>
      </c>
      <c r="Z94" s="95"/>
      <c r="AA94" s="95"/>
      <c r="AB94" s="95"/>
      <c r="AC94" s="95"/>
      <c r="AD94" s="95">
        <v>0</v>
      </c>
      <c r="AE94" s="95"/>
      <c r="AF94" s="95"/>
      <c r="AG94" s="95"/>
      <c r="AH94" s="95"/>
      <c r="AI94" s="77">
        <v>24.75</v>
      </c>
      <c r="AJ94" s="95"/>
      <c r="AK94" s="95"/>
      <c r="AL94" s="95"/>
      <c r="AM94" s="95"/>
      <c r="AN94" s="95">
        <v>24.75</v>
      </c>
      <c r="AO94" s="95"/>
      <c r="AP94" s="95"/>
      <c r="AQ94" s="95"/>
      <c r="AR94" s="95"/>
      <c r="AS94" s="95">
        <v>0</v>
      </c>
      <c r="AT94" s="95"/>
      <c r="AU94" s="95"/>
      <c r="AV94" s="95"/>
      <c r="AW94" s="95"/>
      <c r="AX94" s="95">
        <f t="shared" si="2"/>
        <v>24.75</v>
      </c>
      <c r="AY94" s="95"/>
      <c r="AZ94" s="95"/>
      <c r="BA94" s="95"/>
      <c r="BB94" s="95"/>
      <c r="BC94" s="95">
        <f t="shared" si="0"/>
        <v>0</v>
      </c>
      <c r="BD94" s="95"/>
      <c r="BE94" s="95"/>
      <c r="BF94" s="95"/>
      <c r="BG94" s="95"/>
      <c r="BH94" s="95">
        <f t="shared" si="1"/>
        <v>0</v>
      </c>
      <c r="BI94" s="95"/>
      <c r="BJ94" s="95"/>
      <c r="BK94" s="95"/>
      <c r="BL94" s="95"/>
      <c r="BM94" s="95">
        <f t="shared" si="3"/>
        <v>0</v>
      </c>
      <c r="BN94" s="95"/>
      <c r="BO94" s="95"/>
      <c r="BP94" s="95"/>
      <c r="BQ94" s="95"/>
      <c r="BR94" s="30"/>
      <c r="BS94" s="30"/>
      <c r="BT94" s="30"/>
      <c r="BU94" s="30"/>
      <c r="BV94" s="30"/>
      <c r="BW94" s="30"/>
      <c r="BX94" s="30"/>
      <c r="BY94" s="30"/>
      <c r="BZ94" s="26"/>
    </row>
    <row r="95" spans="1:79" s="19" customFormat="1" ht="15.75" x14ac:dyDescent="0.2">
      <c r="A95" s="96">
        <v>0</v>
      </c>
      <c r="B95" s="96"/>
      <c r="C95" s="69" t="s">
        <v>114</v>
      </c>
      <c r="D95" s="70"/>
      <c r="E95" s="70"/>
      <c r="F95" s="70"/>
      <c r="G95" s="70"/>
      <c r="H95" s="70"/>
      <c r="I95" s="71"/>
      <c r="J95" s="72" t="s">
        <v>97</v>
      </c>
      <c r="K95" s="72"/>
      <c r="L95" s="72"/>
      <c r="M95" s="72"/>
      <c r="N95" s="72"/>
      <c r="O95" s="69" t="s">
        <v>97</v>
      </c>
      <c r="P95" s="70"/>
      <c r="Q95" s="70"/>
      <c r="R95" s="70"/>
      <c r="S95" s="70"/>
      <c r="T95" s="70"/>
      <c r="U95" s="70"/>
      <c r="V95" s="70"/>
      <c r="W95" s="70"/>
      <c r="X95" s="71"/>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5"/>
      <c r="AY95" s="95"/>
      <c r="AZ95" s="95"/>
      <c r="BA95" s="95"/>
      <c r="BB95" s="95"/>
      <c r="BC95" s="94"/>
      <c r="BD95" s="94"/>
      <c r="BE95" s="94"/>
      <c r="BF95" s="94"/>
      <c r="BG95" s="94"/>
      <c r="BH95" s="94"/>
      <c r="BI95" s="94"/>
      <c r="BJ95" s="94"/>
      <c r="BK95" s="94"/>
      <c r="BL95" s="94"/>
      <c r="BM95" s="95"/>
      <c r="BN95" s="95"/>
      <c r="BO95" s="95"/>
      <c r="BP95" s="95"/>
      <c r="BQ95" s="95"/>
      <c r="BR95" s="28"/>
      <c r="BS95" s="28"/>
      <c r="BT95" s="28"/>
      <c r="BU95" s="28"/>
      <c r="BV95" s="28"/>
      <c r="BW95" s="28"/>
      <c r="BX95" s="28"/>
      <c r="BY95" s="28"/>
      <c r="BZ95" s="29"/>
    </row>
    <row r="96" spans="1:79" ht="25.5" customHeight="1" x14ac:dyDescent="0.2">
      <c r="A96" s="93">
        <v>1</v>
      </c>
      <c r="B96" s="93"/>
      <c r="C96" s="62" t="s">
        <v>115</v>
      </c>
      <c r="D96" s="63"/>
      <c r="E96" s="63"/>
      <c r="F96" s="63"/>
      <c r="G96" s="63"/>
      <c r="H96" s="63"/>
      <c r="I96" s="64"/>
      <c r="J96" s="65" t="s">
        <v>100</v>
      </c>
      <c r="K96" s="65"/>
      <c r="L96" s="65"/>
      <c r="M96" s="65"/>
      <c r="N96" s="65"/>
      <c r="O96" s="62" t="s">
        <v>101</v>
      </c>
      <c r="P96" s="63"/>
      <c r="Q96" s="63"/>
      <c r="R96" s="63"/>
      <c r="S96" s="63"/>
      <c r="T96" s="63"/>
      <c r="U96" s="63"/>
      <c r="V96" s="63"/>
      <c r="W96" s="63"/>
      <c r="X96" s="64"/>
      <c r="Y96" s="97">
        <v>240</v>
      </c>
      <c r="Z96" s="97"/>
      <c r="AA96" s="97"/>
      <c r="AB96" s="97"/>
      <c r="AC96" s="97"/>
      <c r="AD96" s="97">
        <v>0</v>
      </c>
      <c r="AE96" s="97"/>
      <c r="AF96" s="97"/>
      <c r="AG96" s="97"/>
      <c r="AH96" s="97"/>
      <c r="AI96" s="97">
        <v>240</v>
      </c>
      <c r="AJ96" s="97"/>
      <c r="AK96" s="97"/>
      <c r="AL96" s="97"/>
      <c r="AM96" s="97"/>
      <c r="AN96" s="97">
        <v>240</v>
      </c>
      <c r="AO96" s="97"/>
      <c r="AP96" s="97"/>
      <c r="AQ96" s="97"/>
      <c r="AR96" s="97"/>
      <c r="AS96" s="97">
        <v>0</v>
      </c>
      <c r="AT96" s="97"/>
      <c r="AU96" s="97"/>
      <c r="AV96" s="97"/>
      <c r="AW96" s="97"/>
      <c r="AX96" s="97">
        <f t="shared" si="2"/>
        <v>240</v>
      </c>
      <c r="AY96" s="97"/>
      <c r="AZ96" s="97"/>
      <c r="BA96" s="97"/>
      <c r="BB96" s="97"/>
      <c r="BC96" s="97">
        <f>AN96-Y96</f>
        <v>0</v>
      </c>
      <c r="BD96" s="97"/>
      <c r="BE96" s="97"/>
      <c r="BF96" s="97"/>
      <c r="BG96" s="97"/>
      <c r="BH96" s="97">
        <f>AS96-AD96</f>
        <v>0</v>
      </c>
      <c r="BI96" s="97"/>
      <c r="BJ96" s="97"/>
      <c r="BK96" s="97"/>
      <c r="BL96" s="97"/>
      <c r="BM96" s="97">
        <f t="shared" si="3"/>
        <v>0</v>
      </c>
      <c r="BN96" s="97"/>
      <c r="BO96" s="97"/>
      <c r="BP96" s="97"/>
      <c r="BQ96" s="97"/>
      <c r="BR96" s="30"/>
      <c r="BS96" s="30"/>
      <c r="BT96" s="30"/>
      <c r="BU96" s="30"/>
      <c r="BV96" s="30"/>
      <c r="BW96" s="30"/>
      <c r="BX96" s="30"/>
      <c r="BY96" s="30"/>
      <c r="BZ96" s="26"/>
    </row>
    <row r="97" spans="1:78" ht="25.5" customHeight="1" x14ac:dyDescent="0.2">
      <c r="A97" s="93">
        <v>2</v>
      </c>
      <c r="B97" s="93"/>
      <c r="C97" s="62" t="s">
        <v>116</v>
      </c>
      <c r="D97" s="63"/>
      <c r="E97" s="63"/>
      <c r="F97" s="63"/>
      <c r="G97" s="63"/>
      <c r="H97" s="63"/>
      <c r="I97" s="64"/>
      <c r="J97" s="65" t="s">
        <v>117</v>
      </c>
      <c r="K97" s="65"/>
      <c r="L97" s="65"/>
      <c r="M97" s="65"/>
      <c r="N97" s="65"/>
      <c r="O97" s="62" t="s">
        <v>101</v>
      </c>
      <c r="P97" s="63"/>
      <c r="Q97" s="63"/>
      <c r="R97" s="63"/>
      <c r="S97" s="63"/>
      <c r="T97" s="63"/>
      <c r="U97" s="63"/>
      <c r="V97" s="63"/>
      <c r="W97" s="63"/>
      <c r="X97" s="64"/>
      <c r="Y97" s="97">
        <v>16299</v>
      </c>
      <c r="Z97" s="97"/>
      <c r="AA97" s="97"/>
      <c r="AB97" s="97"/>
      <c r="AC97" s="97"/>
      <c r="AD97" s="97">
        <v>0</v>
      </c>
      <c r="AE97" s="97"/>
      <c r="AF97" s="97"/>
      <c r="AG97" s="97"/>
      <c r="AH97" s="97"/>
      <c r="AI97" s="97">
        <v>16299</v>
      </c>
      <c r="AJ97" s="97"/>
      <c r="AK97" s="97"/>
      <c r="AL97" s="97"/>
      <c r="AM97" s="97"/>
      <c r="AN97" s="97">
        <v>16299</v>
      </c>
      <c r="AO97" s="97"/>
      <c r="AP97" s="97"/>
      <c r="AQ97" s="97"/>
      <c r="AR97" s="97"/>
      <c r="AS97" s="97">
        <v>0</v>
      </c>
      <c r="AT97" s="97"/>
      <c r="AU97" s="97"/>
      <c r="AV97" s="97"/>
      <c r="AW97" s="97"/>
      <c r="AX97" s="97">
        <f t="shared" si="2"/>
        <v>16299</v>
      </c>
      <c r="AY97" s="97"/>
      <c r="AZ97" s="97"/>
      <c r="BA97" s="97"/>
      <c r="BB97" s="97"/>
      <c r="BC97" s="97">
        <f>AN97-Y97</f>
        <v>0</v>
      </c>
      <c r="BD97" s="97"/>
      <c r="BE97" s="97"/>
      <c r="BF97" s="97"/>
      <c r="BG97" s="97"/>
      <c r="BH97" s="97">
        <f>AS97-AD97</f>
        <v>0</v>
      </c>
      <c r="BI97" s="97"/>
      <c r="BJ97" s="97"/>
      <c r="BK97" s="97"/>
      <c r="BL97" s="97"/>
      <c r="BM97" s="97">
        <f t="shared" si="3"/>
        <v>0</v>
      </c>
      <c r="BN97" s="97"/>
      <c r="BO97" s="97"/>
      <c r="BP97" s="97"/>
      <c r="BQ97" s="97"/>
      <c r="BR97" s="30"/>
      <c r="BS97" s="30"/>
      <c r="BT97" s="30"/>
      <c r="BU97" s="30"/>
      <c r="BV97" s="30"/>
      <c r="BW97" s="30"/>
      <c r="BX97" s="30"/>
      <c r="BY97" s="30"/>
      <c r="BZ97" s="26"/>
    </row>
    <row r="98" spans="1:78" s="19" customFormat="1" ht="15.75" x14ac:dyDescent="0.2">
      <c r="A98" s="96">
        <v>0</v>
      </c>
      <c r="B98" s="96"/>
      <c r="C98" s="69" t="s">
        <v>118</v>
      </c>
      <c r="D98" s="70"/>
      <c r="E98" s="70"/>
      <c r="F98" s="70"/>
      <c r="G98" s="70"/>
      <c r="H98" s="70"/>
      <c r="I98" s="71"/>
      <c r="J98" s="72" t="s">
        <v>97</v>
      </c>
      <c r="K98" s="72"/>
      <c r="L98" s="72"/>
      <c r="M98" s="72"/>
      <c r="N98" s="72"/>
      <c r="O98" s="69" t="s">
        <v>97</v>
      </c>
      <c r="P98" s="70"/>
      <c r="Q98" s="70"/>
      <c r="R98" s="70"/>
      <c r="S98" s="70"/>
      <c r="T98" s="70"/>
      <c r="U98" s="70"/>
      <c r="V98" s="70"/>
      <c r="W98" s="70"/>
      <c r="X98" s="71"/>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c r="AY98" s="95"/>
      <c r="AZ98" s="95"/>
      <c r="BA98" s="95"/>
      <c r="BB98" s="95"/>
      <c r="BC98" s="94"/>
      <c r="BD98" s="94"/>
      <c r="BE98" s="94"/>
      <c r="BF98" s="94"/>
      <c r="BG98" s="94"/>
      <c r="BH98" s="94"/>
      <c r="BI98" s="94"/>
      <c r="BJ98" s="94"/>
      <c r="BK98" s="94"/>
      <c r="BL98" s="94"/>
      <c r="BM98" s="95"/>
      <c r="BN98" s="95"/>
      <c r="BO98" s="95"/>
      <c r="BP98" s="95"/>
      <c r="BQ98" s="95"/>
      <c r="BR98" s="28"/>
      <c r="BS98" s="28"/>
      <c r="BT98" s="28"/>
      <c r="BU98" s="28"/>
      <c r="BV98" s="28"/>
      <c r="BW98" s="28"/>
      <c r="BX98" s="28"/>
      <c r="BY98" s="28"/>
      <c r="BZ98" s="29"/>
    </row>
    <row r="99" spans="1:78" ht="38.25" customHeight="1" x14ac:dyDescent="0.2">
      <c r="A99" s="93">
        <v>1</v>
      </c>
      <c r="B99" s="93"/>
      <c r="C99" s="62" t="s">
        <v>119</v>
      </c>
      <c r="D99" s="63"/>
      <c r="E99" s="63"/>
      <c r="F99" s="63"/>
      <c r="G99" s="63"/>
      <c r="H99" s="63"/>
      <c r="I99" s="64"/>
      <c r="J99" s="65" t="s">
        <v>120</v>
      </c>
      <c r="K99" s="65"/>
      <c r="L99" s="65"/>
      <c r="M99" s="65"/>
      <c r="N99" s="65"/>
      <c r="O99" s="62" t="s">
        <v>121</v>
      </c>
      <c r="P99" s="63"/>
      <c r="Q99" s="63"/>
      <c r="R99" s="63"/>
      <c r="S99" s="63"/>
      <c r="T99" s="63"/>
      <c r="U99" s="63"/>
      <c r="V99" s="63"/>
      <c r="W99" s="63"/>
      <c r="X99" s="64"/>
      <c r="Y99" s="95">
        <v>28812.54</v>
      </c>
      <c r="Z99" s="95"/>
      <c r="AA99" s="95"/>
      <c r="AB99" s="95"/>
      <c r="AC99" s="95"/>
      <c r="AD99" s="95">
        <v>5216.63</v>
      </c>
      <c r="AE99" s="95"/>
      <c r="AF99" s="95"/>
      <c r="AG99" s="95"/>
      <c r="AH99" s="95"/>
      <c r="AI99" s="95">
        <f>Y99+AD99</f>
        <v>34029.17</v>
      </c>
      <c r="AJ99" s="95"/>
      <c r="AK99" s="95"/>
      <c r="AL99" s="95"/>
      <c r="AM99" s="95"/>
      <c r="AN99" s="95">
        <f>AP52/AN96</f>
        <v>21249.719583333335</v>
      </c>
      <c r="AO99" s="95"/>
      <c r="AP99" s="95"/>
      <c r="AQ99" s="95"/>
      <c r="AR99" s="95"/>
      <c r="AS99" s="95">
        <f>AU52/AN96</f>
        <v>221.77087500000002</v>
      </c>
      <c r="AT99" s="95"/>
      <c r="AU99" s="95"/>
      <c r="AV99" s="95"/>
      <c r="AW99" s="95"/>
      <c r="AX99" s="95">
        <f t="shared" si="2"/>
        <v>21471.490458333334</v>
      </c>
      <c r="AY99" s="95"/>
      <c r="AZ99" s="95"/>
      <c r="BA99" s="95"/>
      <c r="BB99" s="95"/>
      <c r="BC99" s="95">
        <f t="shared" ref="BC99:BC104" si="4">AN99-Y99</f>
        <v>-7562.8204166666656</v>
      </c>
      <c r="BD99" s="95"/>
      <c r="BE99" s="95"/>
      <c r="BF99" s="95"/>
      <c r="BG99" s="95"/>
      <c r="BH99" s="95">
        <f t="shared" ref="BH99:BH104" si="5">AS99-AD99</f>
        <v>-4994.8591249999999</v>
      </c>
      <c r="BI99" s="95"/>
      <c r="BJ99" s="95"/>
      <c r="BK99" s="95"/>
      <c r="BL99" s="95"/>
      <c r="BM99" s="95">
        <f t="shared" si="3"/>
        <v>-12557.679541666665</v>
      </c>
      <c r="BN99" s="95"/>
      <c r="BO99" s="95"/>
      <c r="BP99" s="95"/>
      <c r="BQ99" s="95"/>
      <c r="BR99" s="30"/>
      <c r="BS99" s="30"/>
      <c r="BT99" s="30"/>
      <c r="BU99" s="30"/>
      <c r="BV99" s="30"/>
      <c r="BW99" s="30"/>
      <c r="BX99" s="30"/>
      <c r="BY99" s="30"/>
      <c r="BZ99" s="26"/>
    </row>
    <row r="100" spans="1:78" ht="38.25" customHeight="1" x14ac:dyDescent="0.2">
      <c r="A100" s="93">
        <v>2</v>
      </c>
      <c r="B100" s="93"/>
      <c r="C100" s="62" t="s">
        <v>122</v>
      </c>
      <c r="D100" s="63"/>
      <c r="E100" s="63"/>
      <c r="F100" s="63"/>
      <c r="G100" s="63"/>
      <c r="H100" s="63"/>
      <c r="I100" s="64"/>
      <c r="J100" s="65" t="s">
        <v>120</v>
      </c>
      <c r="K100" s="65"/>
      <c r="L100" s="65"/>
      <c r="M100" s="65"/>
      <c r="N100" s="65"/>
      <c r="O100" s="62" t="s">
        <v>121</v>
      </c>
      <c r="P100" s="63"/>
      <c r="Q100" s="63"/>
      <c r="R100" s="63"/>
      <c r="S100" s="63"/>
      <c r="T100" s="63"/>
      <c r="U100" s="63"/>
      <c r="V100" s="63"/>
      <c r="W100" s="63"/>
      <c r="X100" s="64"/>
      <c r="Y100" s="95">
        <v>354</v>
      </c>
      <c r="Z100" s="95"/>
      <c r="AA100" s="95"/>
      <c r="AB100" s="95"/>
      <c r="AC100" s="95"/>
      <c r="AD100" s="95">
        <v>0</v>
      </c>
      <c r="AE100" s="95"/>
      <c r="AF100" s="95"/>
      <c r="AG100" s="95"/>
      <c r="AH100" s="95"/>
      <c r="AI100" s="95">
        <v>354</v>
      </c>
      <c r="AJ100" s="95"/>
      <c r="AK100" s="95"/>
      <c r="AL100" s="95"/>
      <c r="AM100" s="95"/>
      <c r="AN100" s="95">
        <f>AP53/AN97</f>
        <v>313.64158107859379</v>
      </c>
      <c r="AO100" s="95"/>
      <c r="AP100" s="95"/>
      <c r="AQ100" s="95"/>
      <c r="AR100" s="95"/>
      <c r="AS100" s="95">
        <v>0</v>
      </c>
      <c r="AT100" s="95"/>
      <c r="AU100" s="95"/>
      <c r="AV100" s="95"/>
      <c r="AW100" s="95"/>
      <c r="AX100" s="95">
        <f t="shared" si="2"/>
        <v>313.64158107859379</v>
      </c>
      <c r="AY100" s="95"/>
      <c r="AZ100" s="95"/>
      <c r="BA100" s="95"/>
      <c r="BB100" s="95"/>
      <c r="BC100" s="95">
        <f t="shared" si="4"/>
        <v>-40.358418921406212</v>
      </c>
      <c r="BD100" s="95"/>
      <c r="BE100" s="95"/>
      <c r="BF100" s="95"/>
      <c r="BG100" s="95"/>
      <c r="BH100" s="95">
        <f t="shared" si="5"/>
        <v>0</v>
      </c>
      <c r="BI100" s="95"/>
      <c r="BJ100" s="95"/>
      <c r="BK100" s="95"/>
      <c r="BL100" s="95"/>
      <c r="BM100" s="95">
        <f t="shared" si="3"/>
        <v>-40.358418921406212</v>
      </c>
      <c r="BN100" s="95"/>
      <c r="BO100" s="95"/>
      <c r="BP100" s="95"/>
      <c r="BQ100" s="95"/>
      <c r="BR100" s="30"/>
      <c r="BS100" s="30"/>
      <c r="BT100" s="30"/>
      <c r="BU100" s="30"/>
      <c r="BV100" s="30"/>
      <c r="BW100" s="30"/>
      <c r="BX100" s="30"/>
      <c r="BY100" s="30"/>
      <c r="BZ100" s="26"/>
    </row>
    <row r="101" spans="1:78" ht="38.25" customHeight="1" x14ac:dyDescent="0.2">
      <c r="A101" s="93">
        <v>3</v>
      </c>
      <c r="B101" s="93"/>
      <c r="C101" s="62" t="s">
        <v>123</v>
      </c>
      <c r="D101" s="63"/>
      <c r="E101" s="63"/>
      <c r="F101" s="63"/>
      <c r="G101" s="63"/>
      <c r="H101" s="63"/>
      <c r="I101" s="64"/>
      <c r="J101" s="65" t="s">
        <v>117</v>
      </c>
      <c r="K101" s="65"/>
      <c r="L101" s="65"/>
      <c r="M101" s="65"/>
      <c r="N101" s="65"/>
      <c r="O101" s="62" t="s">
        <v>101</v>
      </c>
      <c r="P101" s="63"/>
      <c r="Q101" s="63"/>
      <c r="R101" s="63"/>
      <c r="S101" s="63"/>
      <c r="T101" s="63"/>
      <c r="U101" s="63"/>
      <c r="V101" s="63"/>
      <c r="W101" s="63"/>
      <c r="X101" s="64"/>
      <c r="Y101" s="97">
        <v>30</v>
      </c>
      <c r="Z101" s="97"/>
      <c r="AA101" s="97"/>
      <c r="AB101" s="97"/>
      <c r="AC101" s="97"/>
      <c r="AD101" s="97">
        <v>0</v>
      </c>
      <c r="AE101" s="97"/>
      <c r="AF101" s="97"/>
      <c r="AG101" s="97"/>
      <c r="AH101" s="97"/>
      <c r="AI101" s="97">
        <v>30</v>
      </c>
      <c r="AJ101" s="97"/>
      <c r="AK101" s="97"/>
      <c r="AL101" s="97"/>
      <c r="AM101" s="97"/>
      <c r="AN101" s="97">
        <v>30</v>
      </c>
      <c r="AO101" s="97"/>
      <c r="AP101" s="97"/>
      <c r="AQ101" s="97"/>
      <c r="AR101" s="97"/>
      <c r="AS101" s="97">
        <v>0</v>
      </c>
      <c r="AT101" s="97"/>
      <c r="AU101" s="97"/>
      <c r="AV101" s="97"/>
      <c r="AW101" s="97"/>
      <c r="AX101" s="97">
        <f t="shared" si="2"/>
        <v>30</v>
      </c>
      <c r="AY101" s="97"/>
      <c r="AZ101" s="97"/>
      <c r="BA101" s="97"/>
      <c r="BB101" s="97"/>
      <c r="BC101" s="97">
        <f t="shared" si="4"/>
        <v>0</v>
      </c>
      <c r="BD101" s="97"/>
      <c r="BE101" s="97"/>
      <c r="BF101" s="97"/>
      <c r="BG101" s="97"/>
      <c r="BH101" s="97">
        <f t="shared" si="5"/>
        <v>0</v>
      </c>
      <c r="BI101" s="97"/>
      <c r="BJ101" s="97"/>
      <c r="BK101" s="97"/>
      <c r="BL101" s="97"/>
      <c r="BM101" s="97">
        <f t="shared" si="3"/>
        <v>0</v>
      </c>
      <c r="BN101" s="97"/>
      <c r="BO101" s="97"/>
      <c r="BP101" s="97"/>
      <c r="BQ101" s="97"/>
      <c r="BR101" s="30"/>
      <c r="BS101" s="30"/>
      <c r="BT101" s="30"/>
      <c r="BU101" s="30"/>
      <c r="BV101" s="30"/>
      <c r="BW101" s="30"/>
      <c r="BX101" s="30"/>
      <c r="BY101" s="30"/>
      <c r="BZ101" s="26"/>
    </row>
    <row r="102" spans="1:78" ht="25.5" customHeight="1" x14ac:dyDescent="0.2">
      <c r="A102" s="93">
        <v>4</v>
      </c>
      <c r="B102" s="93"/>
      <c r="C102" s="62" t="s">
        <v>124</v>
      </c>
      <c r="D102" s="63"/>
      <c r="E102" s="63"/>
      <c r="F102" s="63"/>
      <c r="G102" s="63"/>
      <c r="H102" s="63"/>
      <c r="I102" s="64"/>
      <c r="J102" s="65" t="s">
        <v>117</v>
      </c>
      <c r="K102" s="65"/>
      <c r="L102" s="65"/>
      <c r="M102" s="65"/>
      <c r="N102" s="65"/>
      <c r="O102" s="62" t="s">
        <v>121</v>
      </c>
      <c r="P102" s="63"/>
      <c r="Q102" s="63"/>
      <c r="R102" s="63"/>
      <c r="S102" s="63"/>
      <c r="T102" s="63"/>
      <c r="U102" s="63"/>
      <c r="V102" s="63"/>
      <c r="W102" s="63"/>
      <c r="X102" s="64"/>
      <c r="Y102" s="97">
        <v>694</v>
      </c>
      <c r="Z102" s="97"/>
      <c r="AA102" s="97"/>
      <c r="AB102" s="97"/>
      <c r="AC102" s="97"/>
      <c r="AD102" s="97">
        <v>0</v>
      </c>
      <c r="AE102" s="97"/>
      <c r="AF102" s="97"/>
      <c r="AG102" s="97"/>
      <c r="AH102" s="97"/>
      <c r="AI102" s="97">
        <f>Y102</f>
        <v>694</v>
      </c>
      <c r="AJ102" s="97"/>
      <c r="AK102" s="97"/>
      <c r="AL102" s="97"/>
      <c r="AM102" s="97"/>
      <c r="AN102" s="97">
        <f>AN97/AN91</f>
        <v>693.57446808510633</v>
      </c>
      <c r="AO102" s="97"/>
      <c r="AP102" s="97"/>
      <c r="AQ102" s="97"/>
      <c r="AR102" s="97"/>
      <c r="AS102" s="97">
        <v>0</v>
      </c>
      <c r="AT102" s="97"/>
      <c r="AU102" s="97"/>
      <c r="AV102" s="97"/>
      <c r="AW102" s="97"/>
      <c r="AX102" s="97">
        <f t="shared" si="2"/>
        <v>693.57446808510633</v>
      </c>
      <c r="AY102" s="97"/>
      <c r="AZ102" s="97"/>
      <c r="BA102" s="97"/>
      <c r="BB102" s="97"/>
      <c r="BC102" s="97">
        <f t="shared" si="4"/>
        <v>-0.42553191489366782</v>
      </c>
      <c r="BD102" s="97"/>
      <c r="BE102" s="97"/>
      <c r="BF102" s="97"/>
      <c r="BG102" s="97"/>
      <c r="BH102" s="97">
        <f t="shared" si="5"/>
        <v>0</v>
      </c>
      <c r="BI102" s="97"/>
      <c r="BJ102" s="97"/>
      <c r="BK102" s="97"/>
      <c r="BL102" s="97"/>
      <c r="BM102" s="97">
        <f t="shared" si="3"/>
        <v>-0.42553191489366782</v>
      </c>
      <c r="BN102" s="97"/>
      <c r="BO102" s="97"/>
      <c r="BP102" s="97"/>
      <c r="BQ102" s="97"/>
      <c r="BR102" s="30"/>
      <c r="BS102" s="30"/>
      <c r="BT102" s="30"/>
      <c r="BU102" s="30"/>
      <c r="BV102" s="30"/>
      <c r="BW102" s="30"/>
      <c r="BX102" s="30"/>
      <c r="BY102" s="30"/>
      <c r="BZ102" s="26"/>
    </row>
    <row r="103" spans="1:78" ht="63.75" customHeight="1" x14ac:dyDescent="0.2">
      <c r="A103" s="93">
        <v>5</v>
      </c>
      <c r="B103" s="93"/>
      <c r="C103" s="62" t="s">
        <v>125</v>
      </c>
      <c r="D103" s="63"/>
      <c r="E103" s="63"/>
      <c r="F103" s="63"/>
      <c r="G103" s="63"/>
      <c r="H103" s="63"/>
      <c r="I103" s="64"/>
      <c r="J103" s="65" t="s">
        <v>100</v>
      </c>
      <c r="K103" s="65"/>
      <c r="L103" s="65"/>
      <c r="M103" s="65"/>
      <c r="N103" s="65"/>
      <c r="O103" s="62" t="s">
        <v>121</v>
      </c>
      <c r="P103" s="63"/>
      <c r="Q103" s="63"/>
      <c r="R103" s="63"/>
      <c r="S103" s="63"/>
      <c r="T103" s="63"/>
      <c r="U103" s="63"/>
      <c r="V103" s="63"/>
      <c r="W103" s="63"/>
      <c r="X103" s="64"/>
      <c r="Y103" s="97">
        <v>1</v>
      </c>
      <c r="Z103" s="97"/>
      <c r="AA103" s="97"/>
      <c r="AB103" s="97"/>
      <c r="AC103" s="97"/>
      <c r="AD103" s="97">
        <v>0</v>
      </c>
      <c r="AE103" s="97"/>
      <c r="AF103" s="97"/>
      <c r="AG103" s="97"/>
      <c r="AH103" s="97"/>
      <c r="AI103" s="97">
        <v>1</v>
      </c>
      <c r="AJ103" s="97"/>
      <c r="AK103" s="97"/>
      <c r="AL103" s="97"/>
      <c r="AM103" s="97"/>
      <c r="AN103" s="97">
        <v>1</v>
      </c>
      <c r="AO103" s="97"/>
      <c r="AP103" s="97"/>
      <c r="AQ103" s="97"/>
      <c r="AR103" s="97"/>
      <c r="AS103" s="97">
        <v>0</v>
      </c>
      <c r="AT103" s="97"/>
      <c r="AU103" s="97"/>
      <c r="AV103" s="97"/>
      <c r="AW103" s="97"/>
      <c r="AX103" s="97">
        <f t="shared" si="2"/>
        <v>1</v>
      </c>
      <c r="AY103" s="97"/>
      <c r="AZ103" s="97"/>
      <c r="BA103" s="97"/>
      <c r="BB103" s="97"/>
      <c r="BC103" s="97">
        <f t="shared" si="4"/>
        <v>0</v>
      </c>
      <c r="BD103" s="97"/>
      <c r="BE103" s="97"/>
      <c r="BF103" s="97"/>
      <c r="BG103" s="97"/>
      <c r="BH103" s="97">
        <f t="shared" si="5"/>
        <v>0</v>
      </c>
      <c r="BI103" s="97"/>
      <c r="BJ103" s="97"/>
      <c r="BK103" s="97"/>
      <c r="BL103" s="97"/>
      <c r="BM103" s="97">
        <f t="shared" si="3"/>
        <v>0</v>
      </c>
      <c r="BN103" s="97"/>
      <c r="BO103" s="97"/>
      <c r="BP103" s="97"/>
      <c r="BQ103" s="97"/>
      <c r="BR103" s="30"/>
      <c r="BS103" s="30"/>
      <c r="BT103" s="30"/>
      <c r="BU103" s="30"/>
      <c r="BV103" s="30"/>
      <c r="BW103" s="30"/>
      <c r="BX103" s="30"/>
      <c r="BY103" s="30"/>
      <c r="BZ103" s="26"/>
    </row>
    <row r="104" spans="1:78" ht="51" customHeight="1" x14ac:dyDescent="0.2">
      <c r="A104" s="93">
        <v>6</v>
      </c>
      <c r="B104" s="93"/>
      <c r="C104" s="62" t="s">
        <v>126</v>
      </c>
      <c r="D104" s="63"/>
      <c r="E104" s="63"/>
      <c r="F104" s="63"/>
      <c r="G104" s="63"/>
      <c r="H104" s="63"/>
      <c r="I104" s="64"/>
      <c r="J104" s="65" t="s">
        <v>100</v>
      </c>
      <c r="K104" s="65"/>
      <c r="L104" s="65"/>
      <c r="M104" s="65"/>
      <c r="N104" s="65"/>
      <c r="O104" s="62" t="s">
        <v>121</v>
      </c>
      <c r="P104" s="63"/>
      <c r="Q104" s="63"/>
      <c r="R104" s="63"/>
      <c r="S104" s="63"/>
      <c r="T104" s="63"/>
      <c r="U104" s="63"/>
      <c r="V104" s="63"/>
      <c r="W104" s="63"/>
      <c r="X104" s="64"/>
      <c r="Y104" s="97">
        <v>5</v>
      </c>
      <c r="Z104" s="97"/>
      <c r="AA104" s="97"/>
      <c r="AB104" s="97"/>
      <c r="AC104" s="97"/>
      <c r="AD104" s="97">
        <v>0</v>
      </c>
      <c r="AE104" s="97"/>
      <c r="AF104" s="97"/>
      <c r="AG104" s="97"/>
      <c r="AH104" s="97"/>
      <c r="AI104" s="97">
        <v>5</v>
      </c>
      <c r="AJ104" s="97"/>
      <c r="AK104" s="97"/>
      <c r="AL104" s="97"/>
      <c r="AM104" s="97"/>
      <c r="AN104" s="97">
        <v>5</v>
      </c>
      <c r="AO104" s="97"/>
      <c r="AP104" s="97"/>
      <c r="AQ104" s="97"/>
      <c r="AR104" s="97"/>
      <c r="AS104" s="97">
        <v>0</v>
      </c>
      <c r="AT104" s="97"/>
      <c r="AU104" s="97"/>
      <c r="AV104" s="97"/>
      <c r="AW104" s="97"/>
      <c r="AX104" s="97">
        <f t="shared" si="2"/>
        <v>5</v>
      </c>
      <c r="AY104" s="97"/>
      <c r="AZ104" s="97"/>
      <c r="BA104" s="97"/>
      <c r="BB104" s="97"/>
      <c r="BC104" s="97">
        <f t="shared" si="4"/>
        <v>0</v>
      </c>
      <c r="BD104" s="97"/>
      <c r="BE104" s="97"/>
      <c r="BF104" s="97"/>
      <c r="BG104" s="97"/>
      <c r="BH104" s="97">
        <f t="shared" si="5"/>
        <v>0</v>
      </c>
      <c r="BI104" s="97"/>
      <c r="BJ104" s="97"/>
      <c r="BK104" s="97"/>
      <c r="BL104" s="97"/>
      <c r="BM104" s="97">
        <f t="shared" si="3"/>
        <v>0</v>
      </c>
      <c r="BN104" s="97"/>
      <c r="BO104" s="97"/>
      <c r="BP104" s="97"/>
      <c r="BQ104" s="97"/>
      <c r="BR104" s="30"/>
      <c r="BS104" s="30"/>
      <c r="BT104" s="30"/>
      <c r="BU104" s="30"/>
      <c r="BV104" s="30"/>
      <c r="BW104" s="30"/>
      <c r="BX104" s="30"/>
      <c r="BY104" s="30"/>
      <c r="BZ104" s="26"/>
    </row>
    <row r="105" spans="1:78" s="19" customFormat="1" ht="15.75" x14ac:dyDescent="0.2">
      <c r="A105" s="96">
        <v>0</v>
      </c>
      <c r="B105" s="96"/>
      <c r="C105" s="69" t="s">
        <v>127</v>
      </c>
      <c r="D105" s="70"/>
      <c r="E105" s="70"/>
      <c r="F105" s="70"/>
      <c r="G105" s="70"/>
      <c r="H105" s="70"/>
      <c r="I105" s="71"/>
      <c r="J105" s="72" t="s">
        <v>97</v>
      </c>
      <c r="K105" s="72"/>
      <c r="L105" s="72"/>
      <c r="M105" s="72"/>
      <c r="N105" s="72"/>
      <c r="O105" s="69" t="s">
        <v>97</v>
      </c>
      <c r="P105" s="70"/>
      <c r="Q105" s="70"/>
      <c r="R105" s="70"/>
      <c r="S105" s="70"/>
      <c r="T105" s="70"/>
      <c r="U105" s="70"/>
      <c r="V105" s="70"/>
      <c r="W105" s="70"/>
      <c r="X105" s="71"/>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5"/>
      <c r="AY105" s="95"/>
      <c r="AZ105" s="95"/>
      <c r="BA105" s="95"/>
      <c r="BB105" s="95"/>
      <c r="BC105" s="94"/>
      <c r="BD105" s="94"/>
      <c r="BE105" s="94"/>
      <c r="BF105" s="94"/>
      <c r="BG105" s="94"/>
      <c r="BH105" s="94"/>
      <c r="BI105" s="94"/>
      <c r="BJ105" s="94"/>
      <c r="BK105" s="94"/>
      <c r="BL105" s="94"/>
      <c r="BM105" s="95"/>
      <c r="BN105" s="95"/>
      <c r="BO105" s="95"/>
      <c r="BP105" s="95"/>
      <c r="BQ105" s="95"/>
      <c r="BR105" s="28"/>
      <c r="BS105" s="28"/>
      <c r="BT105" s="28"/>
      <c r="BU105" s="28"/>
      <c r="BV105" s="28"/>
      <c r="BW105" s="28"/>
      <c r="BX105" s="28"/>
      <c r="BY105" s="28"/>
      <c r="BZ105" s="29"/>
    </row>
    <row r="106" spans="1:78" ht="25.5" customHeight="1" x14ac:dyDescent="0.2">
      <c r="A106" s="93">
        <v>1</v>
      </c>
      <c r="B106" s="93"/>
      <c r="C106" s="62" t="s">
        <v>128</v>
      </c>
      <c r="D106" s="63"/>
      <c r="E106" s="63"/>
      <c r="F106" s="63"/>
      <c r="G106" s="63"/>
      <c r="H106" s="63"/>
      <c r="I106" s="64"/>
      <c r="J106" s="65" t="s">
        <v>129</v>
      </c>
      <c r="K106" s="65"/>
      <c r="L106" s="65"/>
      <c r="M106" s="65"/>
      <c r="N106" s="65"/>
      <c r="O106" s="62" t="s">
        <v>121</v>
      </c>
      <c r="P106" s="63"/>
      <c r="Q106" s="63"/>
      <c r="R106" s="63"/>
      <c r="S106" s="63"/>
      <c r="T106" s="63"/>
      <c r="U106" s="63"/>
      <c r="V106" s="63"/>
      <c r="W106" s="63"/>
      <c r="X106" s="64"/>
      <c r="Y106" s="92">
        <v>100</v>
      </c>
      <c r="Z106" s="92"/>
      <c r="AA106" s="92"/>
      <c r="AB106" s="92"/>
      <c r="AC106" s="92"/>
      <c r="AD106" s="92">
        <v>0</v>
      </c>
      <c r="AE106" s="92"/>
      <c r="AF106" s="92"/>
      <c r="AG106" s="92"/>
      <c r="AH106" s="92"/>
      <c r="AI106" s="92">
        <v>100</v>
      </c>
      <c r="AJ106" s="92"/>
      <c r="AK106" s="92"/>
      <c r="AL106" s="92"/>
      <c r="AM106" s="92"/>
      <c r="AN106" s="92">
        <v>100</v>
      </c>
      <c r="AO106" s="92"/>
      <c r="AP106" s="92"/>
      <c r="AQ106" s="92"/>
      <c r="AR106" s="92"/>
      <c r="AS106" s="92">
        <v>0</v>
      </c>
      <c r="AT106" s="92"/>
      <c r="AU106" s="92"/>
      <c r="AV106" s="92"/>
      <c r="AW106" s="92"/>
      <c r="AX106" s="92">
        <f t="shared" si="2"/>
        <v>100</v>
      </c>
      <c r="AY106" s="92"/>
      <c r="AZ106" s="92"/>
      <c r="BA106" s="92"/>
      <c r="BB106" s="92"/>
      <c r="BC106" s="92">
        <f>AN106-Y106</f>
        <v>0</v>
      </c>
      <c r="BD106" s="92"/>
      <c r="BE106" s="92"/>
      <c r="BF106" s="92"/>
      <c r="BG106" s="92"/>
      <c r="BH106" s="92">
        <f>AS106-AD106</f>
        <v>0</v>
      </c>
      <c r="BI106" s="92"/>
      <c r="BJ106" s="92"/>
      <c r="BK106" s="92"/>
      <c r="BL106" s="92"/>
      <c r="BM106" s="92">
        <f t="shared" si="3"/>
        <v>0</v>
      </c>
      <c r="BN106" s="92"/>
      <c r="BO106" s="92"/>
      <c r="BP106" s="92"/>
      <c r="BQ106" s="92"/>
      <c r="BR106" s="30"/>
      <c r="BS106" s="30"/>
      <c r="BT106" s="30"/>
      <c r="BU106" s="30"/>
      <c r="BV106" s="30"/>
      <c r="BW106" s="30"/>
      <c r="BX106" s="30"/>
      <c r="BY106" s="30"/>
      <c r="BZ106" s="26"/>
    </row>
    <row r="107" spans="1:78" ht="63.75" customHeight="1" x14ac:dyDescent="0.2">
      <c r="A107" s="93">
        <v>2</v>
      </c>
      <c r="B107" s="93"/>
      <c r="C107" s="62" t="s">
        <v>130</v>
      </c>
      <c r="D107" s="63"/>
      <c r="E107" s="63"/>
      <c r="F107" s="63"/>
      <c r="G107" s="63"/>
      <c r="H107" s="63"/>
      <c r="I107" s="64"/>
      <c r="J107" s="65" t="s">
        <v>129</v>
      </c>
      <c r="K107" s="65"/>
      <c r="L107" s="65"/>
      <c r="M107" s="65"/>
      <c r="N107" s="65"/>
      <c r="O107" s="62" t="s">
        <v>121</v>
      </c>
      <c r="P107" s="63"/>
      <c r="Q107" s="63"/>
      <c r="R107" s="63"/>
      <c r="S107" s="63"/>
      <c r="T107" s="63"/>
      <c r="U107" s="63"/>
      <c r="V107" s="63"/>
      <c r="W107" s="63"/>
      <c r="X107" s="64"/>
      <c r="Y107" s="92">
        <v>100</v>
      </c>
      <c r="Z107" s="92"/>
      <c r="AA107" s="92"/>
      <c r="AB107" s="92"/>
      <c r="AC107" s="92"/>
      <c r="AD107" s="92">
        <v>0</v>
      </c>
      <c r="AE107" s="92"/>
      <c r="AF107" s="92"/>
      <c r="AG107" s="92"/>
      <c r="AH107" s="92"/>
      <c r="AI107" s="92">
        <v>100</v>
      </c>
      <c r="AJ107" s="92"/>
      <c r="AK107" s="92"/>
      <c r="AL107" s="92"/>
      <c r="AM107" s="92"/>
      <c r="AN107" s="92">
        <v>100</v>
      </c>
      <c r="AO107" s="92"/>
      <c r="AP107" s="92"/>
      <c r="AQ107" s="92"/>
      <c r="AR107" s="92"/>
      <c r="AS107" s="92">
        <v>0</v>
      </c>
      <c r="AT107" s="92"/>
      <c r="AU107" s="92"/>
      <c r="AV107" s="92"/>
      <c r="AW107" s="92"/>
      <c r="AX107" s="92">
        <f t="shared" si="2"/>
        <v>100</v>
      </c>
      <c r="AY107" s="92"/>
      <c r="AZ107" s="92"/>
      <c r="BA107" s="92"/>
      <c r="BB107" s="92"/>
      <c r="BC107" s="92">
        <f>AN107-Y107</f>
        <v>0</v>
      </c>
      <c r="BD107" s="92"/>
      <c r="BE107" s="92"/>
      <c r="BF107" s="92"/>
      <c r="BG107" s="92"/>
      <c r="BH107" s="92">
        <f>AS107-AD107</f>
        <v>0</v>
      </c>
      <c r="BI107" s="92"/>
      <c r="BJ107" s="92"/>
      <c r="BK107" s="92"/>
      <c r="BL107" s="92"/>
      <c r="BM107" s="92">
        <f t="shared" si="3"/>
        <v>0</v>
      </c>
      <c r="BN107" s="92"/>
      <c r="BO107" s="92"/>
      <c r="BP107" s="92"/>
      <c r="BQ107" s="92"/>
      <c r="BR107" s="30"/>
      <c r="BS107" s="30"/>
      <c r="BT107" s="30"/>
      <c r="BU107" s="30"/>
      <c r="BV107" s="30"/>
      <c r="BW107" s="30"/>
      <c r="BX107" s="30"/>
      <c r="BY107" s="30"/>
      <c r="BZ107" s="26"/>
    </row>
    <row r="108" spans="1:78" ht="63.75" customHeight="1" x14ac:dyDescent="0.2">
      <c r="A108" s="93">
        <v>3</v>
      </c>
      <c r="B108" s="93"/>
      <c r="C108" s="62" t="s">
        <v>131</v>
      </c>
      <c r="D108" s="63"/>
      <c r="E108" s="63"/>
      <c r="F108" s="63"/>
      <c r="G108" s="63"/>
      <c r="H108" s="63"/>
      <c r="I108" s="64"/>
      <c r="J108" s="65" t="s">
        <v>129</v>
      </c>
      <c r="K108" s="65"/>
      <c r="L108" s="65"/>
      <c r="M108" s="65"/>
      <c r="N108" s="65"/>
      <c r="O108" s="62" t="s">
        <v>121</v>
      </c>
      <c r="P108" s="63"/>
      <c r="Q108" s="63"/>
      <c r="R108" s="63"/>
      <c r="S108" s="63"/>
      <c r="T108" s="63"/>
      <c r="U108" s="63"/>
      <c r="V108" s="63"/>
      <c r="W108" s="63"/>
      <c r="X108" s="64"/>
      <c r="Y108" s="92">
        <v>100</v>
      </c>
      <c r="Z108" s="92"/>
      <c r="AA108" s="92"/>
      <c r="AB108" s="92"/>
      <c r="AC108" s="92"/>
      <c r="AD108" s="92">
        <v>0</v>
      </c>
      <c r="AE108" s="92"/>
      <c r="AF108" s="92"/>
      <c r="AG108" s="92"/>
      <c r="AH108" s="92"/>
      <c r="AI108" s="92">
        <v>100</v>
      </c>
      <c r="AJ108" s="92"/>
      <c r="AK108" s="92"/>
      <c r="AL108" s="92"/>
      <c r="AM108" s="92"/>
      <c r="AN108" s="92">
        <v>100</v>
      </c>
      <c r="AO108" s="92"/>
      <c r="AP108" s="92"/>
      <c r="AQ108" s="92"/>
      <c r="AR108" s="92"/>
      <c r="AS108" s="92">
        <v>0</v>
      </c>
      <c r="AT108" s="92"/>
      <c r="AU108" s="92"/>
      <c r="AV108" s="92"/>
      <c r="AW108" s="92"/>
      <c r="AX108" s="92">
        <f t="shared" si="2"/>
        <v>100</v>
      </c>
      <c r="AY108" s="92"/>
      <c r="AZ108" s="92"/>
      <c r="BA108" s="92"/>
      <c r="BB108" s="92"/>
      <c r="BC108" s="92">
        <f>AN108-Y108</f>
        <v>0</v>
      </c>
      <c r="BD108" s="92"/>
      <c r="BE108" s="92"/>
      <c r="BF108" s="92"/>
      <c r="BG108" s="92"/>
      <c r="BH108" s="92">
        <f>AS108-AD108</f>
        <v>0</v>
      </c>
      <c r="BI108" s="92"/>
      <c r="BJ108" s="92"/>
      <c r="BK108" s="92"/>
      <c r="BL108" s="92"/>
      <c r="BM108" s="92">
        <f t="shared" si="3"/>
        <v>0</v>
      </c>
      <c r="BN108" s="92"/>
      <c r="BO108" s="92"/>
      <c r="BP108" s="92"/>
      <c r="BQ108" s="92"/>
      <c r="BR108" s="30"/>
      <c r="BS108" s="30"/>
      <c r="BT108" s="30"/>
      <c r="BU108" s="30"/>
      <c r="BV108" s="30"/>
      <c r="BW108" s="30"/>
      <c r="BX108" s="30"/>
      <c r="BY108" s="30"/>
      <c r="BZ108" s="26"/>
    </row>
    <row r="109" spans="1:78" ht="38.25" customHeight="1" x14ac:dyDescent="0.2">
      <c r="A109" s="93">
        <v>4</v>
      </c>
      <c r="B109" s="93"/>
      <c r="C109" s="62" t="s">
        <v>132</v>
      </c>
      <c r="D109" s="63"/>
      <c r="E109" s="63"/>
      <c r="F109" s="63"/>
      <c r="G109" s="63"/>
      <c r="H109" s="63"/>
      <c r="I109" s="64"/>
      <c r="J109" s="65" t="s">
        <v>129</v>
      </c>
      <c r="K109" s="65"/>
      <c r="L109" s="65"/>
      <c r="M109" s="65"/>
      <c r="N109" s="65"/>
      <c r="O109" s="62" t="s">
        <v>121</v>
      </c>
      <c r="P109" s="63"/>
      <c r="Q109" s="63"/>
      <c r="R109" s="63"/>
      <c r="S109" s="63"/>
      <c r="T109" s="63"/>
      <c r="U109" s="63"/>
      <c r="V109" s="63"/>
      <c r="W109" s="63"/>
      <c r="X109" s="64"/>
      <c r="Y109" s="92">
        <v>100</v>
      </c>
      <c r="Z109" s="92"/>
      <c r="AA109" s="92"/>
      <c r="AB109" s="92"/>
      <c r="AC109" s="92"/>
      <c r="AD109" s="92">
        <v>0</v>
      </c>
      <c r="AE109" s="92"/>
      <c r="AF109" s="92"/>
      <c r="AG109" s="92"/>
      <c r="AH109" s="92"/>
      <c r="AI109" s="92">
        <v>100</v>
      </c>
      <c r="AJ109" s="92"/>
      <c r="AK109" s="92"/>
      <c r="AL109" s="92"/>
      <c r="AM109" s="92"/>
      <c r="AN109" s="92">
        <v>100</v>
      </c>
      <c r="AO109" s="92"/>
      <c r="AP109" s="92"/>
      <c r="AQ109" s="92"/>
      <c r="AR109" s="92"/>
      <c r="AS109" s="92">
        <v>0</v>
      </c>
      <c r="AT109" s="92"/>
      <c r="AU109" s="92"/>
      <c r="AV109" s="92"/>
      <c r="AW109" s="92"/>
      <c r="AX109" s="92">
        <f t="shared" si="2"/>
        <v>100</v>
      </c>
      <c r="AY109" s="92"/>
      <c r="AZ109" s="92"/>
      <c r="BA109" s="92"/>
      <c r="BB109" s="92"/>
      <c r="BC109" s="92">
        <f>AN109-Y109</f>
        <v>0</v>
      </c>
      <c r="BD109" s="92"/>
      <c r="BE109" s="92"/>
      <c r="BF109" s="92"/>
      <c r="BG109" s="92"/>
      <c r="BH109" s="92">
        <f>AS109-AD109</f>
        <v>0</v>
      </c>
      <c r="BI109" s="92"/>
      <c r="BJ109" s="92"/>
      <c r="BK109" s="92"/>
      <c r="BL109" s="92"/>
      <c r="BM109" s="92">
        <f t="shared" si="3"/>
        <v>0</v>
      </c>
      <c r="BN109" s="92"/>
      <c r="BO109" s="92"/>
      <c r="BP109" s="92"/>
      <c r="BQ109" s="92"/>
      <c r="BR109" s="30"/>
      <c r="BS109" s="30"/>
      <c r="BT109" s="30"/>
      <c r="BU109" s="30"/>
      <c r="BV109" s="30"/>
      <c r="BW109" s="30"/>
      <c r="BX109" s="30"/>
      <c r="BY109" s="30"/>
      <c r="BZ109" s="26"/>
    </row>
    <row r="110" spans="1:78" ht="15.75" x14ac:dyDescent="0.2">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30"/>
      <c r="BS110" s="30"/>
      <c r="BT110" s="30"/>
      <c r="BU110" s="30"/>
      <c r="BV110" s="30"/>
      <c r="BW110" s="30"/>
      <c r="BX110" s="30"/>
      <c r="BY110" s="30"/>
      <c r="BZ110" s="26"/>
    </row>
    <row r="111" spans="1:78" ht="15.75" customHeight="1" x14ac:dyDescent="0.2">
      <c r="A111" s="55" t="s">
        <v>133</v>
      </c>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row>
    <row r="112" spans="1:78" ht="9" customHeight="1"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30"/>
      <c r="BS112" s="30"/>
      <c r="BT112" s="30"/>
      <c r="BU112" s="30"/>
      <c r="BV112" s="30"/>
      <c r="BW112" s="30"/>
      <c r="BX112" s="30"/>
      <c r="BY112" s="30"/>
      <c r="BZ112" s="26"/>
    </row>
    <row r="113" spans="1:79" ht="45" customHeight="1" x14ac:dyDescent="0.2">
      <c r="A113" s="82" t="s">
        <v>26</v>
      </c>
      <c r="B113" s="83"/>
      <c r="C113" s="82" t="s">
        <v>86</v>
      </c>
      <c r="D113" s="84"/>
      <c r="E113" s="84"/>
      <c r="F113" s="84"/>
      <c r="G113" s="84"/>
      <c r="H113" s="84"/>
      <c r="I113" s="83"/>
      <c r="J113" s="82" t="s">
        <v>87</v>
      </c>
      <c r="K113" s="84"/>
      <c r="L113" s="84"/>
      <c r="M113" s="84"/>
      <c r="N113" s="83"/>
      <c r="O113" s="85" t="s">
        <v>134</v>
      </c>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7"/>
      <c r="BR113" s="25"/>
      <c r="BS113" s="25"/>
      <c r="BT113" s="25"/>
      <c r="BU113" s="25"/>
      <c r="BV113" s="25"/>
      <c r="BW113" s="25"/>
      <c r="BX113" s="25"/>
      <c r="BY113" s="25"/>
      <c r="BZ113" s="26"/>
    </row>
    <row r="114" spans="1:79" s="37" customFormat="1" ht="15.95" customHeight="1" x14ac:dyDescent="0.2">
      <c r="A114" s="88">
        <v>1</v>
      </c>
      <c r="B114" s="88"/>
      <c r="C114" s="88">
        <v>2</v>
      </c>
      <c r="D114" s="88"/>
      <c r="E114" s="88"/>
      <c r="F114" s="88"/>
      <c r="G114" s="88"/>
      <c r="H114" s="88"/>
      <c r="I114" s="88"/>
      <c r="J114" s="88">
        <v>3</v>
      </c>
      <c r="K114" s="88"/>
      <c r="L114" s="88"/>
      <c r="M114" s="88"/>
      <c r="N114" s="88"/>
      <c r="O114" s="89">
        <v>4</v>
      </c>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1"/>
      <c r="BR114" s="35"/>
      <c r="BS114" s="35"/>
      <c r="BT114" s="35"/>
      <c r="BU114" s="35"/>
      <c r="BV114" s="35"/>
      <c r="BW114" s="35"/>
      <c r="BX114" s="35"/>
      <c r="BY114" s="35"/>
      <c r="BZ114" s="36"/>
    </row>
    <row r="115" spans="1:79" s="37" customFormat="1" x14ac:dyDescent="0.2">
      <c r="A115" s="77"/>
      <c r="B115" s="77"/>
      <c r="C115" s="72" t="s">
        <v>96</v>
      </c>
      <c r="D115" s="72"/>
      <c r="E115" s="72"/>
      <c r="F115" s="72"/>
      <c r="G115" s="72"/>
      <c r="H115" s="72"/>
      <c r="I115" s="72"/>
      <c r="J115" s="72" t="s">
        <v>97</v>
      </c>
      <c r="K115" s="72"/>
      <c r="L115" s="72"/>
      <c r="M115" s="72"/>
      <c r="N115" s="72"/>
      <c r="O115" s="78"/>
      <c r="P115" s="79"/>
      <c r="Q115" s="79"/>
      <c r="R115" s="79"/>
      <c r="S115" s="79"/>
      <c r="T115" s="79"/>
      <c r="U115" s="79"/>
      <c r="V115" s="79"/>
      <c r="W115" s="79"/>
      <c r="X115" s="79"/>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1"/>
      <c r="BR115" s="38"/>
      <c r="BS115" s="38"/>
      <c r="BT115" s="36"/>
      <c r="BU115" s="36"/>
      <c r="BV115" s="36"/>
      <c r="BW115" s="36"/>
      <c r="BX115" s="36"/>
      <c r="BY115" s="36"/>
      <c r="BZ115" s="36"/>
    </row>
    <row r="116" spans="1:79" s="41" customFormat="1" ht="34.5" customHeight="1" x14ac:dyDescent="0.2">
      <c r="A116" s="61"/>
      <c r="B116" s="61"/>
      <c r="C116" s="62" t="s">
        <v>99</v>
      </c>
      <c r="D116" s="63"/>
      <c r="E116" s="63"/>
      <c r="F116" s="63"/>
      <c r="G116" s="63"/>
      <c r="H116" s="63"/>
      <c r="I116" s="64"/>
      <c r="J116" s="65" t="s">
        <v>100</v>
      </c>
      <c r="K116" s="65"/>
      <c r="L116" s="65"/>
      <c r="M116" s="65"/>
      <c r="N116" s="65"/>
      <c r="O116" s="66" t="s">
        <v>135</v>
      </c>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8"/>
      <c r="BR116" s="39"/>
      <c r="BS116" s="39"/>
      <c r="BT116" s="39"/>
      <c r="BU116" s="39"/>
      <c r="BV116" s="39"/>
      <c r="BW116" s="39"/>
      <c r="BX116" s="39"/>
      <c r="BY116" s="39"/>
      <c r="BZ116" s="40"/>
      <c r="CA116" s="41" t="s">
        <v>136</v>
      </c>
    </row>
    <row r="117" spans="1:79" s="41" customFormat="1" ht="30.75" customHeight="1" x14ac:dyDescent="0.2">
      <c r="A117" s="61"/>
      <c r="B117" s="61"/>
      <c r="C117" s="62" t="s">
        <v>102</v>
      </c>
      <c r="D117" s="63"/>
      <c r="E117" s="63"/>
      <c r="F117" s="63"/>
      <c r="G117" s="63"/>
      <c r="H117" s="63"/>
      <c r="I117" s="64"/>
      <c r="J117" s="65" t="s">
        <v>100</v>
      </c>
      <c r="K117" s="65"/>
      <c r="L117" s="65"/>
      <c r="M117" s="65"/>
      <c r="N117" s="65"/>
      <c r="O117" s="66" t="s">
        <v>135</v>
      </c>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8"/>
      <c r="BR117" s="39"/>
      <c r="BS117" s="39"/>
      <c r="BT117" s="39"/>
      <c r="BU117" s="39"/>
      <c r="BV117" s="39"/>
      <c r="BW117" s="39"/>
      <c r="BX117" s="39"/>
      <c r="BY117" s="39"/>
      <c r="BZ117" s="40"/>
    </row>
    <row r="118" spans="1:79" s="41" customFormat="1" ht="55.5" customHeight="1" x14ac:dyDescent="0.2">
      <c r="A118" s="61"/>
      <c r="B118" s="61"/>
      <c r="C118" s="62" t="s">
        <v>103</v>
      </c>
      <c r="D118" s="63"/>
      <c r="E118" s="63"/>
      <c r="F118" s="63"/>
      <c r="G118" s="63"/>
      <c r="H118" s="63"/>
      <c r="I118" s="64"/>
      <c r="J118" s="65" t="s">
        <v>100</v>
      </c>
      <c r="K118" s="65"/>
      <c r="L118" s="65"/>
      <c r="M118" s="65"/>
      <c r="N118" s="65"/>
      <c r="O118" s="66" t="s">
        <v>135</v>
      </c>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8"/>
      <c r="BR118" s="39"/>
      <c r="BS118" s="39"/>
      <c r="BT118" s="39"/>
      <c r="BU118" s="39"/>
      <c r="BV118" s="39"/>
      <c r="BW118" s="39"/>
      <c r="BX118" s="39"/>
      <c r="BY118" s="39"/>
      <c r="BZ118" s="40"/>
    </row>
    <row r="119" spans="1:79" s="41" customFormat="1" ht="51" customHeight="1" x14ac:dyDescent="0.2">
      <c r="A119" s="61"/>
      <c r="B119" s="61"/>
      <c r="C119" s="62" t="s">
        <v>105</v>
      </c>
      <c r="D119" s="63"/>
      <c r="E119" s="63"/>
      <c r="F119" s="63"/>
      <c r="G119" s="63"/>
      <c r="H119" s="63"/>
      <c r="I119" s="64"/>
      <c r="J119" s="65" t="s">
        <v>100</v>
      </c>
      <c r="K119" s="65"/>
      <c r="L119" s="65"/>
      <c r="M119" s="65"/>
      <c r="N119" s="65"/>
      <c r="O119" s="66" t="s">
        <v>135</v>
      </c>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8"/>
      <c r="BR119" s="39"/>
      <c r="BS119" s="39"/>
      <c r="BT119" s="39"/>
      <c r="BU119" s="39"/>
      <c r="BV119" s="39"/>
      <c r="BW119" s="39"/>
      <c r="BX119" s="39"/>
      <c r="BY119" s="39"/>
      <c r="BZ119" s="40"/>
    </row>
    <row r="120" spans="1:79" s="41" customFormat="1" ht="42" customHeight="1" x14ac:dyDescent="0.2">
      <c r="A120" s="61"/>
      <c r="B120" s="61"/>
      <c r="C120" s="62" t="s">
        <v>106</v>
      </c>
      <c r="D120" s="63"/>
      <c r="E120" s="63"/>
      <c r="F120" s="63"/>
      <c r="G120" s="63"/>
      <c r="H120" s="63"/>
      <c r="I120" s="64"/>
      <c r="J120" s="65" t="s">
        <v>100</v>
      </c>
      <c r="K120" s="65"/>
      <c r="L120" s="65"/>
      <c r="M120" s="65"/>
      <c r="N120" s="65"/>
      <c r="O120" s="66" t="s">
        <v>135</v>
      </c>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8"/>
      <c r="BR120" s="39"/>
      <c r="BS120" s="39"/>
      <c r="BT120" s="39"/>
      <c r="BU120" s="39"/>
      <c r="BV120" s="39"/>
      <c r="BW120" s="39"/>
      <c r="BX120" s="39"/>
      <c r="BY120" s="39"/>
      <c r="BZ120" s="40"/>
    </row>
    <row r="121" spans="1:79" s="41" customFormat="1" ht="34.5" customHeight="1" x14ac:dyDescent="0.2">
      <c r="A121" s="61"/>
      <c r="B121" s="61"/>
      <c r="C121" s="62" t="s">
        <v>108</v>
      </c>
      <c r="D121" s="63"/>
      <c r="E121" s="63"/>
      <c r="F121" s="63"/>
      <c r="G121" s="63"/>
      <c r="H121" s="63"/>
      <c r="I121" s="64"/>
      <c r="J121" s="65" t="s">
        <v>100</v>
      </c>
      <c r="K121" s="65"/>
      <c r="L121" s="65"/>
      <c r="M121" s="65"/>
      <c r="N121" s="65"/>
      <c r="O121" s="66" t="s">
        <v>135</v>
      </c>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8"/>
      <c r="BR121" s="39"/>
      <c r="BS121" s="39"/>
      <c r="BT121" s="39"/>
      <c r="BU121" s="39"/>
      <c r="BV121" s="39"/>
      <c r="BW121" s="39"/>
      <c r="BX121" s="39"/>
      <c r="BY121" s="39"/>
      <c r="BZ121" s="40"/>
    </row>
    <row r="122" spans="1:79" s="41" customFormat="1" ht="34.5" customHeight="1" x14ac:dyDescent="0.2">
      <c r="A122" s="61"/>
      <c r="B122" s="61"/>
      <c r="C122" s="62" t="s">
        <v>109</v>
      </c>
      <c r="D122" s="63"/>
      <c r="E122" s="63"/>
      <c r="F122" s="63"/>
      <c r="G122" s="63"/>
      <c r="H122" s="63"/>
      <c r="I122" s="64"/>
      <c r="J122" s="65" t="s">
        <v>100</v>
      </c>
      <c r="K122" s="65"/>
      <c r="L122" s="65"/>
      <c r="M122" s="65"/>
      <c r="N122" s="65"/>
      <c r="O122" s="66" t="s">
        <v>135</v>
      </c>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8"/>
      <c r="BR122" s="39"/>
      <c r="BS122" s="39"/>
      <c r="BT122" s="39"/>
      <c r="BU122" s="39"/>
      <c r="BV122" s="39"/>
      <c r="BW122" s="39"/>
      <c r="BX122" s="39"/>
      <c r="BY122" s="39"/>
      <c r="BZ122" s="40"/>
    </row>
    <row r="123" spans="1:79" s="41" customFormat="1" ht="45" customHeight="1" x14ac:dyDescent="0.2">
      <c r="A123" s="61"/>
      <c r="B123" s="61"/>
      <c r="C123" s="62" t="s">
        <v>110</v>
      </c>
      <c r="D123" s="63"/>
      <c r="E123" s="63"/>
      <c r="F123" s="63"/>
      <c r="G123" s="63"/>
      <c r="H123" s="63"/>
      <c r="I123" s="64"/>
      <c r="J123" s="65" t="s">
        <v>100</v>
      </c>
      <c r="K123" s="65"/>
      <c r="L123" s="65"/>
      <c r="M123" s="65"/>
      <c r="N123" s="65"/>
      <c r="O123" s="66" t="s">
        <v>135</v>
      </c>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8"/>
      <c r="BR123" s="39"/>
      <c r="BS123" s="39"/>
      <c r="BT123" s="39"/>
      <c r="BU123" s="39"/>
      <c r="BV123" s="39"/>
      <c r="BW123" s="39"/>
      <c r="BX123" s="39"/>
      <c r="BY123" s="39"/>
      <c r="BZ123" s="40"/>
    </row>
    <row r="124" spans="1:79" s="41" customFormat="1" ht="54" customHeight="1" x14ac:dyDescent="0.2">
      <c r="A124" s="61"/>
      <c r="B124" s="61"/>
      <c r="C124" s="62" t="s">
        <v>111</v>
      </c>
      <c r="D124" s="63"/>
      <c r="E124" s="63"/>
      <c r="F124" s="63"/>
      <c r="G124" s="63"/>
      <c r="H124" s="63"/>
      <c r="I124" s="64"/>
      <c r="J124" s="65" t="s">
        <v>100</v>
      </c>
      <c r="K124" s="65"/>
      <c r="L124" s="65"/>
      <c r="M124" s="65"/>
      <c r="N124" s="65"/>
      <c r="O124" s="66" t="s">
        <v>135</v>
      </c>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8"/>
      <c r="BR124" s="39"/>
      <c r="BS124" s="39"/>
      <c r="BT124" s="39"/>
      <c r="BU124" s="39"/>
      <c r="BV124" s="39"/>
      <c r="BW124" s="39"/>
      <c r="BX124" s="39"/>
      <c r="BY124" s="39"/>
      <c r="BZ124" s="40"/>
    </row>
    <row r="125" spans="1:79" s="41" customFormat="1" ht="48.75" customHeight="1" x14ac:dyDescent="0.2">
      <c r="A125" s="61"/>
      <c r="B125" s="61"/>
      <c r="C125" s="62" t="s">
        <v>112</v>
      </c>
      <c r="D125" s="63"/>
      <c r="E125" s="63"/>
      <c r="F125" s="63"/>
      <c r="G125" s="63"/>
      <c r="H125" s="63"/>
      <c r="I125" s="64"/>
      <c r="J125" s="65" t="s">
        <v>100</v>
      </c>
      <c r="K125" s="65"/>
      <c r="L125" s="65"/>
      <c r="M125" s="65"/>
      <c r="N125" s="65"/>
      <c r="O125" s="66" t="s">
        <v>135</v>
      </c>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c r="BL125" s="67"/>
      <c r="BM125" s="67"/>
      <c r="BN125" s="67"/>
      <c r="BO125" s="67"/>
      <c r="BP125" s="67"/>
      <c r="BQ125" s="68"/>
      <c r="BR125" s="39"/>
      <c r="BS125" s="39"/>
      <c r="BT125" s="39"/>
      <c r="BU125" s="39"/>
      <c r="BV125" s="39"/>
      <c r="BW125" s="39"/>
      <c r="BX125" s="39"/>
      <c r="BY125" s="39"/>
      <c r="BZ125" s="40"/>
    </row>
    <row r="126" spans="1:79" s="41" customFormat="1" ht="46.5" customHeight="1" x14ac:dyDescent="0.2">
      <c r="A126" s="61"/>
      <c r="B126" s="61"/>
      <c r="C126" s="62" t="s">
        <v>113</v>
      </c>
      <c r="D126" s="63"/>
      <c r="E126" s="63"/>
      <c r="F126" s="63"/>
      <c r="G126" s="63"/>
      <c r="H126" s="63"/>
      <c r="I126" s="64"/>
      <c r="J126" s="65" t="s">
        <v>100</v>
      </c>
      <c r="K126" s="65"/>
      <c r="L126" s="65"/>
      <c r="M126" s="65"/>
      <c r="N126" s="65"/>
      <c r="O126" s="66" t="s">
        <v>135</v>
      </c>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8"/>
      <c r="BR126" s="39"/>
      <c r="BS126" s="39"/>
      <c r="BT126" s="39"/>
      <c r="BU126" s="39"/>
      <c r="BV126" s="39"/>
      <c r="BW126" s="39"/>
      <c r="BX126" s="39"/>
      <c r="BY126" s="39"/>
      <c r="BZ126" s="40"/>
    </row>
    <row r="127" spans="1:79" s="41" customFormat="1" ht="15.75" x14ac:dyDescent="0.2">
      <c r="A127" s="61"/>
      <c r="B127" s="61"/>
      <c r="C127" s="69" t="s">
        <v>114</v>
      </c>
      <c r="D127" s="70"/>
      <c r="E127" s="70"/>
      <c r="F127" s="70"/>
      <c r="G127" s="70"/>
      <c r="H127" s="70"/>
      <c r="I127" s="71"/>
      <c r="J127" s="72" t="s">
        <v>97</v>
      </c>
      <c r="K127" s="72"/>
      <c r="L127" s="72"/>
      <c r="M127" s="72"/>
      <c r="N127" s="72"/>
      <c r="O127" s="73"/>
      <c r="P127" s="74"/>
      <c r="Q127" s="74"/>
      <c r="R127" s="74"/>
      <c r="S127" s="74"/>
      <c r="T127" s="74"/>
      <c r="U127" s="74"/>
      <c r="V127" s="74"/>
      <c r="W127" s="74"/>
      <c r="X127" s="74"/>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6"/>
      <c r="BR127" s="39"/>
      <c r="BS127" s="39"/>
      <c r="BT127" s="39"/>
      <c r="BU127" s="39"/>
      <c r="BV127" s="39"/>
      <c r="BW127" s="39"/>
      <c r="BX127" s="39"/>
      <c r="BY127" s="39"/>
      <c r="BZ127" s="40"/>
    </row>
    <row r="128" spans="1:79" s="41" customFormat="1" ht="36" customHeight="1" x14ac:dyDescent="0.2">
      <c r="A128" s="61"/>
      <c r="B128" s="61"/>
      <c r="C128" s="62" t="s">
        <v>115</v>
      </c>
      <c r="D128" s="63"/>
      <c r="E128" s="63"/>
      <c r="F128" s="63"/>
      <c r="G128" s="63"/>
      <c r="H128" s="63"/>
      <c r="I128" s="64"/>
      <c r="J128" s="65" t="s">
        <v>100</v>
      </c>
      <c r="K128" s="65"/>
      <c r="L128" s="65"/>
      <c r="M128" s="65"/>
      <c r="N128" s="65"/>
      <c r="O128" s="66" t="s">
        <v>135</v>
      </c>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8"/>
      <c r="BR128" s="39"/>
      <c r="BS128" s="39"/>
      <c r="BT128" s="39"/>
      <c r="BU128" s="39"/>
      <c r="BV128" s="39"/>
      <c r="BW128" s="39"/>
      <c r="BX128" s="39"/>
      <c r="BY128" s="39"/>
      <c r="BZ128" s="40"/>
    </row>
    <row r="129" spans="1:78" s="41" customFormat="1" ht="36" customHeight="1" x14ac:dyDescent="0.2">
      <c r="A129" s="61"/>
      <c r="B129" s="61"/>
      <c r="C129" s="62" t="s">
        <v>116</v>
      </c>
      <c r="D129" s="63"/>
      <c r="E129" s="63"/>
      <c r="F129" s="63"/>
      <c r="G129" s="63"/>
      <c r="H129" s="63"/>
      <c r="I129" s="64"/>
      <c r="J129" s="65" t="s">
        <v>117</v>
      </c>
      <c r="K129" s="65"/>
      <c r="L129" s="65"/>
      <c r="M129" s="65"/>
      <c r="N129" s="65"/>
      <c r="O129" s="66" t="s">
        <v>135</v>
      </c>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8"/>
      <c r="BR129" s="39"/>
      <c r="BS129" s="39"/>
      <c r="BT129" s="39"/>
      <c r="BU129" s="39"/>
      <c r="BV129" s="39"/>
      <c r="BW129" s="39"/>
      <c r="BX129" s="39"/>
      <c r="BY129" s="39"/>
      <c r="BZ129" s="40"/>
    </row>
    <row r="130" spans="1:78" s="41" customFormat="1" ht="15.75" x14ac:dyDescent="0.2">
      <c r="A130" s="61"/>
      <c r="B130" s="61"/>
      <c r="C130" s="69" t="s">
        <v>118</v>
      </c>
      <c r="D130" s="70"/>
      <c r="E130" s="70"/>
      <c r="F130" s="70"/>
      <c r="G130" s="70"/>
      <c r="H130" s="70"/>
      <c r="I130" s="71"/>
      <c r="J130" s="72" t="s">
        <v>97</v>
      </c>
      <c r="K130" s="72"/>
      <c r="L130" s="72"/>
      <c r="M130" s="72"/>
      <c r="N130" s="72"/>
      <c r="O130" s="73"/>
      <c r="P130" s="74"/>
      <c r="Q130" s="74"/>
      <c r="R130" s="74"/>
      <c r="S130" s="74"/>
      <c r="T130" s="74"/>
      <c r="U130" s="74"/>
      <c r="V130" s="74"/>
      <c r="W130" s="74"/>
      <c r="X130" s="74"/>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6"/>
      <c r="BR130" s="39"/>
      <c r="BS130" s="39"/>
      <c r="BT130" s="39"/>
      <c r="BU130" s="39"/>
      <c r="BV130" s="39"/>
      <c r="BW130" s="39"/>
      <c r="BX130" s="39"/>
      <c r="BY130" s="39"/>
      <c r="BZ130" s="40"/>
    </row>
    <row r="131" spans="1:78" s="41" customFormat="1" ht="42" customHeight="1" x14ac:dyDescent="0.2">
      <c r="A131" s="61"/>
      <c r="B131" s="61"/>
      <c r="C131" s="62" t="s">
        <v>119</v>
      </c>
      <c r="D131" s="63"/>
      <c r="E131" s="63"/>
      <c r="F131" s="63"/>
      <c r="G131" s="63"/>
      <c r="H131" s="63"/>
      <c r="I131" s="64"/>
      <c r="J131" s="65" t="s">
        <v>120</v>
      </c>
      <c r="K131" s="65"/>
      <c r="L131" s="65"/>
      <c r="M131" s="65"/>
      <c r="N131" s="65"/>
      <c r="O131" s="66" t="s">
        <v>137</v>
      </c>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8"/>
      <c r="BR131" s="39"/>
      <c r="BS131" s="39"/>
      <c r="BT131" s="39"/>
      <c r="BU131" s="39"/>
      <c r="BV131" s="39"/>
      <c r="BW131" s="39"/>
      <c r="BX131" s="39"/>
      <c r="BY131" s="39"/>
      <c r="BZ131" s="40"/>
    </row>
    <row r="132" spans="1:78" s="41" customFormat="1" ht="42" customHeight="1" x14ac:dyDescent="0.2">
      <c r="A132" s="61"/>
      <c r="B132" s="61"/>
      <c r="C132" s="62" t="s">
        <v>122</v>
      </c>
      <c r="D132" s="63"/>
      <c r="E132" s="63"/>
      <c r="F132" s="63"/>
      <c r="G132" s="63"/>
      <c r="H132" s="63"/>
      <c r="I132" s="64"/>
      <c r="J132" s="65" t="s">
        <v>120</v>
      </c>
      <c r="K132" s="65"/>
      <c r="L132" s="65"/>
      <c r="M132" s="65"/>
      <c r="N132" s="65"/>
      <c r="O132" s="66" t="s">
        <v>138</v>
      </c>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8"/>
      <c r="BR132" s="39"/>
      <c r="BS132" s="39"/>
      <c r="BT132" s="39"/>
      <c r="BU132" s="39"/>
      <c r="BV132" s="39"/>
      <c r="BW132" s="39"/>
      <c r="BX132" s="39"/>
      <c r="BY132" s="39"/>
      <c r="BZ132" s="40"/>
    </row>
    <row r="133" spans="1:78" s="41" customFormat="1" ht="42" customHeight="1" x14ac:dyDescent="0.2">
      <c r="A133" s="61"/>
      <c r="B133" s="61"/>
      <c r="C133" s="62" t="s">
        <v>123</v>
      </c>
      <c r="D133" s="63"/>
      <c r="E133" s="63"/>
      <c r="F133" s="63"/>
      <c r="G133" s="63"/>
      <c r="H133" s="63"/>
      <c r="I133" s="64"/>
      <c r="J133" s="65" t="s">
        <v>117</v>
      </c>
      <c r="K133" s="65"/>
      <c r="L133" s="65"/>
      <c r="M133" s="65"/>
      <c r="N133" s="65"/>
      <c r="O133" s="66" t="s">
        <v>135</v>
      </c>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8"/>
      <c r="BR133" s="39"/>
      <c r="BS133" s="39"/>
      <c r="BT133" s="39"/>
      <c r="BU133" s="39"/>
      <c r="BV133" s="39"/>
      <c r="BW133" s="39"/>
      <c r="BX133" s="39"/>
      <c r="BY133" s="39"/>
      <c r="BZ133" s="40"/>
    </row>
    <row r="134" spans="1:78" s="41" customFormat="1" ht="42" customHeight="1" x14ac:dyDescent="0.2">
      <c r="A134" s="61"/>
      <c r="B134" s="61"/>
      <c r="C134" s="62" t="s">
        <v>124</v>
      </c>
      <c r="D134" s="63"/>
      <c r="E134" s="63"/>
      <c r="F134" s="63"/>
      <c r="G134" s="63"/>
      <c r="H134" s="63"/>
      <c r="I134" s="64"/>
      <c r="J134" s="65" t="s">
        <v>117</v>
      </c>
      <c r="K134" s="65"/>
      <c r="L134" s="65"/>
      <c r="M134" s="65"/>
      <c r="N134" s="65"/>
      <c r="O134" s="66" t="s">
        <v>135</v>
      </c>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8"/>
      <c r="BR134" s="39"/>
      <c r="BS134" s="39"/>
      <c r="BT134" s="39"/>
      <c r="BU134" s="39"/>
      <c r="BV134" s="39"/>
      <c r="BW134" s="39"/>
      <c r="BX134" s="39"/>
      <c r="BY134" s="39"/>
      <c r="BZ134" s="40"/>
    </row>
    <row r="135" spans="1:78" s="41" customFormat="1" ht="67.5" customHeight="1" x14ac:dyDescent="0.2">
      <c r="A135" s="61"/>
      <c r="B135" s="61"/>
      <c r="C135" s="62" t="s">
        <v>125</v>
      </c>
      <c r="D135" s="63"/>
      <c r="E135" s="63"/>
      <c r="F135" s="63"/>
      <c r="G135" s="63"/>
      <c r="H135" s="63"/>
      <c r="I135" s="64"/>
      <c r="J135" s="65" t="s">
        <v>100</v>
      </c>
      <c r="K135" s="65"/>
      <c r="L135" s="65"/>
      <c r="M135" s="65"/>
      <c r="N135" s="65"/>
      <c r="O135" s="66" t="s">
        <v>135</v>
      </c>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8"/>
      <c r="BR135" s="39"/>
      <c r="BS135" s="39"/>
      <c r="BT135" s="39"/>
      <c r="BU135" s="39"/>
      <c r="BV135" s="39"/>
      <c r="BW135" s="39"/>
      <c r="BX135" s="39"/>
      <c r="BY135" s="39"/>
      <c r="BZ135" s="40"/>
    </row>
    <row r="136" spans="1:78" s="41" customFormat="1" ht="63" customHeight="1" x14ac:dyDescent="0.2">
      <c r="A136" s="61"/>
      <c r="B136" s="61"/>
      <c r="C136" s="62" t="s">
        <v>126</v>
      </c>
      <c r="D136" s="63"/>
      <c r="E136" s="63"/>
      <c r="F136" s="63"/>
      <c r="G136" s="63"/>
      <c r="H136" s="63"/>
      <c r="I136" s="64"/>
      <c r="J136" s="65" t="s">
        <v>100</v>
      </c>
      <c r="K136" s="65"/>
      <c r="L136" s="65"/>
      <c r="M136" s="65"/>
      <c r="N136" s="65"/>
      <c r="O136" s="66" t="s">
        <v>135</v>
      </c>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8"/>
      <c r="BR136" s="39"/>
      <c r="BS136" s="39"/>
      <c r="BT136" s="39"/>
      <c r="BU136" s="39"/>
      <c r="BV136" s="39"/>
      <c r="BW136" s="39"/>
      <c r="BX136" s="39"/>
      <c r="BY136" s="39"/>
      <c r="BZ136" s="40"/>
    </row>
    <row r="137" spans="1:78" s="41" customFormat="1" ht="15.75" x14ac:dyDescent="0.2">
      <c r="A137" s="61"/>
      <c r="B137" s="61"/>
      <c r="C137" s="69" t="s">
        <v>127</v>
      </c>
      <c r="D137" s="70"/>
      <c r="E137" s="70"/>
      <c r="F137" s="70"/>
      <c r="G137" s="70"/>
      <c r="H137" s="70"/>
      <c r="I137" s="71"/>
      <c r="J137" s="72" t="s">
        <v>97</v>
      </c>
      <c r="K137" s="72"/>
      <c r="L137" s="72"/>
      <c r="M137" s="72"/>
      <c r="N137" s="72"/>
      <c r="O137" s="73"/>
      <c r="P137" s="74"/>
      <c r="Q137" s="74"/>
      <c r="R137" s="74"/>
      <c r="S137" s="74"/>
      <c r="T137" s="74"/>
      <c r="U137" s="74"/>
      <c r="V137" s="74"/>
      <c r="W137" s="74"/>
      <c r="X137" s="74"/>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6"/>
      <c r="BR137" s="39"/>
      <c r="BS137" s="39"/>
      <c r="BT137" s="39"/>
      <c r="BU137" s="39"/>
      <c r="BV137" s="39"/>
      <c r="BW137" s="39"/>
      <c r="BX137" s="39"/>
      <c r="BY137" s="39"/>
      <c r="BZ137" s="40"/>
    </row>
    <row r="138" spans="1:78" s="41" customFormat="1" ht="31.5" customHeight="1" x14ac:dyDescent="0.2">
      <c r="A138" s="61"/>
      <c r="B138" s="61"/>
      <c r="C138" s="62" t="s">
        <v>128</v>
      </c>
      <c r="D138" s="63"/>
      <c r="E138" s="63"/>
      <c r="F138" s="63"/>
      <c r="G138" s="63"/>
      <c r="H138" s="63"/>
      <c r="I138" s="64"/>
      <c r="J138" s="65" t="s">
        <v>129</v>
      </c>
      <c r="K138" s="65"/>
      <c r="L138" s="65"/>
      <c r="M138" s="65"/>
      <c r="N138" s="65"/>
      <c r="O138" s="66" t="s">
        <v>135</v>
      </c>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8"/>
      <c r="BR138" s="39"/>
      <c r="BS138" s="39"/>
      <c r="BT138" s="39"/>
      <c r="BU138" s="39"/>
      <c r="BV138" s="39"/>
      <c r="BW138" s="39"/>
      <c r="BX138" s="39"/>
      <c r="BY138" s="39"/>
      <c r="BZ138" s="40"/>
    </row>
    <row r="139" spans="1:78" s="41" customFormat="1" ht="41.25" customHeight="1" x14ac:dyDescent="0.2">
      <c r="A139" s="61"/>
      <c r="B139" s="61"/>
      <c r="C139" s="62" t="s">
        <v>130</v>
      </c>
      <c r="D139" s="63"/>
      <c r="E139" s="63"/>
      <c r="F139" s="63"/>
      <c r="G139" s="63"/>
      <c r="H139" s="63"/>
      <c r="I139" s="64"/>
      <c r="J139" s="65" t="s">
        <v>129</v>
      </c>
      <c r="K139" s="65"/>
      <c r="L139" s="65"/>
      <c r="M139" s="65"/>
      <c r="N139" s="65"/>
      <c r="O139" s="66" t="s">
        <v>135</v>
      </c>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8"/>
      <c r="BR139" s="39"/>
      <c r="BS139" s="39"/>
      <c r="BT139" s="39"/>
      <c r="BU139" s="39"/>
      <c r="BV139" s="39"/>
      <c r="BW139" s="39"/>
      <c r="BX139" s="39"/>
      <c r="BY139" s="39"/>
      <c r="BZ139" s="40"/>
    </row>
    <row r="140" spans="1:78" s="41" customFormat="1" ht="66" customHeight="1" x14ac:dyDescent="0.2">
      <c r="A140" s="61"/>
      <c r="B140" s="61"/>
      <c r="C140" s="62" t="s">
        <v>131</v>
      </c>
      <c r="D140" s="63"/>
      <c r="E140" s="63"/>
      <c r="F140" s="63"/>
      <c r="G140" s="63"/>
      <c r="H140" s="63"/>
      <c r="I140" s="64"/>
      <c r="J140" s="65" t="s">
        <v>129</v>
      </c>
      <c r="K140" s="65"/>
      <c r="L140" s="65"/>
      <c r="M140" s="65"/>
      <c r="N140" s="65"/>
      <c r="O140" s="66" t="s">
        <v>135</v>
      </c>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c r="BM140" s="67"/>
      <c r="BN140" s="67"/>
      <c r="BO140" s="67"/>
      <c r="BP140" s="67"/>
      <c r="BQ140" s="68"/>
      <c r="BR140" s="39"/>
      <c r="BS140" s="39"/>
      <c r="BT140" s="39"/>
      <c r="BU140" s="39"/>
      <c r="BV140" s="39"/>
      <c r="BW140" s="39"/>
      <c r="BX140" s="39"/>
      <c r="BY140" s="39"/>
      <c r="BZ140" s="40"/>
    </row>
    <row r="141" spans="1:78" s="41" customFormat="1" ht="45" customHeight="1" x14ac:dyDescent="0.2">
      <c r="A141" s="61"/>
      <c r="B141" s="61"/>
      <c r="C141" s="62" t="s">
        <v>132</v>
      </c>
      <c r="D141" s="63"/>
      <c r="E141" s="63"/>
      <c r="F141" s="63"/>
      <c r="G141" s="63"/>
      <c r="H141" s="63"/>
      <c r="I141" s="64"/>
      <c r="J141" s="65" t="s">
        <v>129</v>
      </c>
      <c r="K141" s="65"/>
      <c r="L141" s="65"/>
      <c r="M141" s="65"/>
      <c r="N141" s="65"/>
      <c r="O141" s="66" t="s">
        <v>135</v>
      </c>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8"/>
      <c r="BR141" s="39"/>
      <c r="BS141" s="39"/>
      <c r="BT141" s="39"/>
      <c r="BU141" s="39"/>
      <c r="BV141" s="39"/>
      <c r="BW141" s="39"/>
      <c r="BX141" s="39"/>
      <c r="BY141" s="39"/>
      <c r="BZ141" s="40"/>
    </row>
    <row r="142" spans="1:78" ht="15.75" x14ac:dyDescent="0.2">
      <c r="A142" s="31"/>
      <c r="B142" s="31"/>
      <c r="C142" s="32"/>
      <c r="D142" s="32"/>
      <c r="E142" s="32"/>
      <c r="F142" s="32"/>
      <c r="G142" s="32"/>
      <c r="H142" s="32"/>
      <c r="I142" s="32"/>
      <c r="J142" s="32"/>
      <c r="K142" s="32"/>
      <c r="L142" s="32"/>
      <c r="M142" s="32"/>
      <c r="N142" s="32"/>
      <c r="O142" s="32"/>
      <c r="P142" s="32"/>
      <c r="Q142" s="32"/>
      <c r="R142" s="32"/>
      <c r="S142" s="32"/>
      <c r="T142" s="32"/>
      <c r="U142" s="32"/>
      <c r="V142" s="32"/>
      <c r="W142" s="32"/>
      <c r="X142" s="32"/>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4"/>
      <c r="AZ142" s="34"/>
      <c r="BA142" s="34"/>
      <c r="BB142" s="34"/>
      <c r="BC142" s="34"/>
      <c r="BD142" s="34"/>
      <c r="BE142" s="34"/>
      <c r="BF142" s="34"/>
      <c r="BG142" s="34"/>
      <c r="BH142" s="34"/>
      <c r="BI142" s="34"/>
      <c r="BJ142" s="34"/>
      <c r="BK142" s="34"/>
      <c r="BL142" s="34"/>
      <c r="BM142" s="34"/>
      <c r="BN142" s="34"/>
      <c r="BO142" s="34"/>
      <c r="BP142" s="34"/>
      <c r="BQ142" s="34"/>
      <c r="BR142" s="30"/>
      <c r="BS142" s="30"/>
      <c r="BT142" s="30"/>
      <c r="BU142" s="30"/>
      <c r="BV142" s="30"/>
      <c r="BW142" s="30"/>
      <c r="BX142" s="30"/>
      <c r="BY142" s="30"/>
      <c r="BZ142" s="26"/>
    </row>
    <row r="143" spans="1:78" ht="15.95" customHeight="1" x14ac:dyDescent="0.2">
      <c r="A143" s="55" t="s">
        <v>139</v>
      </c>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row>
    <row r="144" spans="1:78" s="42" customFormat="1" ht="53.25" customHeight="1" x14ac:dyDescent="0.2">
      <c r="A144" s="55" t="s">
        <v>156</v>
      </c>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row>
    <row r="145" spans="1:69" ht="66.75" customHeight="1" x14ac:dyDescent="0.2">
      <c r="A145" s="54" t="s">
        <v>140</v>
      </c>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row>
    <row r="146" spans="1:69" ht="14.25" customHeight="1" x14ac:dyDescent="0.2"/>
    <row r="147" spans="1:69" ht="15.95" customHeight="1" x14ac:dyDescent="0.2">
      <c r="A147" s="55" t="s">
        <v>141</v>
      </c>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row>
    <row r="148" spans="1:69" ht="125.25" customHeight="1" x14ac:dyDescent="0.2">
      <c r="A148" s="56" t="s">
        <v>142</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row>
    <row r="149" spans="1:69" ht="15.95" customHeight="1" x14ac:dyDescent="0.2">
      <c r="A149" s="43"/>
      <c r="B149" s="43"/>
      <c r="C149" s="43"/>
      <c r="D149" s="43"/>
      <c r="E149" s="43"/>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row>
    <row r="150" spans="1:69" ht="12" customHeight="1" x14ac:dyDescent="0.2">
      <c r="A150" s="44" t="s">
        <v>143</v>
      </c>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row>
    <row r="151" spans="1:69" ht="12" customHeight="1" x14ac:dyDescent="0.2">
      <c r="A151" s="44" t="s">
        <v>144</v>
      </c>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row>
    <row r="152" spans="1:69" s="44" customFormat="1" ht="12" customHeight="1" x14ac:dyDescent="0.2">
      <c r="A152" s="44" t="s">
        <v>145</v>
      </c>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row>
    <row r="153" spans="1:69" ht="15.95" customHeight="1" x14ac:dyDescent="0.25">
      <c r="A153" s="4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row>
    <row r="154" spans="1:69" ht="42" customHeight="1" x14ac:dyDescent="0.25">
      <c r="A154" s="57" t="s">
        <v>146</v>
      </c>
      <c r="B154" s="58"/>
      <c r="C154" s="58"/>
      <c r="D154" s="58"/>
      <c r="E154" s="58"/>
      <c r="F154" s="58"/>
      <c r="G154" s="58"/>
      <c r="H154" s="58"/>
      <c r="I154" s="58"/>
      <c r="J154" s="58"/>
      <c r="K154" s="58"/>
      <c r="L154" s="58"/>
      <c r="M154" s="58"/>
      <c r="N154" s="58"/>
      <c r="O154" s="58"/>
      <c r="P154" s="58"/>
      <c r="Q154" s="58"/>
      <c r="R154" s="58"/>
      <c r="S154" s="58"/>
      <c r="T154" s="58"/>
      <c r="U154" s="58"/>
      <c r="V154" s="58"/>
      <c r="W154" s="51"/>
      <c r="X154" s="51"/>
      <c r="Y154" s="51"/>
      <c r="Z154" s="51"/>
      <c r="AA154" s="51"/>
      <c r="AB154" s="51"/>
      <c r="AC154" s="51"/>
      <c r="AD154" s="51"/>
      <c r="AE154" s="51"/>
      <c r="AF154" s="51"/>
      <c r="AG154" s="51"/>
      <c r="AH154" s="51"/>
      <c r="AI154" s="51"/>
      <c r="AJ154" s="51"/>
      <c r="AK154" s="51"/>
      <c r="AL154" s="51"/>
      <c r="AM154" s="51"/>
      <c r="AN154" s="47"/>
      <c r="AO154" s="47"/>
      <c r="AP154" s="59" t="s">
        <v>147</v>
      </c>
      <c r="AQ154" s="60"/>
      <c r="AR154" s="60"/>
      <c r="AS154" s="60"/>
      <c r="AT154" s="60"/>
      <c r="AU154" s="60"/>
      <c r="AV154" s="60"/>
      <c r="AW154" s="60"/>
      <c r="AX154" s="60"/>
      <c r="AY154" s="60"/>
      <c r="AZ154" s="60"/>
      <c r="BA154" s="60"/>
      <c r="BB154" s="60"/>
      <c r="BC154" s="60"/>
      <c r="BD154" s="60"/>
      <c r="BE154" s="60"/>
      <c r="BF154" s="60"/>
      <c r="BG154" s="60"/>
      <c r="BH154" s="60"/>
    </row>
    <row r="155" spans="1:69" x14ac:dyDescent="0.2">
      <c r="W155" s="49" t="s">
        <v>148</v>
      </c>
      <c r="X155" s="49"/>
      <c r="Y155" s="49"/>
      <c r="Z155" s="49"/>
      <c r="AA155" s="49"/>
      <c r="AB155" s="49"/>
      <c r="AC155" s="49"/>
      <c r="AD155" s="49"/>
      <c r="AE155" s="49"/>
      <c r="AF155" s="49"/>
      <c r="AG155" s="49"/>
      <c r="AH155" s="49"/>
      <c r="AI155" s="49"/>
      <c r="AJ155" s="49"/>
      <c r="AK155" s="49"/>
      <c r="AL155" s="49"/>
      <c r="AM155" s="49"/>
      <c r="AN155" s="48"/>
      <c r="AO155" s="48"/>
      <c r="AP155" s="49" t="s">
        <v>149</v>
      </c>
      <c r="AQ155" s="49"/>
      <c r="AR155" s="49"/>
      <c r="AS155" s="49"/>
      <c r="AT155" s="49"/>
      <c r="AU155" s="49"/>
      <c r="AV155" s="49"/>
      <c r="AW155" s="49"/>
      <c r="AX155" s="49"/>
      <c r="AY155" s="49"/>
      <c r="AZ155" s="49"/>
      <c r="BA155" s="49"/>
      <c r="BB155" s="49"/>
      <c r="BC155" s="49"/>
      <c r="BD155" s="49"/>
      <c r="BE155" s="49"/>
      <c r="BF155" s="49"/>
      <c r="BG155" s="49"/>
      <c r="BH155" s="49"/>
    </row>
    <row r="158" spans="1:69" ht="15.95" customHeight="1" x14ac:dyDescent="0.2">
      <c r="A158" s="50" t="s">
        <v>150</v>
      </c>
      <c r="B158" s="50"/>
      <c r="C158" s="50"/>
      <c r="D158" s="50"/>
      <c r="E158" s="50"/>
      <c r="F158" s="50"/>
      <c r="G158" s="50"/>
      <c r="H158" s="50"/>
      <c r="I158" s="50"/>
      <c r="J158" s="50"/>
      <c r="K158" s="50"/>
      <c r="L158" s="50"/>
      <c r="M158" s="50"/>
      <c r="N158" s="50"/>
      <c r="O158" s="50"/>
      <c r="P158" s="50"/>
      <c r="Q158" s="50"/>
      <c r="R158" s="50"/>
      <c r="S158" s="50"/>
      <c r="T158" s="50"/>
      <c r="U158" s="50"/>
      <c r="V158" s="50"/>
      <c r="W158" s="51"/>
      <c r="X158" s="51"/>
      <c r="Y158" s="51"/>
      <c r="Z158" s="51"/>
      <c r="AA158" s="51"/>
      <c r="AB158" s="51"/>
      <c r="AC158" s="51"/>
      <c r="AD158" s="51"/>
      <c r="AE158" s="51"/>
      <c r="AF158" s="51"/>
      <c r="AG158" s="51"/>
      <c r="AH158" s="51"/>
      <c r="AI158" s="51"/>
      <c r="AJ158" s="51"/>
      <c r="AK158" s="51"/>
      <c r="AL158" s="51"/>
      <c r="AM158" s="51"/>
      <c r="AN158" s="47"/>
      <c r="AO158" s="47"/>
      <c r="AP158" s="52" t="s">
        <v>151</v>
      </c>
      <c r="AQ158" s="53"/>
      <c r="AR158" s="53"/>
      <c r="AS158" s="53"/>
      <c r="AT158" s="53"/>
      <c r="AU158" s="53"/>
      <c r="AV158" s="53"/>
      <c r="AW158" s="53"/>
      <c r="AX158" s="53"/>
      <c r="AY158" s="53"/>
      <c r="AZ158" s="53"/>
      <c r="BA158" s="53"/>
      <c r="BB158" s="53"/>
      <c r="BC158" s="53"/>
      <c r="BD158" s="53"/>
      <c r="BE158" s="53"/>
      <c r="BF158" s="53"/>
      <c r="BG158" s="53"/>
      <c r="BH158" s="53"/>
    </row>
    <row r="159" spans="1:69" ht="18.75" customHeight="1" x14ac:dyDescent="0.2">
      <c r="A159" s="50"/>
      <c r="B159" s="50"/>
      <c r="C159" s="50"/>
      <c r="D159" s="50"/>
      <c r="E159" s="50"/>
      <c r="F159" s="50"/>
      <c r="G159" s="50"/>
      <c r="H159" s="50"/>
      <c r="I159" s="50"/>
      <c r="J159" s="50"/>
      <c r="K159" s="50"/>
      <c r="L159" s="50"/>
      <c r="M159" s="50"/>
      <c r="N159" s="50"/>
      <c r="O159" s="50"/>
      <c r="P159" s="50"/>
      <c r="Q159" s="50"/>
      <c r="R159" s="50"/>
      <c r="S159" s="50"/>
      <c r="T159" s="50"/>
      <c r="U159" s="50"/>
      <c r="V159" s="50"/>
      <c r="W159" s="49" t="s">
        <v>148</v>
      </c>
      <c r="X159" s="49"/>
      <c r="Y159" s="49"/>
      <c r="Z159" s="49"/>
      <c r="AA159" s="49"/>
      <c r="AB159" s="49"/>
      <c r="AC159" s="49"/>
      <c r="AD159" s="49"/>
      <c r="AE159" s="49"/>
      <c r="AF159" s="49"/>
      <c r="AG159" s="49"/>
      <c r="AH159" s="49"/>
      <c r="AI159" s="49"/>
      <c r="AJ159" s="49"/>
      <c r="AK159" s="49"/>
      <c r="AL159" s="49"/>
      <c r="AM159" s="49"/>
      <c r="AN159" s="48"/>
      <c r="AO159" s="48"/>
      <c r="AP159" s="49" t="s">
        <v>149</v>
      </c>
      <c r="AQ159" s="49"/>
      <c r="AR159" s="49"/>
      <c r="AS159" s="49"/>
      <c r="AT159" s="49"/>
      <c r="AU159" s="49"/>
      <c r="AV159" s="49"/>
      <c r="AW159" s="49"/>
      <c r="AX159" s="49"/>
      <c r="AY159" s="49"/>
      <c r="AZ159" s="49"/>
      <c r="BA159" s="49"/>
      <c r="BB159" s="49"/>
      <c r="BC159" s="49"/>
      <c r="BD159" s="49"/>
      <c r="BE159" s="49"/>
      <c r="BF159" s="49"/>
      <c r="BG159" s="49"/>
      <c r="BH159" s="49"/>
    </row>
  </sheetData>
  <mergeCells count="75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1:BL31"/>
    <mergeCell ref="A32:BL32"/>
    <mergeCell ref="A34:BL34"/>
    <mergeCell ref="A35:F35"/>
    <mergeCell ref="G35:BL35"/>
    <mergeCell ref="A36:F36"/>
    <mergeCell ref="G36:BL36"/>
    <mergeCell ref="A27:F27"/>
    <mergeCell ref="G27:BL27"/>
    <mergeCell ref="A28:F28"/>
    <mergeCell ref="G28:BL28"/>
    <mergeCell ref="A29:F29"/>
    <mergeCell ref="G29:BL29"/>
    <mergeCell ref="A40:F40"/>
    <mergeCell ref="G40:BL40"/>
    <mergeCell ref="A41:F41"/>
    <mergeCell ref="G41:BL41"/>
    <mergeCell ref="A42:F42"/>
    <mergeCell ref="G42:BL42"/>
    <mergeCell ref="A37:F37"/>
    <mergeCell ref="G37:BL37"/>
    <mergeCell ref="A38:F38"/>
    <mergeCell ref="G38:BL38"/>
    <mergeCell ref="A39:F39"/>
    <mergeCell ref="G39:BL39"/>
    <mergeCell ref="A43:F43"/>
    <mergeCell ref="G43:BL43"/>
    <mergeCell ref="A45:BQ45"/>
    <mergeCell ref="A46:BQ46"/>
    <mergeCell ref="A47:BQ47"/>
    <mergeCell ref="A48:B49"/>
    <mergeCell ref="C48:Z49"/>
    <mergeCell ref="AA48:AO48"/>
    <mergeCell ref="AP48:BC48"/>
    <mergeCell ref="BD48:BQ48"/>
    <mergeCell ref="BD49:BH49"/>
    <mergeCell ref="BI49:BM49"/>
    <mergeCell ref="BN49:BQ49"/>
    <mergeCell ref="AZ49:BC49"/>
    <mergeCell ref="A50:B50"/>
    <mergeCell ref="C50:Z50"/>
    <mergeCell ref="AA50:AE50"/>
    <mergeCell ref="AF50:AJ50"/>
    <mergeCell ref="AK50:AO50"/>
    <mergeCell ref="AP50:AT50"/>
    <mergeCell ref="AU50:AY50"/>
    <mergeCell ref="AA49:AE49"/>
    <mergeCell ref="AF49:AJ49"/>
    <mergeCell ref="AK49:AO49"/>
    <mergeCell ref="AP49:AT49"/>
    <mergeCell ref="AU49:AY49"/>
    <mergeCell ref="A52:B52"/>
    <mergeCell ref="C52:Z52"/>
    <mergeCell ref="AA52:AE52"/>
    <mergeCell ref="AF52:AJ52"/>
    <mergeCell ref="AK52:AO52"/>
    <mergeCell ref="AZ50:BC50"/>
    <mergeCell ref="BD50:BH50"/>
    <mergeCell ref="BI50:BM50"/>
    <mergeCell ref="BN50:BQ50"/>
    <mergeCell ref="A51:B51"/>
    <mergeCell ref="C51:Z51"/>
    <mergeCell ref="AA51:AE51"/>
    <mergeCell ref="AF51:AJ51"/>
    <mergeCell ref="AK51:AO51"/>
    <mergeCell ref="AP51:AT51"/>
    <mergeCell ref="AP52:AT52"/>
    <mergeCell ref="AU52:AY52"/>
    <mergeCell ref="AZ52:BC52"/>
    <mergeCell ref="BD52:BH52"/>
    <mergeCell ref="BI52:BM52"/>
    <mergeCell ref="BN52:BQ52"/>
    <mergeCell ref="AU51:AY51"/>
    <mergeCell ref="AZ51:BC51"/>
    <mergeCell ref="BD51:BH51"/>
    <mergeCell ref="BI51:BM51"/>
    <mergeCell ref="BN51:BQ51"/>
    <mergeCell ref="A54:B54"/>
    <mergeCell ref="C54:Z54"/>
    <mergeCell ref="AA54:AE54"/>
    <mergeCell ref="AF54:AJ54"/>
    <mergeCell ref="AK54:AO54"/>
    <mergeCell ref="A53:B53"/>
    <mergeCell ref="C53:Z53"/>
    <mergeCell ref="AA53:AE53"/>
    <mergeCell ref="AF53:AJ53"/>
    <mergeCell ref="AK53:AO53"/>
    <mergeCell ref="AP54:AT54"/>
    <mergeCell ref="AU54:AY54"/>
    <mergeCell ref="AZ54:BC54"/>
    <mergeCell ref="BD54:BH54"/>
    <mergeCell ref="BI54:BM54"/>
    <mergeCell ref="BN54:BQ54"/>
    <mergeCell ref="AU53:AY53"/>
    <mergeCell ref="AZ53:BC53"/>
    <mergeCell ref="BD53:BH53"/>
    <mergeCell ref="BI53:BM53"/>
    <mergeCell ref="BN53:BQ53"/>
    <mergeCell ref="AP53:AT53"/>
    <mergeCell ref="A56:B56"/>
    <mergeCell ref="C56:Z56"/>
    <mergeCell ref="AA56:AE56"/>
    <mergeCell ref="AF56:AJ56"/>
    <mergeCell ref="AK56:AO56"/>
    <mergeCell ref="A55:B55"/>
    <mergeCell ref="C55:Z55"/>
    <mergeCell ref="AA55:AE55"/>
    <mergeCell ref="AF55:AJ55"/>
    <mergeCell ref="AK55:AO55"/>
    <mergeCell ref="AP56:AT56"/>
    <mergeCell ref="AU56:AY56"/>
    <mergeCell ref="AZ56:BC56"/>
    <mergeCell ref="BD56:BH56"/>
    <mergeCell ref="BI56:BM56"/>
    <mergeCell ref="BN56:BQ56"/>
    <mergeCell ref="AU55:AY55"/>
    <mergeCell ref="AZ55:BC55"/>
    <mergeCell ref="BD55:BH55"/>
    <mergeCell ref="BI55:BM55"/>
    <mergeCell ref="BN55:BQ55"/>
    <mergeCell ref="AP55:AT55"/>
    <mergeCell ref="A63:B63"/>
    <mergeCell ref="C63:BQ63"/>
    <mergeCell ref="A64:B64"/>
    <mergeCell ref="C64:BQ64"/>
    <mergeCell ref="A65:B65"/>
    <mergeCell ref="C65:BQ65"/>
    <mergeCell ref="A58:BQ58"/>
    <mergeCell ref="A60:B60"/>
    <mergeCell ref="C60:BQ60"/>
    <mergeCell ref="A61:B61"/>
    <mergeCell ref="C61:BQ61"/>
    <mergeCell ref="A62:B62"/>
    <mergeCell ref="C62:BQ62"/>
    <mergeCell ref="AI70:AM70"/>
    <mergeCell ref="AN70:AR70"/>
    <mergeCell ref="AS70:AX70"/>
    <mergeCell ref="AY70:BC70"/>
    <mergeCell ref="BD70:BH70"/>
    <mergeCell ref="BI70:BN70"/>
    <mergeCell ref="A67:BN67"/>
    <mergeCell ref="A68:BN68"/>
    <mergeCell ref="A69:B70"/>
    <mergeCell ref="C69:R70"/>
    <mergeCell ref="S69:AH69"/>
    <mergeCell ref="AI69:AX69"/>
    <mergeCell ref="AY69:BN69"/>
    <mergeCell ref="S70:W70"/>
    <mergeCell ref="X70:AB70"/>
    <mergeCell ref="AC70:AH70"/>
    <mergeCell ref="A72:B72"/>
    <mergeCell ref="C72:R72"/>
    <mergeCell ref="S72:W72"/>
    <mergeCell ref="X72:AB72"/>
    <mergeCell ref="AC72:AH72"/>
    <mergeCell ref="A71:B71"/>
    <mergeCell ref="C71:R71"/>
    <mergeCell ref="S71:W71"/>
    <mergeCell ref="X71:AB71"/>
    <mergeCell ref="AC71:AH71"/>
    <mergeCell ref="AI72:AM72"/>
    <mergeCell ref="AN72:AR72"/>
    <mergeCell ref="AS72:AX72"/>
    <mergeCell ref="AY72:BC72"/>
    <mergeCell ref="BD72:BH72"/>
    <mergeCell ref="BI72:BN72"/>
    <mergeCell ref="AN71:AR71"/>
    <mergeCell ref="AS71:AX71"/>
    <mergeCell ref="AY71:BC71"/>
    <mergeCell ref="BD71:BH71"/>
    <mergeCell ref="BI71:BN71"/>
    <mergeCell ref="AI71:AM71"/>
    <mergeCell ref="A74:B74"/>
    <mergeCell ref="C74:R74"/>
    <mergeCell ref="S74:W74"/>
    <mergeCell ref="X74:AB74"/>
    <mergeCell ref="AC74:AH74"/>
    <mergeCell ref="A73:B73"/>
    <mergeCell ref="C73:R73"/>
    <mergeCell ref="S73:W73"/>
    <mergeCell ref="X73:AB73"/>
    <mergeCell ref="AC73:AH73"/>
    <mergeCell ref="AI74:AM74"/>
    <mergeCell ref="AN74:AR74"/>
    <mergeCell ref="AS74:AX74"/>
    <mergeCell ref="AY74:BC74"/>
    <mergeCell ref="BD74:BH74"/>
    <mergeCell ref="BI74:BN74"/>
    <mergeCell ref="AN73:AR73"/>
    <mergeCell ref="AS73:AX73"/>
    <mergeCell ref="AY73:BC73"/>
    <mergeCell ref="BD73:BH73"/>
    <mergeCell ref="BI73:BN73"/>
    <mergeCell ref="AI73:AM73"/>
    <mergeCell ref="AD80:AH80"/>
    <mergeCell ref="AI80:AM80"/>
    <mergeCell ref="AN80:AR80"/>
    <mergeCell ref="A76:BQ76"/>
    <mergeCell ref="A77:BQ77"/>
    <mergeCell ref="A79:B80"/>
    <mergeCell ref="C79:I80"/>
    <mergeCell ref="J79:N80"/>
    <mergeCell ref="O79:X80"/>
    <mergeCell ref="Y79:AM79"/>
    <mergeCell ref="AN79:BB79"/>
    <mergeCell ref="BC79:BQ79"/>
    <mergeCell ref="Y80:AC80"/>
    <mergeCell ref="BH80:BL80"/>
    <mergeCell ref="BM80:BQ80"/>
    <mergeCell ref="AS80:AW80"/>
    <mergeCell ref="AX80:BB80"/>
    <mergeCell ref="BC80:BG80"/>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I83:AM83"/>
    <mergeCell ref="AN83:AR83"/>
    <mergeCell ref="AD82:AH82"/>
    <mergeCell ref="AI82:AM82"/>
    <mergeCell ref="AN82:AR82"/>
    <mergeCell ref="AS81:AW81"/>
    <mergeCell ref="AX81:BB81"/>
    <mergeCell ref="BC81:BG81"/>
    <mergeCell ref="BH81:BL81"/>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I87:AM87"/>
    <mergeCell ref="AN87:AR87"/>
    <mergeCell ref="AD86:AH86"/>
    <mergeCell ref="AI86:AM86"/>
    <mergeCell ref="AN86:AR86"/>
    <mergeCell ref="AS85:AW85"/>
    <mergeCell ref="AX85:BB85"/>
    <mergeCell ref="BC85:BG85"/>
    <mergeCell ref="BH85:BL85"/>
    <mergeCell ref="AD88:AH88"/>
    <mergeCell ref="AI88:AM88"/>
    <mergeCell ref="AN88:AR88"/>
    <mergeCell ref="AS87:AW87"/>
    <mergeCell ref="AX87:BB87"/>
    <mergeCell ref="BC87:BG87"/>
    <mergeCell ref="BH87:BL87"/>
    <mergeCell ref="BM87:BQ87"/>
    <mergeCell ref="A88:B88"/>
    <mergeCell ref="C88:I88"/>
    <mergeCell ref="J88:N88"/>
    <mergeCell ref="O88:X88"/>
    <mergeCell ref="Y88:AC88"/>
    <mergeCell ref="BH88:BL88"/>
    <mergeCell ref="BM88:BQ88"/>
    <mergeCell ref="AS88:AW88"/>
    <mergeCell ref="AX88:BB88"/>
    <mergeCell ref="BC88:BG88"/>
    <mergeCell ref="A87:B87"/>
    <mergeCell ref="C87:I87"/>
    <mergeCell ref="J87:N87"/>
    <mergeCell ref="O87:X87"/>
    <mergeCell ref="Y87:AC87"/>
    <mergeCell ref="AD87:AH87"/>
    <mergeCell ref="BM89:BQ89"/>
    <mergeCell ref="A90:B90"/>
    <mergeCell ref="C90:I90"/>
    <mergeCell ref="J90:N90"/>
    <mergeCell ref="O90:X90"/>
    <mergeCell ref="Y90:AC90"/>
    <mergeCell ref="BH90:BL90"/>
    <mergeCell ref="BM90:BQ90"/>
    <mergeCell ref="AS90:AW90"/>
    <mergeCell ref="AX90:BB90"/>
    <mergeCell ref="BC90:BG90"/>
    <mergeCell ref="A89:B89"/>
    <mergeCell ref="C89:I89"/>
    <mergeCell ref="J89:N89"/>
    <mergeCell ref="O89:X89"/>
    <mergeCell ref="Y89:AC89"/>
    <mergeCell ref="AD89:AH89"/>
    <mergeCell ref="AI89:AM89"/>
    <mergeCell ref="AN89:AR89"/>
    <mergeCell ref="AI91:AM91"/>
    <mergeCell ref="AN91:AR91"/>
    <mergeCell ref="AD90:AH90"/>
    <mergeCell ref="AI90:AM90"/>
    <mergeCell ref="AN90:AR90"/>
    <mergeCell ref="AS89:AW89"/>
    <mergeCell ref="AX89:BB89"/>
    <mergeCell ref="BC89:BG89"/>
    <mergeCell ref="BH89:BL89"/>
    <mergeCell ref="AD92:AH92"/>
    <mergeCell ref="AI92:AM92"/>
    <mergeCell ref="AN92:AR92"/>
    <mergeCell ref="AS91:AW91"/>
    <mergeCell ref="AX91:BB91"/>
    <mergeCell ref="BC91:BG91"/>
    <mergeCell ref="BH91:BL91"/>
    <mergeCell ref="BM91:BQ91"/>
    <mergeCell ref="A92:B92"/>
    <mergeCell ref="C92:I92"/>
    <mergeCell ref="J92:N92"/>
    <mergeCell ref="O92:X92"/>
    <mergeCell ref="Y92:AC92"/>
    <mergeCell ref="BH92:BL92"/>
    <mergeCell ref="BM92:BQ92"/>
    <mergeCell ref="AS92:AW92"/>
    <mergeCell ref="AX92:BB92"/>
    <mergeCell ref="BC92:BG92"/>
    <mergeCell ref="A91:B91"/>
    <mergeCell ref="C91:I91"/>
    <mergeCell ref="J91:N91"/>
    <mergeCell ref="O91:X91"/>
    <mergeCell ref="Y91:AC91"/>
    <mergeCell ref="AD91:AH91"/>
    <mergeCell ref="BM93:BQ93"/>
    <mergeCell ref="A94:B94"/>
    <mergeCell ref="C94:I94"/>
    <mergeCell ref="J94:N94"/>
    <mergeCell ref="O94:X94"/>
    <mergeCell ref="Y94:AC94"/>
    <mergeCell ref="BH94:BL94"/>
    <mergeCell ref="BM94:BQ94"/>
    <mergeCell ref="AS94:AW94"/>
    <mergeCell ref="AX94:BB94"/>
    <mergeCell ref="BC94:BG94"/>
    <mergeCell ref="A93:B93"/>
    <mergeCell ref="C93:I93"/>
    <mergeCell ref="J93:N93"/>
    <mergeCell ref="O93:X93"/>
    <mergeCell ref="Y93:AC93"/>
    <mergeCell ref="AD93:AH93"/>
    <mergeCell ref="AI93:AM93"/>
    <mergeCell ref="AN93:AR93"/>
    <mergeCell ref="AI95:AM95"/>
    <mergeCell ref="AN95:AR95"/>
    <mergeCell ref="AD94:AH94"/>
    <mergeCell ref="AI94:AM94"/>
    <mergeCell ref="AN94:AR94"/>
    <mergeCell ref="AS93:AW93"/>
    <mergeCell ref="AX93:BB93"/>
    <mergeCell ref="BC93:BG93"/>
    <mergeCell ref="BH93:BL93"/>
    <mergeCell ref="AD96:AH96"/>
    <mergeCell ref="AI96:AM96"/>
    <mergeCell ref="AN96:AR96"/>
    <mergeCell ref="AS95:AW95"/>
    <mergeCell ref="AX95:BB95"/>
    <mergeCell ref="BC95:BG95"/>
    <mergeCell ref="BH95:BL95"/>
    <mergeCell ref="BM95:BQ95"/>
    <mergeCell ref="A96:B96"/>
    <mergeCell ref="C96:I96"/>
    <mergeCell ref="J96:N96"/>
    <mergeCell ref="O96:X96"/>
    <mergeCell ref="Y96:AC96"/>
    <mergeCell ref="BH96:BL96"/>
    <mergeCell ref="BM96:BQ96"/>
    <mergeCell ref="AS96:AW96"/>
    <mergeCell ref="AX96:BB96"/>
    <mergeCell ref="BC96:BG96"/>
    <mergeCell ref="A95:B95"/>
    <mergeCell ref="C95:I95"/>
    <mergeCell ref="J95:N95"/>
    <mergeCell ref="O95:X95"/>
    <mergeCell ref="Y95:AC95"/>
    <mergeCell ref="AD95:AH95"/>
    <mergeCell ref="BM97:BQ97"/>
    <mergeCell ref="A98:B98"/>
    <mergeCell ref="C98:I98"/>
    <mergeCell ref="J98:N98"/>
    <mergeCell ref="O98:X98"/>
    <mergeCell ref="Y98:AC98"/>
    <mergeCell ref="BH98:BL98"/>
    <mergeCell ref="BM98:BQ98"/>
    <mergeCell ref="AS98:AW98"/>
    <mergeCell ref="AX98:BB98"/>
    <mergeCell ref="BC98:BG98"/>
    <mergeCell ref="A97:B97"/>
    <mergeCell ref="C97:I97"/>
    <mergeCell ref="J97:N97"/>
    <mergeCell ref="O97:X97"/>
    <mergeCell ref="Y97:AC97"/>
    <mergeCell ref="AD97:AH97"/>
    <mergeCell ref="AI97:AM97"/>
    <mergeCell ref="AN97:AR97"/>
    <mergeCell ref="AI99:AM99"/>
    <mergeCell ref="AN99:AR99"/>
    <mergeCell ref="AD98:AH98"/>
    <mergeCell ref="AI98:AM98"/>
    <mergeCell ref="AN98:AR98"/>
    <mergeCell ref="AS97:AW97"/>
    <mergeCell ref="AX97:BB97"/>
    <mergeCell ref="BC97:BG97"/>
    <mergeCell ref="BH97:BL97"/>
    <mergeCell ref="AD100:AH100"/>
    <mergeCell ref="AI100:AM100"/>
    <mergeCell ref="AN100:AR100"/>
    <mergeCell ref="AS99:AW99"/>
    <mergeCell ref="AX99:BB99"/>
    <mergeCell ref="BC99:BG99"/>
    <mergeCell ref="BH99:BL99"/>
    <mergeCell ref="BM99:BQ99"/>
    <mergeCell ref="A100:B100"/>
    <mergeCell ref="C100:I100"/>
    <mergeCell ref="J100:N100"/>
    <mergeCell ref="O100:X100"/>
    <mergeCell ref="Y100:AC100"/>
    <mergeCell ref="BH100:BL100"/>
    <mergeCell ref="BM100:BQ100"/>
    <mergeCell ref="AS100:AW100"/>
    <mergeCell ref="AX100:BB100"/>
    <mergeCell ref="BC100:BG100"/>
    <mergeCell ref="A99:B99"/>
    <mergeCell ref="C99:I99"/>
    <mergeCell ref="J99:N99"/>
    <mergeCell ref="O99:X99"/>
    <mergeCell ref="Y99:AC99"/>
    <mergeCell ref="AD99:AH99"/>
    <mergeCell ref="BM101:BQ101"/>
    <mergeCell ref="A102:B102"/>
    <mergeCell ref="C102:I102"/>
    <mergeCell ref="J102:N102"/>
    <mergeCell ref="O102:X102"/>
    <mergeCell ref="Y102:AC102"/>
    <mergeCell ref="BH102:BL102"/>
    <mergeCell ref="BM102:BQ102"/>
    <mergeCell ref="AS102:AW102"/>
    <mergeCell ref="AX102:BB102"/>
    <mergeCell ref="BC102:BG102"/>
    <mergeCell ref="A101:B101"/>
    <mergeCell ref="C101:I101"/>
    <mergeCell ref="J101:N101"/>
    <mergeCell ref="O101:X101"/>
    <mergeCell ref="Y101:AC101"/>
    <mergeCell ref="AD101:AH101"/>
    <mergeCell ref="AI101:AM101"/>
    <mergeCell ref="AN101:AR101"/>
    <mergeCell ref="AI103:AM103"/>
    <mergeCell ref="AN103:AR103"/>
    <mergeCell ref="AD102:AH102"/>
    <mergeCell ref="AI102:AM102"/>
    <mergeCell ref="AN102:AR102"/>
    <mergeCell ref="AS101:AW101"/>
    <mergeCell ref="AX101:BB101"/>
    <mergeCell ref="BC101:BG101"/>
    <mergeCell ref="BH101:BL101"/>
    <mergeCell ref="AD104:AH104"/>
    <mergeCell ref="AI104:AM104"/>
    <mergeCell ref="AN104:AR104"/>
    <mergeCell ref="AS103:AW103"/>
    <mergeCell ref="AX103:BB103"/>
    <mergeCell ref="BC103:BG103"/>
    <mergeCell ref="BH103:BL103"/>
    <mergeCell ref="BM103:BQ103"/>
    <mergeCell ref="A104:B104"/>
    <mergeCell ref="C104:I104"/>
    <mergeCell ref="J104:N104"/>
    <mergeCell ref="O104:X104"/>
    <mergeCell ref="Y104:AC104"/>
    <mergeCell ref="BH104:BL104"/>
    <mergeCell ref="BM104:BQ104"/>
    <mergeCell ref="AS104:AW104"/>
    <mergeCell ref="AX104:BB104"/>
    <mergeCell ref="BC104:BG104"/>
    <mergeCell ref="A103:B103"/>
    <mergeCell ref="C103:I103"/>
    <mergeCell ref="J103:N103"/>
    <mergeCell ref="O103:X103"/>
    <mergeCell ref="Y103:AC103"/>
    <mergeCell ref="AD103:AH103"/>
    <mergeCell ref="BM105:BQ105"/>
    <mergeCell ref="A106:B106"/>
    <mergeCell ref="C106:I106"/>
    <mergeCell ref="J106:N106"/>
    <mergeCell ref="O106:X106"/>
    <mergeCell ref="Y106:AC106"/>
    <mergeCell ref="BH106:BL106"/>
    <mergeCell ref="BM106:BQ106"/>
    <mergeCell ref="AS106:AW106"/>
    <mergeCell ref="AX106:BB106"/>
    <mergeCell ref="BC106:BG106"/>
    <mergeCell ref="A105:B105"/>
    <mergeCell ref="C105:I105"/>
    <mergeCell ref="J105:N105"/>
    <mergeCell ref="O105:X105"/>
    <mergeCell ref="Y105:AC105"/>
    <mergeCell ref="AD105:AH105"/>
    <mergeCell ref="AI105:AM105"/>
    <mergeCell ref="AN105:AR105"/>
    <mergeCell ref="AI107:AM107"/>
    <mergeCell ref="AN107:AR107"/>
    <mergeCell ref="AD106:AH106"/>
    <mergeCell ref="AI106:AM106"/>
    <mergeCell ref="AN106:AR106"/>
    <mergeCell ref="AS105:AW105"/>
    <mergeCell ref="AX105:BB105"/>
    <mergeCell ref="BC105:BG105"/>
    <mergeCell ref="BH105:BL105"/>
    <mergeCell ref="AD108:AH108"/>
    <mergeCell ref="AI108:AM108"/>
    <mergeCell ref="AN108:AR108"/>
    <mergeCell ref="AS107:AW107"/>
    <mergeCell ref="AX107:BB107"/>
    <mergeCell ref="BC107:BG107"/>
    <mergeCell ref="BH107:BL107"/>
    <mergeCell ref="BM107:BQ107"/>
    <mergeCell ref="A108:B108"/>
    <mergeCell ref="C108:I108"/>
    <mergeCell ref="J108:N108"/>
    <mergeCell ref="O108:X108"/>
    <mergeCell ref="Y108:AC108"/>
    <mergeCell ref="BH108:BL108"/>
    <mergeCell ref="BM108:BQ108"/>
    <mergeCell ref="AS108:AW108"/>
    <mergeCell ref="AX108:BB108"/>
    <mergeCell ref="BC108:BG108"/>
    <mergeCell ref="A107:B107"/>
    <mergeCell ref="C107:I107"/>
    <mergeCell ref="J107:N107"/>
    <mergeCell ref="O107:X107"/>
    <mergeCell ref="Y107:AC107"/>
    <mergeCell ref="AD107:AH107"/>
    <mergeCell ref="A113:B113"/>
    <mergeCell ref="C113:I113"/>
    <mergeCell ref="J113:N113"/>
    <mergeCell ref="O113:BQ113"/>
    <mergeCell ref="A114:B114"/>
    <mergeCell ref="C114:I114"/>
    <mergeCell ref="J114:N114"/>
    <mergeCell ref="O114:BQ114"/>
    <mergeCell ref="AS109:AW109"/>
    <mergeCell ref="AX109:BB109"/>
    <mergeCell ref="BC109:BG109"/>
    <mergeCell ref="BH109:BL109"/>
    <mergeCell ref="BM109:BQ109"/>
    <mergeCell ref="A111:BQ111"/>
    <mergeCell ref="A109:B109"/>
    <mergeCell ref="C109:I109"/>
    <mergeCell ref="J109:N109"/>
    <mergeCell ref="O109:X109"/>
    <mergeCell ref="Y109:AC109"/>
    <mergeCell ref="AD109:AH109"/>
    <mergeCell ref="AI109:AM109"/>
    <mergeCell ref="AN109:AR109"/>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41:B141"/>
    <mergeCell ref="C141:I141"/>
    <mergeCell ref="J141:N141"/>
    <mergeCell ref="O141:BQ141"/>
    <mergeCell ref="A143:BL143"/>
    <mergeCell ref="A144:BQ144"/>
    <mergeCell ref="A139:B139"/>
    <mergeCell ref="C139:I139"/>
    <mergeCell ref="J139:N139"/>
    <mergeCell ref="O139:BQ139"/>
    <mergeCell ref="A140:B140"/>
    <mergeCell ref="C140:I140"/>
    <mergeCell ref="J140:N140"/>
    <mergeCell ref="O140:BQ140"/>
    <mergeCell ref="W155:AM155"/>
    <mergeCell ref="AP155:BH155"/>
    <mergeCell ref="A158:V159"/>
    <mergeCell ref="W158:AM158"/>
    <mergeCell ref="AP158:BH158"/>
    <mergeCell ref="W159:AM159"/>
    <mergeCell ref="AP159:BH159"/>
    <mergeCell ref="A145:BQ145"/>
    <mergeCell ref="A147:BL147"/>
    <mergeCell ref="A148:BQ148"/>
    <mergeCell ref="A154:V154"/>
    <mergeCell ref="W154:AM154"/>
    <mergeCell ref="AP154:BH154"/>
  </mergeCells>
  <conditionalFormatting sqref="C112 C83">
    <cfRule type="cellIs" dxfId="83" priority="81" stopIfTrue="1" operator="equal">
      <formula>$C82</formula>
    </cfRule>
  </conditionalFormatting>
  <conditionalFormatting sqref="A83:B83 A112:B112 A73:B73 A110:B110 A116:B142">
    <cfRule type="cellIs" dxfId="82" priority="82" stopIfTrue="1" operator="equal">
      <formula>0</formula>
    </cfRule>
  </conditionalFormatting>
  <conditionalFormatting sqref="A74:B74">
    <cfRule type="cellIs" dxfId="81" priority="80" stopIfTrue="1" operator="equal">
      <formula>0</formula>
    </cfRule>
  </conditionalFormatting>
  <conditionalFormatting sqref="C110">
    <cfRule type="cellIs" dxfId="80" priority="83" stopIfTrue="1" operator="equal">
      <formula>$C83</formula>
    </cfRule>
  </conditionalFormatting>
  <conditionalFormatting sqref="C84">
    <cfRule type="cellIs" dxfId="79" priority="78" stopIfTrue="1" operator="equal">
      <formula>$C83</formula>
    </cfRule>
  </conditionalFormatting>
  <conditionalFormatting sqref="A84:B84">
    <cfRule type="cellIs" dxfId="78" priority="79" stopIfTrue="1" operator="equal">
      <formula>0</formula>
    </cfRule>
  </conditionalFormatting>
  <conditionalFormatting sqref="C85">
    <cfRule type="cellIs" dxfId="77" priority="76" stopIfTrue="1" operator="equal">
      <formula>$C84</formula>
    </cfRule>
  </conditionalFormatting>
  <conditionalFormatting sqref="A85:B85">
    <cfRule type="cellIs" dxfId="76" priority="77" stopIfTrue="1" operator="equal">
      <formula>0</formula>
    </cfRule>
  </conditionalFormatting>
  <conditionalFormatting sqref="C86">
    <cfRule type="cellIs" dxfId="75" priority="74" stopIfTrue="1" operator="equal">
      <formula>$C85</formula>
    </cfRule>
  </conditionalFormatting>
  <conditionalFormatting sqref="A86:B86">
    <cfRule type="cellIs" dxfId="74" priority="75" stopIfTrue="1" operator="equal">
      <formula>0</formula>
    </cfRule>
  </conditionalFormatting>
  <conditionalFormatting sqref="C87">
    <cfRule type="cellIs" dxfId="73" priority="72" stopIfTrue="1" operator="equal">
      <formula>$C86</formula>
    </cfRule>
  </conditionalFormatting>
  <conditionalFormatting sqref="A87:B87">
    <cfRule type="cellIs" dxfId="72" priority="73" stopIfTrue="1" operator="equal">
      <formula>0</formula>
    </cfRule>
  </conditionalFormatting>
  <conditionalFormatting sqref="C88">
    <cfRule type="cellIs" dxfId="71" priority="70" stopIfTrue="1" operator="equal">
      <formula>$C87</formula>
    </cfRule>
  </conditionalFormatting>
  <conditionalFormatting sqref="A88:B88">
    <cfRule type="cellIs" dxfId="70" priority="71" stopIfTrue="1" operator="equal">
      <formula>0</formula>
    </cfRule>
  </conditionalFormatting>
  <conditionalFormatting sqref="C89">
    <cfRule type="cellIs" dxfId="69" priority="68" stopIfTrue="1" operator="equal">
      <formula>$C88</formula>
    </cfRule>
  </conditionalFormatting>
  <conditionalFormatting sqref="A89:B89">
    <cfRule type="cellIs" dxfId="68" priority="69" stopIfTrue="1" operator="equal">
      <formula>0</formula>
    </cfRule>
  </conditionalFormatting>
  <conditionalFormatting sqref="C90">
    <cfRule type="cellIs" dxfId="67" priority="66" stopIfTrue="1" operator="equal">
      <formula>$C89</formula>
    </cfRule>
  </conditionalFormatting>
  <conditionalFormatting sqref="A90:B90">
    <cfRule type="cellIs" dxfId="66" priority="67" stopIfTrue="1" operator="equal">
      <formula>0</formula>
    </cfRule>
  </conditionalFormatting>
  <conditionalFormatting sqref="C91">
    <cfRule type="cellIs" dxfId="65" priority="64" stopIfTrue="1" operator="equal">
      <formula>$C90</formula>
    </cfRule>
  </conditionalFormatting>
  <conditionalFormatting sqref="A91:B91">
    <cfRule type="cellIs" dxfId="64" priority="65" stopIfTrue="1" operator="equal">
      <formula>0</formula>
    </cfRule>
  </conditionalFormatting>
  <conditionalFormatting sqref="C92">
    <cfRule type="cellIs" dxfId="63" priority="62" stopIfTrue="1" operator="equal">
      <formula>$C91</formula>
    </cfRule>
  </conditionalFormatting>
  <conditionalFormatting sqref="A92:B92">
    <cfRule type="cellIs" dxfId="62" priority="63" stopIfTrue="1" operator="equal">
      <formula>0</formula>
    </cfRule>
  </conditionalFormatting>
  <conditionalFormatting sqref="C93">
    <cfRule type="cellIs" dxfId="61" priority="60" stopIfTrue="1" operator="equal">
      <formula>$C92</formula>
    </cfRule>
  </conditionalFormatting>
  <conditionalFormatting sqref="A93:B93">
    <cfRule type="cellIs" dxfId="60" priority="61" stopIfTrue="1" operator="equal">
      <formula>0</formula>
    </cfRule>
  </conditionalFormatting>
  <conditionalFormatting sqref="C94">
    <cfRule type="cellIs" dxfId="59" priority="58" stopIfTrue="1" operator="equal">
      <formula>$C93</formula>
    </cfRule>
  </conditionalFormatting>
  <conditionalFormatting sqref="A94:B94">
    <cfRule type="cellIs" dxfId="58" priority="59" stopIfTrue="1" operator="equal">
      <formula>0</formula>
    </cfRule>
  </conditionalFormatting>
  <conditionalFormatting sqref="C95">
    <cfRule type="cellIs" dxfId="57" priority="56" stopIfTrue="1" operator="equal">
      <formula>$C94</formula>
    </cfRule>
  </conditionalFormatting>
  <conditionalFormatting sqref="A95:B95">
    <cfRule type="cellIs" dxfId="56" priority="57" stopIfTrue="1" operator="equal">
      <formula>0</formula>
    </cfRule>
  </conditionalFormatting>
  <conditionalFormatting sqref="C96">
    <cfRule type="cellIs" dxfId="55" priority="54" stopIfTrue="1" operator="equal">
      <formula>$C95</formula>
    </cfRule>
  </conditionalFormatting>
  <conditionalFormatting sqref="A96:B96">
    <cfRule type="cellIs" dxfId="54" priority="55" stopIfTrue="1" operator="equal">
      <formula>0</formula>
    </cfRule>
  </conditionalFormatting>
  <conditionalFormatting sqref="C97">
    <cfRule type="cellIs" dxfId="53" priority="52" stopIfTrue="1" operator="equal">
      <formula>$C96</formula>
    </cfRule>
  </conditionalFormatting>
  <conditionalFormatting sqref="A97:B97">
    <cfRule type="cellIs" dxfId="52" priority="53" stopIfTrue="1" operator="equal">
      <formula>0</formula>
    </cfRule>
  </conditionalFormatting>
  <conditionalFormatting sqref="C98">
    <cfRule type="cellIs" dxfId="51" priority="50" stopIfTrue="1" operator="equal">
      <formula>$C97</formula>
    </cfRule>
  </conditionalFormatting>
  <conditionalFormatting sqref="A98:B98">
    <cfRule type="cellIs" dxfId="50" priority="51" stopIfTrue="1" operator="equal">
      <formula>0</formula>
    </cfRule>
  </conditionalFormatting>
  <conditionalFormatting sqref="C99">
    <cfRule type="cellIs" dxfId="49" priority="48" stopIfTrue="1" operator="equal">
      <formula>$C98</formula>
    </cfRule>
  </conditionalFormatting>
  <conditionalFormatting sqref="A99:B99">
    <cfRule type="cellIs" dxfId="48" priority="49" stopIfTrue="1" operator="equal">
      <formula>0</formula>
    </cfRule>
  </conditionalFormatting>
  <conditionalFormatting sqref="C100">
    <cfRule type="cellIs" dxfId="47" priority="46" stopIfTrue="1" operator="equal">
      <formula>$C99</formula>
    </cfRule>
  </conditionalFormatting>
  <conditionalFormatting sqref="A100:B100">
    <cfRule type="cellIs" dxfId="46" priority="47" stopIfTrue="1" operator="equal">
      <formula>0</formula>
    </cfRule>
  </conditionalFormatting>
  <conditionalFormatting sqref="C101">
    <cfRule type="cellIs" dxfId="45" priority="44" stopIfTrue="1" operator="equal">
      <formula>$C100</formula>
    </cfRule>
  </conditionalFormatting>
  <conditionalFormatting sqref="A101:B101">
    <cfRule type="cellIs" dxfId="44" priority="45" stopIfTrue="1" operator="equal">
      <formula>0</formula>
    </cfRule>
  </conditionalFormatting>
  <conditionalFormatting sqref="C102">
    <cfRule type="cellIs" dxfId="43" priority="42" stopIfTrue="1" operator="equal">
      <formula>$C101</formula>
    </cfRule>
  </conditionalFormatting>
  <conditionalFormatting sqref="A102:B102">
    <cfRule type="cellIs" dxfId="42" priority="43" stopIfTrue="1" operator="equal">
      <formula>0</formula>
    </cfRule>
  </conditionalFormatting>
  <conditionalFormatting sqref="C103">
    <cfRule type="cellIs" dxfId="41" priority="40" stopIfTrue="1" operator="equal">
      <formula>$C102</formula>
    </cfRule>
  </conditionalFormatting>
  <conditionalFormatting sqref="A103:B103">
    <cfRule type="cellIs" dxfId="40" priority="41" stopIfTrue="1" operator="equal">
      <formula>0</formula>
    </cfRule>
  </conditionalFormatting>
  <conditionalFormatting sqref="C104">
    <cfRule type="cellIs" dxfId="39" priority="38" stopIfTrue="1" operator="equal">
      <formula>$C103</formula>
    </cfRule>
  </conditionalFormatting>
  <conditionalFormatting sqref="A104:B104">
    <cfRule type="cellIs" dxfId="38" priority="39" stopIfTrue="1" operator="equal">
      <formula>0</formula>
    </cfRule>
  </conditionalFormatting>
  <conditionalFormatting sqref="C105">
    <cfRule type="cellIs" dxfId="37" priority="36" stopIfTrue="1" operator="equal">
      <formula>$C104</formula>
    </cfRule>
  </conditionalFormatting>
  <conditionalFormatting sqref="A105:B105">
    <cfRule type="cellIs" dxfId="36" priority="37" stopIfTrue="1" operator="equal">
      <formula>0</formula>
    </cfRule>
  </conditionalFormatting>
  <conditionalFormatting sqref="C106">
    <cfRule type="cellIs" dxfId="35" priority="34" stopIfTrue="1" operator="equal">
      <formula>$C105</formula>
    </cfRule>
  </conditionalFormatting>
  <conditionalFormatting sqref="A106:B106">
    <cfRule type="cellIs" dxfId="34" priority="35" stopIfTrue="1" operator="equal">
      <formula>0</formula>
    </cfRule>
  </conditionalFormatting>
  <conditionalFormatting sqref="C107">
    <cfRule type="cellIs" dxfId="33" priority="32" stopIfTrue="1" operator="equal">
      <formula>$C106</formula>
    </cfRule>
  </conditionalFormatting>
  <conditionalFormatting sqref="A107:B107">
    <cfRule type="cellIs" dxfId="32" priority="33" stopIfTrue="1" operator="equal">
      <formula>0</formula>
    </cfRule>
  </conditionalFormatting>
  <conditionalFormatting sqref="C108">
    <cfRule type="cellIs" dxfId="31" priority="30" stopIfTrue="1" operator="equal">
      <formula>$C107</formula>
    </cfRule>
  </conditionalFormatting>
  <conditionalFormatting sqref="A108:B108">
    <cfRule type="cellIs" dxfId="30" priority="31" stopIfTrue="1" operator="equal">
      <formula>0</formula>
    </cfRule>
  </conditionalFormatting>
  <conditionalFormatting sqref="C109">
    <cfRule type="cellIs" dxfId="29" priority="28" stopIfTrue="1" operator="equal">
      <formula>$C108</formula>
    </cfRule>
  </conditionalFormatting>
  <conditionalFormatting sqref="A109:B109">
    <cfRule type="cellIs" dxfId="28" priority="29" stopIfTrue="1" operator="equal">
      <formula>0</formula>
    </cfRule>
  </conditionalFormatting>
  <conditionalFormatting sqref="C142">
    <cfRule type="cellIs" dxfId="27" priority="84" stopIfTrue="1" operator="equal">
      <formula>$C116</formula>
    </cfRule>
  </conditionalFormatting>
  <conditionalFormatting sqref="C115">
    <cfRule type="cellIs" dxfId="26" priority="27" stopIfTrue="1" operator="equal">
      <formula>$C114</formula>
    </cfRule>
  </conditionalFormatting>
  <conditionalFormatting sqref="C116">
    <cfRule type="cellIs" dxfId="25" priority="26" stopIfTrue="1" operator="equal">
      <formula>$C115</formula>
    </cfRule>
  </conditionalFormatting>
  <conditionalFormatting sqref="C117">
    <cfRule type="cellIs" dxfId="24" priority="25" stopIfTrue="1" operator="equal">
      <formula>$C116</formula>
    </cfRule>
  </conditionalFormatting>
  <conditionalFormatting sqref="C118">
    <cfRule type="cellIs" dxfId="23" priority="24" stopIfTrue="1" operator="equal">
      <formula>$C117</formula>
    </cfRule>
  </conditionalFormatting>
  <conditionalFormatting sqref="C119">
    <cfRule type="cellIs" dxfId="22" priority="23" stopIfTrue="1" operator="equal">
      <formula>$C118</formula>
    </cfRule>
  </conditionalFormatting>
  <conditionalFormatting sqref="C120">
    <cfRule type="cellIs" dxfId="21" priority="22" stopIfTrue="1" operator="equal">
      <formula>$C119</formula>
    </cfRule>
  </conditionalFormatting>
  <conditionalFormatting sqref="C121">
    <cfRule type="cellIs" dxfId="20" priority="21" stopIfTrue="1" operator="equal">
      <formula>$C120</formula>
    </cfRule>
  </conditionalFormatting>
  <conditionalFormatting sqref="C122">
    <cfRule type="cellIs" dxfId="19" priority="20" stopIfTrue="1" operator="equal">
      <formula>$C121</formula>
    </cfRule>
  </conditionalFormatting>
  <conditionalFormatting sqref="C123">
    <cfRule type="cellIs" dxfId="18" priority="19" stopIfTrue="1" operator="equal">
      <formula>$C122</formula>
    </cfRule>
  </conditionalFormatting>
  <conditionalFormatting sqref="C124">
    <cfRule type="cellIs" dxfId="17" priority="18" stopIfTrue="1" operator="equal">
      <formula>$C123</formula>
    </cfRule>
  </conditionalFormatting>
  <conditionalFormatting sqref="C125">
    <cfRule type="cellIs" dxfId="16" priority="17" stopIfTrue="1" operator="equal">
      <formula>$C124</formula>
    </cfRule>
  </conditionalFormatting>
  <conditionalFormatting sqref="C126">
    <cfRule type="cellIs" dxfId="15" priority="16" stopIfTrue="1" operator="equal">
      <formula>$C125</formula>
    </cfRule>
  </conditionalFormatting>
  <conditionalFormatting sqref="C127">
    <cfRule type="cellIs" dxfId="14" priority="15" stopIfTrue="1" operator="equal">
      <formula>$C126</formula>
    </cfRule>
  </conditionalFormatting>
  <conditionalFormatting sqref="C128">
    <cfRule type="cellIs" dxfId="13" priority="14" stopIfTrue="1" operator="equal">
      <formula>$C127</formula>
    </cfRule>
  </conditionalFormatting>
  <conditionalFormatting sqref="C129">
    <cfRule type="cellIs" dxfId="12" priority="13" stopIfTrue="1" operator="equal">
      <formula>$C128</formula>
    </cfRule>
  </conditionalFormatting>
  <conditionalFormatting sqref="C130">
    <cfRule type="cellIs" dxfId="11" priority="12" stopIfTrue="1" operator="equal">
      <formula>$C129</formula>
    </cfRule>
  </conditionalFormatting>
  <conditionalFormatting sqref="C131">
    <cfRule type="cellIs" dxfId="10" priority="11" stopIfTrue="1" operator="equal">
      <formula>$C130</formula>
    </cfRule>
  </conditionalFormatting>
  <conditionalFormatting sqref="C132">
    <cfRule type="cellIs" dxfId="9" priority="10" stopIfTrue="1" operator="equal">
      <formula>$C131</formula>
    </cfRule>
  </conditionalFormatting>
  <conditionalFormatting sqref="C133">
    <cfRule type="cellIs" dxfId="8" priority="9" stopIfTrue="1" operator="equal">
      <formula>$C132</formula>
    </cfRule>
  </conditionalFormatting>
  <conditionalFormatting sqref="C134">
    <cfRule type="cellIs" dxfId="7" priority="8" stopIfTrue="1" operator="equal">
      <formula>$C133</formula>
    </cfRule>
  </conditionalFormatting>
  <conditionalFormatting sqref="C135">
    <cfRule type="cellIs" dxfId="6" priority="7" stopIfTrue="1" operator="equal">
      <formula>$C134</formula>
    </cfRule>
  </conditionalFormatting>
  <conditionalFormatting sqref="C136">
    <cfRule type="cellIs" dxfId="5" priority="6" stopIfTrue="1" operator="equal">
      <formula>$C135</formula>
    </cfRule>
  </conditionalFormatting>
  <conditionalFormatting sqref="C137">
    <cfRule type="cellIs" dxfId="4" priority="5" stopIfTrue="1" operator="equal">
      <formula>$C136</formula>
    </cfRule>
  </conditionalFormatting>
  <conditionalFormatting sqref="C138">
    <cfRule type="cellIs" dxfId="3" priority="4" stopIfTrue="1" operator="equal">
      <formula>$C137</formula>
    </cfRule>
  </conditionalFormatting>
  <conditionalFormatting sqref="C139">
    <cfRule type="cellIs" dxfId="2" priority="3" stopIfTrue="1" operator="equal">
      <formula>$C138</formula>
    </cfRule>
  </conditionalFormatting>
  <conditionalFormatting sqref="C140">
    <cfRule type="cellIs" dxfId="1" priority="2" stopIfTrue="1" operator="equal">
      <formula>$C139</formula>
    </cfRule>
  </conditionalFormatting>
  <conditionalFormatting sqref="C141">
    <cfRule type="cellIs" dxfId="0" priority="1" stopIfTrue="1" operator="equal">
      <formula>$C140</formula>
    </cfRule>
  </conditionalFormatting>
  <pageMargins left="0.31496062992125984" right="0.31496062992125984" top="0.39370078740157483" bottom="0.39370078740157483" header="0" footer="0"/>
  <pageSetup paperSize="9" scale="72" fitToHeight="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0611141</vt:lpstr>
      <vt:lpstr>'0611141'!Область_друку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2023-02-20T09:18:51Z</dcterms:created>
  <dcterms:modified xsi:type="dcterms:W3CDTF">2023-02-24T13:37:10Z</dcterms:modified>
</cp:coreProperties>
</file>