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1141" sheetId="1" r:id="rId1"/>
  </sheets>
  <definedNames>
    <definedName name="_xlnm.Print_Area" localSheetId="0">'0611141'!$A$1:$BQ$159</definedName>
  </definedNames>
  <calcPr calcId="152511"/>
</workbook>
</file>

<file path=xl/calcChain.xml><?xml version="1.0" encoding="utf-8"?>
<calcChain xmlns="http://schemas.openxmlformats.org/spreadsheetml/2006/main">
  <c r="BH109" i="1" l="1"/>
  <c r="BC109" i="1"/>
  <c r="BM109" i="1" s="1"/>
  <c r="AX109" i="1"/>
  <c r="BH108" i="1"/>
  <c r="BC108" i="1"/>
  <c r="BM108" i="1" s="1"/>
  <c r="AX108" i="1"/>
  <c r="BH107" i="1"/>
  <c r="BC107" i="1"/>
  <c r="BM107" i="1" s="1"/>
  <c r="AX107" i="1"/>
  <c r="BH106" i="1"/>
  <c r="BC106" i="1"/>
  <c r="AX106" i="1"/>
  <c r="BH104" i="1"/>
  <c r="BC104" i="1"/>
  <c r="AX104" i="1"/>
  <c r="BH103" i="1"/>
  <c r="BC103" i="1"/>
  <c r="AX103" i="1"/>
  <c r="BH102" i="1"/>
  <c r="AN102" i="1"/>
  <c r="BC102" i="1" s="1"/>
  <c r="BM102" i="1" s="1"/>
  <c r="AI102" i="1"/>
  <c r="BM101" i="1"/>
  <c r="BH101" i="1"/>
  <c r="BC101" i="1"/>
  <c r="AX101" i="1"/>
  <c r="BH100" i="1"/>
  <c r="AN100" i="1"/>
  <c r="BC100" i="1" s="1"/>
  <c r="BM100" i="1" s="1"/>
  <c r="AS99" i="1"/>
  <c r="BH99" i="1" s="1"/>
  <c r="AN99" i="1"/>
  <c r="BC99" i="1" s="1"/>
  <c r="AI99" i="1"/>
  <c r="BH97" i="1"/>
  <c r="BC97" i="1"/>
  <c r="AX97" i="1"/>
  <c r="BH96" i="1"/>
  <c r="BM96" i="1" s="1"/>
  <c r="BC96" i="1"/>
  <c r="AX96" i="1"/>
  <c r="BH94" i="1"/>
  <c r="BM94" i="1" s="1"/>
  <c r="BC94" i="1"/>
  <c r="AX94" i="1"/>
  <c r="BH93" i="1"/>
  <c r="BM93" i="1" s="1"/>
  <c r="BC93" i="1"/>
  <c r="AX93" i="1"/>
  <c r="BH92" i="1"/>
  <c r="BC92" i="1"/>
  <c r="AX92" i="1"/>
  <c r="BH91" i="1"/>
  <c r="BM91" i="1" s="1"/>
  <c r="BC91" i="1"/>
  <c r="AX91" i="1"/>
  <c r="BH90" i="1"/>
  <c r="BC90" i="1"/>
  <c r="BM90" i="1" s="1"/>
  <c r="AX90" i="1"/>
  <c r="BH89" i="1"/>
  <c r="BC89" i="1"/>
  <c r="BM89" i="1" s="1"/>
  <c r="AX89" i="1"/>
  <c r="BH88" i="1"/>
  <c r="BC88" i="1"/>
  <c r="BM88" i="1" s="1"/>
  <c r="AX88" i="1"/>
  <c r="BH87" i="1"/>
  <c r="BC87" i="1"/>
  <c r="AX87" i="1"/>
  <c r="BH86" i="1"/>
  <c r="BC86" i="1"/>
  <c r="AX86" i="1"/>
  <c r="BH85" i="1"/>
  <c r="BC85" i="1"/>
  <c r="AX85" i="1"/>
  <c r="BH84" i="1"/>
  <c r="BC84" i="1"/>
  <c r="BM84" i="1" s="1"/>
  <c r="AX84" i="1"/>
  <c r="AN74" i="1"/>
  <c r="BD74" i="1" s="1"/>
  <c r="AI74" i="1"/>
  <c r="AY74" i="1" s="1"/>
  <c r="AC74" i="1"/>
  <c r="BD73" i="1"/>
  <c r="AY73" i="1"/>
  <c r="AS73" i="1"/>
  <c r="AC73" i="1"/>
  <c r="AU56" i="1"/>
  <c r="AP56" i="1"/>
  <c r="BD56" i="1" s="1"/>
  <c r="AF56" i="1"/>
  <c r="AA56" i="1"/>
  <c r="AK56" i="1" s="1"/>
  <c r="BI55" i="1"/>
  <c r="BD55" i="1"/>
  <c r="BN55" i="1" s="1"/>
  <c r="AZ55" i="1"/>
  <c r="AK55" i="1"/>
  <c r="BI54" i="1"/>
  <c r="BD54" i="1"/>
  <c r="BN54" i="1" s="1"/>
  <c r="AZ54" i="1"/>
  <c r="AK54" i="1"/>
  <c r="BI53" i="1"/>
  <c r="BD53" i="1"/>
  <c r="BN53" i="1" s="1"/>
  <c r="AZ53" i="1"/>
  <c r="AK53" i="1"/>
  <c r="BI52" i="1"/>
  <c r="BD52" i="1"/>
  <c r="AZ52" i="1"/>
  <c r="AK52" i="1"/>
  <c r="BI73" i="1" l="1"/>
  <c r="BM87" i="1"/>
  <c r="BM92" i="1"/>
  <c r="BM104" i="1"/>
  <c r="AX102" i="1"/>
  <c r="BM85" i="1"/>
  <c r="BI74" i="1"/>
  <c r="BM106" i="1"/>
  <c r="BM97" i="1"/>
  <c r="BN52" i="1"/>
  <c r="BI56" i="1"/>
  <c r="BN56" i="1" s="1"/>
  <c r="BM86" i="1"/>
  <c r="BM103" i="1"/>
  <c r="BM99" i="1"/>
  <c r="AX99" i="1"/>
  <c r="AZ56" i="1"/>
  <c r="AS74" i="1"/>
  <c r="AX100" i="1"/>
</calcChain>
</file>

<file path=xl/sharedStrings.xml><?xml version="1.0" encoding="utf-8"?>
<sst xmlns="http://schemas.openxmlformats.org/spreadsheetml/2006/main" count="343" uniqueCount="157">
  <si>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</si>
  <si>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</si>
  <si>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</si>
  <si>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</si>
  <si>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</si>
  <si>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</si>
  <si>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</si>
  <si>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</si>
  <si>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</si>
  <si>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</si>
  <si>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</si>
  <si>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</si>
  <si>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</si>
  <si>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</si>
  <si>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</si>
  <si>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</si>
  <si>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0611141</t>
  </si>
  <si>
    <t>1141</t>
  </si>
  <si>
    <t>0990</t>
  </si>
  <si>
    <t>Забезпечення діяльності інших закладів у сфері освіти</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</si>
  <si>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</si>
  <si>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</si>
  <si>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</si>
  <si>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</si>
  <si>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</si>
  <si>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</si>
  <si>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</si>
  <si>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</si>
  <si>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</si>
  <si>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</si>
  <si>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</si>
  <si>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Надання якісних послуг з централізованого господарського обслуговування</t>
  </si>
  <si>
    <t>s5.2</t>
  </si>
  <si>
    <t>Складання і надання кошторисної, звітної, фінансової документації, фінансування закладів освіти згідно із затвердженими кошторисами</t>
  </si>
  <si>
    <t>Забезпечення потреб у навчально-корекційній роботі з учнями, які мають недоліки мовленнєвого розвитку</t>
  </si>
  <si>
    <t>Забезпечення потреб старшокласників загальноосвітніх навчальних закладів у профорієнтаційній, допрофесійній та професійній підготовці</t>
  </si>
  <si>
    <t>5. Мета бюджетної програми</t>
  </si>
  <si>
    <t>Забезпечення діяльності інших закладів у сфері освіти. Забезпечення складання і надання кошторисної, звітної фінансової документації, фінансування установ освіти згідно з затвердженими кошторисами. Надання якісних послуг з централізованого господарського обслуговування. Надання учням навчально-виробничих професій. Здійснення навчально-корекційної роботи з учнями, які мають недоліки мовленнєвого розвитку.</t>
  </si>
  <si>
    <t>6. Завдання бюджетної програми</t>
  </si>
  <si>
    <t>Завдання</t>
  </si>
  <si>
    <t>npp</t>
  </si>
  <si>
    <t>p5.3</t>
  </si>
  <si>
    <t>Забезпечити діяльність інших закладів у сфері освіти.</t>
  </si>
  <si>
    <t>s5.3</t>
  </si>
  <si>
    <t>Забезпечити скаладання і надання кошторисної, звітної фінансової документації, фінансування установ освіти згідно з затвердженими кошторисами.</t>
  </si>
  <si>
    <t>Надавати якісні послуги з централізованого господарського обслуговування.</t>
  </si>
  <si>
    <t>Задовольнити потребу  у  поглибленні  базової  трудової підготовки  школярів 8-11  (10-11)  класів</t>
  </si>
  <si>
    <t>Здійснювати  професійне консультування  учнівської  молоді</t>
  </si>
  <si>
    <t>Забезпечити реалізацію  потреб  учнів в отриманні професії і  кваліфікації  відповідно  до  їх  інтересів, здібностей, наявних умов.</t>
  </si>
  <si>
    <t>Здійснювати навчально-корекційну роботу з учнями, які мають недоліки мовленнєвого розвитку.</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</si>
  <si>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</si>
  <si>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</si>
  <si>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</si>
  <si>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</si>
  <si>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</si>
  <si>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</si>
  <si>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</si>
  <si>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</si>
  <si>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</si>
  <si>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</si>
  <si>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</si>
  <si>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</si>
  <si>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</si>
  <si>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</si>
  <si>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</si>
  <si>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</si>
  <si>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</si>
  <si>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</si>
  <si>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Створення належних умов для діяльності працівників ХМНВК</t>
  </si>
  <si>
    <t>s5.5</t>
  </si>
  <si>
    <t>Створення належних умов для діяльності працівників логопедичних пунктів</t>
  </si>
  <si>
    <t>Створення належних умов  для діяльності працівників служби бухгалтерського обліку, планування  та звітності</t>
  </si>
  <si>
    <t>Створення належних умов для діяльності працівників господарської служби</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</si>
  <si>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</si>
  <si>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</si>
  <si>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</si>
  <si>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p5.8</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</si>
  <si>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</si>
  <si>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</si>
  <si>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</si>
  <si>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</si>
  <si>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Програми розвитку освіти  Хмельницької міської територіальної громади на 2022-2026 роки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</si>
  <si>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</si>
  <si>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</si>
  <si>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</si>
  <si>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</si>
  <si>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</si>
  <si>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</si>
  <si>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</si>
  <si>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</si>
  <si>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</si>
  <si>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</si>
  <si>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</si>
  <si>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</si>
  <si>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</si>
  <si>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</si>
  <si>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</si>
  <si>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
  </si>
  <si>
    <t>s5.7</t>
  </si>
  <si>
    <t>Кількість  закладів і установ</t>
  </si>
  <si>
    <t>од.</t>
  </si>
  <si>
    <t>Мережа</t>
  </si>
  <si>
    <t>Кількість логопедичних пунктів</t>
  </si>
  <si>
    <t>Кількість закладів, які обслуговує служба бухгалтерського обліку</t>
  </si>
  <si>
    <t>Звітність</t>
  </si>
  <si>
    <t>Кількість закладів, які обслуговує господарська служба</t>
  </si>
  <si>
    <t>Усього середньорічне число ставок/штатних одиниць у тому числі:</t>
  </si>
  <si>
    <t>Штатний розпис, тарифікація</t>
  </si>
  <si>
    <t>педагогічного персоналу ХМНВК</t>
  </si>
  <si>
    <t>технічного персоналу і спеціалістів ХМНВК</t>
  </si>
  <si>
    <t>педагогічного персоналу логопедичних пунктів</t>
  </si>
  <si>
    <t>технічного персоналу і спеціалістів служби бухгалтерського обліку</t>
  </si>
  <si>
    <t>спеціалістів відділу планування та звітності Департаменту</t>
  </si>
  <si>
    <t>технічного персоналу і спеціалістів господарської служби</t>
  </si>
  <si>
    <t>продукту</t>
  </si>
  <si>
    <t>Кількість учнів ХМНВК</t>
  </si>
  <si>
    <t>Кількість учнів логопедичних пунктів</t>
  </si>
  <si>
    <t>осіб</t>
  </si>
  <si>
    <t>ефективності</t>
  </si>
  <si>
    <t>Середньорічні витрати на одного учня ХМНВК</t>
  </si>
  <si>
    <t>грн.</t>
  </si>
  <si>
    <t>Розрахунок</t>
  </si>
  <si>
    <t>Середньорічні витрати на одного учня логопедичного пункту</t>
  </si>
  <si>
    <t>Кількість учнів на одну педагогічну ставку ХМНВК</t>
  </si>
  <si>
    <t>Кількість учнів на одну логопедичну ставку</t>
  </si>
  <si>
    <t>Кількість закладів, які обслуговує одна штатна одиниця служби бухгалтерського обліку</t>
  </si>
  <si>
    <t>Кількість закладів, які обслуговує одна штатна одиниця господарської служби</t>
  </si>
  <si>
    <t>якості</t>
  </si>
  <si>
    <t>Відсоток учнів, що закінчили МНВК</t>
  </si>
  <si>
    <t>відс.</t>
  </si>
  <si>
    <t>Відсоток учнів з вадами мовлення охоплених логопедичними пунктами</t>
  </si>
  <si>
    <t>Відсоток закладів, які обслуговує служба бухгалтерського обліку, планування та звітності</t>
  </si>
  <si>
    <t>Відсоток закладів, які обслуговує господарська служба</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</si>
  <si>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</si>
  <si>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</si>
  <si>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Розбіжності між фактичними та затвердженими результативними показниками не мають відхилення.</t>
  </si>
  <si>
    <t>s5.9</t>
  </si>
  <si>
    <t>Розбіжності по витратах  на одного учня ХМНВК пояснюється зменшенням витрат на  заробітну плату, оплату товарів і послуг, комунальних послуг та енергоносіїв.</t>
  </si>
  <si>
    <t>Аналіз стану виконання результативних показників за даною бюджетною програмою засвідчує, що показники мають мінімальні відхилення, які обумовленні економією.</t>
  </si>
  <si>
    <t xml:space="preserve"> 9.3. Аналіз стану виконання результативних показників</t>
  </si>
  <si>
    <t xml:space="preserve">По медикаментах та перев’язувальних матеріалах – забезпечені відповідно до потреби та освоєно в повному обсязі. По оплаті послуг (крім комунальних) проведено оплату інших послуг, що забезпечує безперебійну роботу закладів. Не здійснювалась оплата відряджень. Для забезпечення належного функціонування закладів проведено оплату комунальних послуг та енергоносіїв. Залишились невикористані кошти на оплату курсів і навчання. Освоєно у повному обсязі інші виплати населенню - обов’язкове  особисте страхування працівників відомчої/сільської пожежної охорони (членів добровільної пожежної дружини/команди).
Відхилення по спец. фонду виникло в зв’язку з раціональним використання коштів, отриманням безоплатної благодійної та гуманітарної допомоги в натуральній формі по предметам, матеріалам, обладнанню та інвентарю. 
</t>
  </si>
  <si>
    <t>10. Узагальнений висновок про виконання бюджетної програми.</t>
  </si>
  <si>
    <t>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протягом року виконувались відповідно до законодавства з дотриманням правил запровадженням воєнного стану. В рамках бюджетної програми здійснено видатки для забезпечення функціонування Хмельницького міжшкільного навчально-виробничого комбінату - виплати заробітної плати, оплата комунальних послуг, утримання учнів, оплата послуг. З метою реалізації державної політики в галузі освіти та посилення ролі логопедичних пунктів у наданні спеціалізованої допомоги закладам загальної середньої освіти Хмельницької міської територіальної громади функціонують логопедичні пункти, в яких проводяться заняття з учнями та надано консультації. Працівникам логопедичних пунктів здійснено виплати заробітної плати та оплата комунальних послуг. Складено і надано кошторисну, звітну, фінансову документації, профінансовано установи освіти згідно з затвердженими кошторисами. Здійснено видатки для забезпечення функціонування служби бухгалтерського обліку планування та звітності Департаменту освіти та науки. Здійснено видатки для забезпечення функціонування господарської служби Департаменту освіти та науки.</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</si>
  <si>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</si>
  <si>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</si>
  <si>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</si>
  <si>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</si>
  <si>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</si>
  <si>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</si>
  <si>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</si>
  <si>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</si>
  <si>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</si>
  <si>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r>
      <t>Створення належних умов для діяльності працівників ХМНВК за загальним фондом, під час роботи закладів у період</t>
    </r>
    <r>
      <rPr>
        <sz val="10"/>
        <color theme="1"/>
        <rFont val="Times New Roman"/>
        <family val="1"/>
        <charset val="204"/>
      </rPr>
      <t xml:space="preserve"> воєнного </t>
    </r>
    <r>
      <rPr>
        <sz val="10"/>
        <color theme="1"/>
        <rFont val="Times New Roman"/>
        <family val="1"/>
      </rPr>
      <t xml:space="preserve">стану, є залишок коштів по заробітній платі з нарахуваннями у сумі 1 350 649,18 грн (КЕКВ 2111- 1 020 540,49 грн, КЕКВ 2120 – 330 108,69 грн), що склався за рахунок зменшенням виплат доплат і надбавок, нарахувань на оплату праці через нарахування єдиного соціального внеску у розмірі 8,41 відсотка на фонд оплати працюючих осіб з інвалідністю, також за рахунок збільшення вакантних посад. Відповідно до постанови КМУ від 09.06.2021 № 590 та раціонального використання бюджетних коштів склалась економія у сумі 11 667,34 грн на придбання предметів, матеріалів, обладнання, інвентарю. Також виникла економія у сумі 79 071,88 грн по оплаті послуг (крім комунальних). На кінець року склався залишок коштів на оплату комунальних послуг та енергоносіїв – 372 838,90 грн завдяки енергоефективним заходам та зі зміною в організації роботи закладу. Залишились невикористані кошти на оплату курсів і навчання у сумі – 850 грн. Відхилення по спец. фонду виникло в зв’язку з раціональним використання коштів та зменшенням надходжень, у зв'язку з роботою закладів у період </t>
    </r>
    <r>
      <rPr>
        <sz val="10"/>
        <color theme="1"/>
        <rFont val="Times New Roman"/>
        <family val="1"/>
        <charset val="204"/>
      </rPr>
      <t>воєнного</t>
    </r>
    <r>
      <rPr>
        <sz val="10"/>
        <color theme="1"/>
        <rFont val="Times New Roman"/>
        <family val="1"/>
      </rPr>
      <t xml:space="preserve"> стану.</t>
    </r>
  </si>
  <si>
    <r>
      <t>ССтворення належних умов для діяльності працівників логопедичних пунктів, під час роботи закладів у період</t>
    </r>
    <r>
      <rPr>
        <sz val="10"/>
        <color theme="1"/>
        <rFont val="Times New Roman"/>
        <family val="1"/>
        <charset val="204"/>
      </rPr>
      <t xml:space="preserve"> воєнного</t>
    </r>
    <r>
      <rPr>
        <sz val="10"/>
        <color theme="1"/>
        <rFont val="Times New Roman"/>
        <family val="1"/>
      </rPr>
      <t xml:space="preserve"> стану, є залишок коштів по заробітній платі з нарахуваннями у сумі 646 167,87 грн (КЕКВ 2111- 491 833,54 грн, КЕКВ 2120 – 154 334,33 грн), що склався за рахунок зменшенням виплат доплат і надбавок, нарахувань на оплату праці через нарахування єдиного соціального внеску у розмірі 8,41 відсотка на фонд оплати працюючих осіб з інвалідністю. На кінець року склався залишок коштів на оплату комунальних послуг та енергоносіїв – 11 610 грн, що склався за рахунок змін в організації роботи логопедичних пунктів. </t>
    </r>
  </si>
  <si>
    <r>
      <t>Створення належних умов для діяльності працівників служби бухгалтерського обліку, планування та звітності, під час роботи у період</t>
    </r>
    <r>
      <rPr>
        <sz val="10"/>
        <color theme="1"/>
        <rFont val="Times New Roman"/>
        <family val="1"/>
        <charset val="204"/>
      </rPr>
      <t xml:space="preserve"> воєнного </t>
    </r>
    <r>
      <rPr>
        <sz val="10"/>
        <color theme="1"/>
        <rFont val="Times New Roman"/>
        <family val="1"/>
      </rPr>
      <t xml:space="preserve">стану, є залишок коштів загального фонду по заробітній платі з нарахуваннями у сумі 1 761 644,84 грн (КЕКВ 2111- 1 391 544,04 грн, КЕКВ 2120 – 370 100 грн), що склався за рахунок економії та оплати лікарняних за рахунок фонду соціального страхування. Відповідно до постанови КМУ від 09.06.2021 № 590 та раціонального використання бюджетних коштів склалась економія у сумі 102 378,34 грн на придбання предметів, матеріалів, обладнання, інвентарю. Також виникла економія у сумі 105 170,65 грн по оплаті послуг (крім комунальних) за рахунок раціонального використання бюджетних коштів та економії. На кінець року склався залишок коштів на оплату комунальних послуг та енергоносіїв – 195 545,80 грн, через зменшення обсягів використання енергоносіїв у натуральних показниках та теплі погодні умови, а також вжиті заходи з енергозбереження. 
За спеціальним фондом касові видатки становлять 2 615 637,89 грн, що на 2 461 737,89 грн більше затверджених та пояснюється отриманням безоплатної благодійної допомоги - School-sn-a-carton та гуманітарної допомоги – Ноутбуки. Також надійшла благодійна допомога в натуральній формі по предметам, матеріалам, обладнанню та інвентарю для шкіл, бухгалтерський облік яких ведеться службою бухгалтерського обліку, планування та звітності.
</t>
    </r>
  </si>
  <si>
    <r>
      <t xml:space="preserve">Створення належних умов для діяльності працівників господарської служби, під час роботи у період </t>
    </r>
    <r>
      <rPr>
        <sz val="10"/>
        <color theme="1"/>
        <rFont val="Times New Roman"/>
        <family val="1"/>
        <charset val="204"/>
      </rPr>
      <t>воєнного</t>
    </r>
    <r>
      <rPr>
        <sz val="10"/>
        <color theme="1"/>
        <rFont val="Times New Roman"/>
        <family val="1"/>
      </rPr>
      <t xml:space="preserve"> стану, є залишок коштів по заробітній платі з нарахуваннями у сумі 169 206,68 грн (КЕКВ 2111- 569 031,61 грн, КЕКВ 2120 – 169 206,68 грн), що склався за рахунок економії, нарахувань на оплату праці через нарахування єдиного соціального внеску у розмірі 8,41 відсотка на фонд оплати працюючих осіб з інвалідністю. Відповідно до постанови КМУ від 09.06.2021 № 590 та раціонального використання бюджетних коштів склалась економія у сумі 44 8401,85 грн на придбання предметів, матеріалів, обладнання, інвентарю. Також виникла економія у сумі 36 604,40 грн по оплаті послуг (крім комунальних) за рахунок раціонального використання бюджетних коштів та економії. На кінець року склався залишок коштів на оплату комунальних послуг та енергоносіїв – 24 937,89 через зменшення обсягів використання енергоносіїв у натуральних показниках та теплі погодні умови, а також вжиті заходи з енергозбереження. Залишились невикористані кошти на оплату курсів і навчання у сумі – 2 850 грн, з них кредиторська заборгованість 2 700 грн.</t>
    </r>
  </si>
  <si>
    <t xml:space="preserve">Аналіз стану виконання результативних показників свідчить, що під час роботи у період воєнного стану було забезпечено виконання завдань відповідно до головної мети діяльності за бюджетною програмою по КПКВК 0611141 «Забезпечення діяльності інших закладів у сфері освіти» на 2022 рік (з урахуванням проведених змін протягом звітного року). Здійснено виплати заробітної плати з нарахуваннями на неї. Відповідно до потреб закуплено канцтоварами, будівельні, миючі та господарчі товари, комп’ютерна  техніка, вогнегасники, пально-мастильні матеріали.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</si>
</sst>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20" x14ac:knownFonts="1">
    <font>
      <sz val="10"/>
      <name val="Arial Cyr"/>
      <charset val="204"/>
    </font>
    <font>
      <sz val="10"/>
      <color theme="1"/>
      <name val="Times New Roman"/>
      <family val="1"/>
      <charset val="204"/>
    </font>
    <font>
      <i/>
      <sz val="10"/>
      <color theme="1"/>
      <name val="Times New Roman"/>
      <family val="1"/>
      <charset val="204"/>
    </font>
    <font>
      <b/>
      <sz val="12"/>
      <color theme="1"/>
      <name val="Times New Roman"/>
      <family val="1"/>
      <charset val="204"/>
    </font>
    <font>
      <b/>
      <sz val="11"/>
      <color theme="1"/>
      <name val="Times New Roman CYR"/>
      <family val="1"/>
      <charset val="204"/>
    </font>
    <font>
      <b/>
      <sz val="11"/>
      <color theme="1"/>
      <name val="Times New Roman"/>
      <family val="1"/>
    </font>
    <font>
      <sz val="10"/>
      <color theme="1"/>
      <name val="Arial Cyr"/>
      <charset val="204"/>
    </font>
    <font>
      <sz val="8"/>
      <color theme="1"/>
      <name val="Times New Roman"/>
      <family val="1"/>
      <charset val="204"/>
    </font>
    <font>
      <sz val="8"/>
      <color theme="1"/>
      <name val="Times New Roman CYR"/>
      <charset val="204"/>
    </font>
    <font>
      <sz val="11"/>
      <color theme="1"/>
      <name val="Times New Roman"/>
      <family val="1"/>
    </font>
    <font>
      <sz val="12"/>
      <color theme="1"/>
      <name val="Times New Roman"/>
      <family val="1"/>
      <charset val="204"/>
    </font>
    <font>
      <sz val="11"/>
      <color theme="1"/>
      <name val="Times New Roman"/>
      <family val="1"/>
      <charset val="204"/>
    </font>
    <font>
      <b/>
      <sz val="10"/>
      <color theme="1"/>
      <name val="Times New Roman"/>
      <family val="1"/>
      <charset val="204"/>
    </font>
    <font>
      <sz val="10"/>
      <color theme="1"/>
      <name val="Times New Roman"/>
      <family val="1"/>
    </font>
    <font>
      <b/>
      <sz val="10"/>
      <color theme="1"/>
      <name val="Times New Roman"/>
      <family val="1"/>
    </font>
    <font>
      <b/>
      <sz val="10"/>
      <color theme="1"/>
      <name val="Arial Cyr"/>
      <charset val="204"/>
    </font>
    <font>
      <sz val="12"/>
      <color theme="1"/>
      <name val="Times New Roman"/>
      <family val="1"/>
    </font>
    <font>
      <b/>
      <sz val="8"/>
      <color theme="1"/>
      <name val="Times New Roman"/>
      <family val="1"/>
      <charset val="204"/>
    </font>
    <font>
      <sz val="8"/>
      <color theme="1"/>
      <name val="Times New Roman"/>
      <family val="1"/>
    </font>
    <font>
      <b/>
      <sz val="8"/>
      <color theme="1"/>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0">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horizontal="center" vertical="top"/>
    </xf>
    <xf numFmtId="0" fontId="6" fillId="0" borderId="0" xfId="0" applyFont="1"/>
    <xf numFmtId="0" fontId="6" fillId="0" borderId="0" xfId="0" applyFont="1" applyBorder="1" applyAlignment="1"/>
    <xf numFmtId="0" fontId="4" fillId="0" borderId="0" xfId="0" applyFont="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3"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1" fillId="0" borderId="0" xfId="0" applyNumberFormat="1" applyFont="1" applyBorder="1" applyAlignment="1"/>
    <xf numFmtId="0" fontId="3"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1" fillId="0" borderId="0" xfId="0" applyFont="1" applyAlignment="1">
      <alignment horizontal="left"/>
    </xf>
    <xf numFmtId="0" fontId="3"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center"/>
    </xf>
    <xf numFmtId="0" fontId="3" fillId="0" borderId="0" xfId="0" quotePrefix="1" applyFont="1" applyAlignment="1">
      <alignment horizontal="center" vertical="top" wrapText="1"/>
    </xf>
    <xf numFmtId="0" fontId="1"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6" fillId="0" borderId="1"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3" fillId="0" borderId="0" xfId="0" quotePrefix="1" applyFont="1" applyAlignment="1">
      <alignment horizontal="left" vertical="top" wrapText="1"/>
    </xf>
    <xf numFmtId="0" fontId="6" fillId="0" borderId="0" xfId="0" applyFont="1" applyAlignment="1">
      <alignment horizontal="left" vertical="top" wrapText="1"/>
    </xf>
    <xf numFmtId="0" fontId="10" fillId="0" borderId="1" xfId="0" quotePrefix="1" applyFont="1" applyBorder="1" applyAlignment="1">
      <alignment horizontal="left" wrapText="1"/>
    </xf>
    <xf numFmtId="0" fontId="6" fillId="0" borderId="1" xfId="0" applyFont="1" applyBorder="1" applyAlignment="1">
      <alignment horizontal="left" wrapText="1"/>
    </xf>
    <xf numFmtId="0" fontId="12" fillId="0" borderId="3"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2"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49" fontId="12" fillId="0" borderId="3"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5" fillId="0" borderId="6" xfId="0" applyNumberFormat="1" applyFont="1" applyBorder="1" applyAlignment="1">
      <alignment horizontal="left" vertical="center" wrapText="1" shrinkToFi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 fontId="12"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3"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4" fontId="15" fillId="0" borderId="3" xfId="0" applyNumberFormat="1" applyFont="1" applyBorder="1" applyAlignment="1">
      <alignment horizontal="center" vertical="center"/>
    </xf>
    <xf numFmtId="4" fontId="6" fillId="0" borderId="3" xfId="0" applyNumberFormat="1" applyFont="1" applyBorder="1" applyAlignment="1">
      <alignment horizontal="center" vertical="center"/>
    </xf>
    <xf numFmtId="0" fontId="12" fillId="0" borderId="4" xfId="0" applyFont="1" applyBorder="1" applyAlignment="1">
      <alignment horizontal="center" vertical="top" wrapText="1"/>
    </xf>
    <xf numFmtId="0" fontId="1" fillId="0" borderId="4" xfId="0" applyFont="1" applyBorder="1" applyAlignment="1">
      <alignment horizontal="center" vertical="top" wrapText="1"/>
    </xf>
    <xf numFmtId="164" fontId="12"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1" fillId="0" borderId="1" xfId="0" applyFont="1" applyBorder="1" applyAlignment="1">
      <alignment horizontal="right"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top" wrapText="1" shrinkToFit="1"/>
    </xf>
    <xf numFmtId="0" fontId="13" fillId="0" borderId="5" xfId="0" applyFont="1" applyBorder="1" applyAlignment="1">
      <alignment horizontal="left" vertical="top" wrapText="1" shrinkToFit="1"/>
    </xf>
    <xf numFmtId="0" fontId="13" fillId="0" borderId="6" xfId="0" applyFont="1" applyBorder="1" applyAlignment="1">
      <alignment horizontal="left" vertical="top" wrapText="1" shrinkToFi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0" fillId="0" borderId="3" xfId="0" applyFont="1" applyFill="1" applyBorder="1" applyAlignment="1">
      <alignment horizontal="center" vertical="center" wrapText="1"/>
    </xf>
    <xf numFmtId="0" fontId="16" fillId="0" borderId="3" xfId="0" applyFont="1" applyBorder="1" applyAlignment="1">
      <alignment horizontal="center" vertical="center"/>
    </xf>
    <xf numFmtId="4" fontId="14" fillId="0" borderId="3" xfId="0" applyNumberFormat="1" applyFont="1" applyBorder="1" applyAlignment="1">
      <alignment horizontal="center" vertical="center" wrapText="1"/>
    </xf>
    <xf numFmtId="4" fontId="13"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NumberFormat="1"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3" fillId="0" borderId="1" xfId="0" quotePrefix="1" applyFont="1"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quotePrefix="1" applyFont="1" applyBorder="1" applyAlignment="1">
      <alignment horizontal="left" vertical="top" wrapText="1"/>
    </xf>
    <xf numFmtId="0" fontId="8" fillId="0" borderId="0" xfId="0" applyFont="1" applyAlignment="1">
      <alignment horizontal="center"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3" fillId="0" borderId="0" xfId="0" applyFont="1" applyAlignment="1">
      <alignment horizontal="center" vertical="center" wrapText="1"/>
    </xf>
    <xf numFmtId="0" fontId="4" fillId="0" borderId="1" xfId="0" quotePrefix="1" applyFont="1" applyBorder="1" applyAlignment="1">
      <alignment horizontal="left" vertical="top" wrapText="1"/>
    </xf>
    <xf numFmtId="0" fontId="1" fillId="0" borderId="0" xfId="0" applyFont="1" applyAlignment="1">
      <alignment horizontal="left" wrapText="1"/>
    </xf>
    <xf numFmtId="0" fontId="2" fillId="0" borderId="0" xfId="0" applyFont="1" applyAlignment="1">
      <alignment horizontal="left" vertical="center" wrapText="1"/>
    </xf>
  </cellXfs>
  <cellStyles count="1">
    <cellStyle name="Звичайний" xfId="0" builtinId="0"/>
  </cellStyles>
  <dxfs count="8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59"/>
  <sheetViews>
    <sheetView tabSelected="1" topLeftCell="A50" zoomScale="90" zoomScaleNormal="90" workbookViewId="0">
      <selection activeCell="C63" sqref="C63:BQ63"/>
    </sheetView>
  </sheetViews>
  <sheetFormatPr defaultColWidth="9.140625" defaultRowHeight="12.75" x14ac:dyDescent="0.2"/>
  <cols>
    <col min="1" max="1" width="3.28515625" style="1" customWidth="1"/>
    <col min="2" max="2" width="3.42578125" style="1" customWidth="1"/>
    <col min="3" max="54" width="2.85546875" style="1" customWidth="1"/>
    <col min="55" max="55" width="4.140625" style="1" customWidth="1"/>
    <col min="56"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58" t="s">
        <v>0</v>
      </c>
      <c r="AP2" s="158"/>
      <c r="AQ2" s="158"/>
      <c r="AR2" s="158"/>
      <c r="AS2" s="158"/>
      <c r="AT2" s="158"/>
      <c r="AU2" s="158"/>
      <c r="AV2" s="158"/>
      <c r="AW2" s="158"/>
      <c r="AX2" s="158"/>
      <c r="AY2" s="158"/>
      <c r="AZ2" s="158"/>
      <c r="BA2" s="158"/>
      <c r="BB2" s="158"/>
      <c r="BC2" s="158"/>
      <c r="BD2" s="158"/>
      <c r="BE2" s="158"/>
      <c r="BF2" s="158"/>
      <c r="BG2" s="158"/>
      <c r="BH2" s="158"/>
      <c r="BI2" s="158"/>
      <c r="BJ2" s="158"/>
      <c r="BK2" s="158"/>
      <c r="BL2" s="158"/>
    </row>
    <row r="3" spans="1:64" ht="9" customHeight="1" x14ac:dyDescent="0.2">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row>
    <row r="4" spans="1:64" ht="15.75" customHeight="1" x14ac:dyDescent="0.2">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row>
    <row r="7" spans="1:64" ht="9.75" hidden="1" customHeight="1" x14ac:dyDescent="0.2">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row>
    <row r="8" spans="1:64" ht="9.75" hidden="1" customHeight="1" x14ac:dyDescent="0.2">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row>
    <row r="9" spans="1:64" ht="8.25" hidden="1" customHeight="1" x14ac:dyDescent="0.2">
      <c r="A9" s="159"/>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row>
    <row r="10" spans="1:64" ht="15.75" x14ac:dyDescent="0.2">
      <c r="A10" s="156" t="s">
        <v>1</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64" ht="15.75" customHeight="1" x14ac:dyDescent="0.2">
      <c r="A11" s="156" t="s">
        <v>2</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64" ht="15.75" customHeight="1" x14ac:dyDescent="0.2">
      <c r="A12" s="156" t="s">
        <v>3</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x14ac:dyDescent="0.2">
      <c r="A14" s="4" t="s">
        <v>4</v>
      </c>
      <c r="B14" s="149" t="s">
        <v>5</v>
      </c>
      <c r="C14" s="150"/>
      <c r="D14" s="150"/>
      <c r="E14" s="150"/>
      <c r="F14" s="150"/>
      <c r="G14" s="150"/>
      <c r="H14" s="150"/>
      <c r="I14" s="150"/>
      <c r="J14" s="150"/>
      <c r="K14" s="150"/>
      <c r="L14" s="150"/>
      <c r="M14" s="5"/>
      <c r="N14" s="157" t="s">
        <v>6</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6"/>
      <c r="AU14" s="149" t="s">
        <v>7</v>
      </c>
      <c r="AV14" s="150"/>
      <c r="AW14" s="150"/>
      <c r="AX14" s="150"/>
      <c r="AY14" s="150"/>
      <c r="AZ14" s="150"/>
      <c r="BA14" s="150"/>
      <c r="BB14" s="150"/>
      <c r="BC14" s="6"/>
      <c r="BD14" s="6"/>
      <c r="BE14" s="6"/>
      <c r="BF14" s="6"/>
      <c r="BG14" s="6"/>
      <c r="BH14" s="6"/>
      <c r="BI14" s="6"/>
      <c r="BJ14" s="6"/>
      <c r="BK14" s="6"/>
      <c r="BL14" s="6"/>
    </row>
    <row r="15" spans="1:64" ht="21.75" customHeight="1" x14ac:dyDescent="0.2">
      <c r="A15" s="7"/>
      <c r="B15" s="152" t="s">
        <v>8</v>
      </c>
      <c r="C15" s="152"/>
      <c r="D15" s="152"/>
      <c r="E15" s="152"/>
      <c r="F15" s="152"/>
      <c r="G15" s="152"/>
      <c r="H15" s="152"/>
      <c r="I15" s="152"/>
      <c r="J15" s="152"/>
      <c r="K15" s="152"/>
      <c r="L15" s="152"/>
      <c r="M15" s="7"/>
      <c r="N15" s="155" t="s">
        <v>9</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7"/>
      <c r="AU15" s="152" t="s">
        <v>10</v>
      </c>
      <c r="AV15" s="152"/>
      <c r="AW15" s="152"/>
      <c r="AX15" s="152"/>
      <c r="AY15" s="152"/>
      <c r="AZ15" s="152"/>
      <c r="BA15" s="152"/>
      <c r="BB15" s="152"/>
      <c r="BC15" s="7"/>
      <c r="BD15" s="7"/>
      <c r="BE15" s="7"/>
      <c r="BF15" s="7"/>
      <c r="BG15" s="7"/>
      <c r="BH15" s="7"/>
      <c r="BI15" s="7"/>
      <c r="BJ15" s="7"/>
      <c r="BK15" s="7"/>
      <c r="BL15" s="7"/>
    </row>
    <row r="16" spans="1:64" ht="6" customHeight="1"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9"/>
      <c r="BF16" s="9"/>
      <c r="BG16" s="9"/>
      <c r="BH16" s="9"/>
      <c r="BI16" s="9"/>
      <c r="BJ16" s="9"/>
      <c r="BK16" s="9"/>
      <c r="BL16" s="9"/>
    </row>
    <row r="17" spans="1:79" ht="27.95" customHeight="1" x14ac:dyDescent="0.2">
      <c r="A17" s="10" t="s">
        <v>11</v>
      </c>
      <c r="B17" s="149" t="s">
        <v>12</v>
      </c>
      <c r="C17" s="150"/>
      <c r="D17" s="150"/>
      <c r="E17" s="150"/>
      <c r="F17" s="150"/>
      <c r="G17" s="150"/>
      <c r="H17" s="150"/>
      <c r="I17" s="150"/>
      <c r="J17" s="150"/>
      <c r="K17" s="150"/>
      <c r="L17" s="150"/>
      <c r="M17" s="5"/>
      <c r="N17" s="157" t="s">
        <v>13</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6"/>
      <c r="AU17" s="149" t="s">
        <v>7</v>
      </c>
      <c r="AV17" s="150"/>
      <c r="AW17" s="150"/>
      <c r="AX17" s="150"/>
      <c r="AY17" s="150"/>
      <c r="AZ17" s="150"/>
      <c r="BA17" s="150"/>
      <c r="BB17" s="150"/>
      <c r="BC17" s="11"/>
      <c r="BD17" s="11"/>
      <c r="BE17" s="11"/>
      <c r="BF17" s="11"/>
      <c r="BG17" s="11"/>
      <c r="BH17" s="11"/>
      <c r="BI17" s="11"/>
      <c r="BJ17" s="11"/>
      <c r="BK17" s="11"/>
      <c r="BL17" s="12"/>
    </row>
    <row r="18" spans="1:79" ht="23.25" customHeight="1" x14ac:dyDescent="0.2">
      <c r="A18" s="13"/>
      <c r="B18" s="152" t="s">
        <v>8</v>
      </c>
      <c r="C18" s="152"/>
      <c r="D18" s="152"/>
      <c r="E18" s="152"/>
      <c r="F18" s="152"/>
      <c r="G18" s="152"/>
      <c r="H18" s="152"/>
      <c r="I18" s="152"/>
      <c r="J18" s="152"/>
      <c r="K18" s="152"/>
      <c r="L18" s="152"/>
      <c r="M18" s="7"/>
      <c r="N18" s="155" t="s">
        <v>14</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7"/>
      <c r="AU18" s="152" t="s">
        <v>10</v>
      </c>
      <c r="AV18" s="152"/>
      <c r="AW18" s="152"/>
      <c r="AX18" s="152"/>
      <c r="AY18" s="152"/>
      <c r="AZ18" s="152"/>
      <c r="BA18" s="152"/>
      <c r="BB18" s="152"/>
      <c r="BC18" s="14"/>
      <c r="BD18" s="14"/>
      <c r="BE18" s="14"/>
      <c r="BF18" s="14"/>
      <c r="BG18" s="14"/>
      <c r="BH18" s="14"/>
      <c r="BI18" s="14"/>
      <c r="BJ18" s="14"/>
      <c r="BK18" s="15"/>
      <c r="BL18" s="14"/>
    </row>
    <row r="19" spans="1:79" ht="6.7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79" ht="28.5" customHeight="1" x14ac:dyDescent="0.2">
      <c r="A20" s="4" t="s">
        <v>15</v>
      </c>
      <c r="B20" s="149" t="s">
        <v>16</v>
      </c>
      <c r="C20" s="150"/>
      <c r="D20" s="150"/>
      <c r="E20" s="150"/>
      <c r="F20" s="150"/>
      <c r="G20" s="150"/>
      <c r="H20" s="150"/>
      <c r="I20" s="150"/>
      <c r="J20" s="150"/>
      <c r="K20" s="150"/>
      <c r="L20" s="150"/>
      <c r="M20" s="8"/>
      <c r="N20" s="149" t="s">
        <v>17</v>
      </c>
      <c r="O20" s="150"/>
      <c r="P20" s="150"/>
      <c r="Q20" s="150"/>
      <c r="R20" s="150"/>
      <c r="S20" s="150"/>
      <c r="T20" s="150"/>
      <c r="U20" s="150"/>
      <c r="V20" s="150"/>
      <c r="W20" s="150"/>
      <c r="X20" s="150"/>
      <c r="Y20" s="150"/>
      <c r="Z20" s="11"/>
      <c r="AA20" s="149" t="s">
        <v>18</v>
      </c>
      <c r="AB20" s="150"/>
      <c r="AC20" s="150"/>
      <c r="AD20" s="150"/>
      <c r="AE20" s="150"/>
      <c r="AF20" s="150"/>
      <c r="AG20" s="150"/>
      <c r="AH20" s="150"/>
      <c r="AI20" s="150"/>
      <c r="AJ20" s="11"/>
      <c r="AK20" s="151" t="s">
        <v>19</v>
      </c>
      <c r="AL20" s="53"/>
      <c r="AM20" s="53"/>
      <c r="AN20" s="53"/>
      <c r="AO20" s="53"/>
      <c r="AP20" s="53"/>
      <c r="AQ20" s="53"/>
      <c r="AR20" s="53"/>
      <c r="AS20" s="53"/>
      <c r="AT20" s="53"/>
      <c r="AU20" s="53"/>
      <c r="AV20" s="53"/>
      <c r="AW20" s="53"/>
      <c r="AX20" s="53"/>
      <c r="AY20" s="53"/>
      <c r="AZ20" s="53"/>
      <c r="BA20" s="53"/>
      <c r="BB20" s="53"/>
      <c r="BC20" s="53"/>
      <c r="BD20" s="11"/>
      <c r="BE20" s="149" t="s">
        <v>20</v>
      </c>
      <c r="BF20" s="150"/>
      <c r="BG20" s="150"/>
      <c r="BH20" s="150"/>
      <c r="BI20" s="150"/>
      <c r="BJ20" s="150"/>
      <c r="BK20" s="150"/>
      <c r="BL20" s="150"/>
    </row>
    <row r="21" spans="1:79" ht="23.25" customHeight="1" x14ac:dyDescent="0.2">
      <c r="A21" s="8"/>
      <c r="B21" s="152" t="s">
        <v>8</v>
      </c>
      <c r="C21" s="152"/>
      <c r="D21" s="152"/>
      <c r="E21" s="152"/>
      <c r="F21" s="152"/>
      <c r="G21" s="152"/>
      <c r="H21" s="152"/>
      <c r="I21" s="152"/>
      <c r="J21" s="152"/>
      <c r="K21" s="152"/>
      <c r="L21" s="152"/>
      <c r="M21" s="8"/>
      <c r="N21" s="152" t="s">
        <v>21</v>
      </c>
      <c r="O21" s="152"/>
      <c r="P21" s="152"/>
      <c r="Q21" s="152"/>
      <c r="R21" s="152"/>
      <c r="S21" s="152"/>
      <c r="T21" s="152"/>
      <c r="U21" s="152"/>
      <c r="V21" s="152"/>
      <c r="W21" s="152"/>
      <c r="X21" s="152"/>
      <c r="Y21" s="152"/>
      <c r="Z21" s="14"/>
      <c r="AA21" s="153" t="s">
        <v>22</v>
      </c>
      <c r="AB21" s="153"/>
      <c r="AC21" s="153"/>
      <c r="AD21" s="153"/>
      <c r="AE21" s="153"/>
      <c r="AF21" s="153"/>
      <c r="AG21" s="153"/>
      <c r="AH21" s="153"/>
      <c r="AI21" s="153"/>
      <c r="AJ21" s="14"/>
      <c r="AK21" s="154" t="s">
        <v>23</v>
      </c>
      <c r="AL21" s="154"/>
      <c r="AM21" s="154"/>
      <c r="AN21" s="154"/>
      <c r="AO21" s="154"/>
      <c r="AP21" s="154"/>
      <c r="AQ21" s="154"/>
      <c r="AR21" s="154"/>
      <c r="AS21" s="154"/>
      <c r="AT21" s="154"/>
      <c r="AU21" s="154"/>
      <c r="AV21" s="154"/>
      <c r="AW21" s="154"/>
      <c r="AX21" s="154"/>
      <c r="AY21" s="154"/>
      <c r="AZ21" s="154"/>
      <c r="BA21" s="154"/>
      <c r="BB21" s="154"/>
      <c r="BC21" s="154"/>
      <c r="BD21" s="14"/>
      <c r="BE21" s="152" t="s">
        <v>24</v>
      </c>
      <c r="BF21" s="152"/>
      <c r="BG21" s="152"/>
      <c r="BH21" s="152"/>
      <c r="BI21" s="152"/>
      <c r="BJ21" s="152"/>
      <c r="BK21" s="152"/>
      <c r="BL21" s="152"/>
    </row>
    <row r="22" spans="1:79" ht="6.75" customHeight="1" x14ac:dyDescent="0.2"/>
    <row r="23" spans="1:79" ht="15.75" customHeight="1" x14ac:dyDescent="0.2">
      <c r="A23" s="55" t="s">
        <v>25</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row>
    <row r="24" spans="1:79" ht="27.75" customHeight="1" x14ac:dyDescent="0.2">
      <c r="A24" s="145" t="s">
        <v>26</v>
      </c>
      <c r="B24" s="145"/>
      <c r="C24" s="145"/>
      <c r="D24" s="145"/>
      <c r="E24" s="145"/>
      <c r="F24" s="145"/>
      <c r="G24" s="146" t="s">
        <v>27</v>
      </c>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8"/>
    </row>
    <row r="25" spans="1:79" ht="10.5" hidden="1" customHeight="1" x14ac:dyDescent="0.2">
      <c r="A25" s="93" t="s">
        <v>28</v>
      </c>
      <c r="B25" s="93"/>
      <c r="C25" s="93"/>
      <c r="D25" s="93"/>
      <c r="E25" s="93"/>
      <c r="F25" s="93"/>
      <c r="G25" s="101" t="s">
        <v>29</v>
      </c>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3"/>
      <c r="CA25" s="1" t="s">
        <v>30</v>
      </c>
    </row>
    <row r="26" spans="1:79" ht="15.75" customHeight="1" x14ac:dyDescent="0.2">
      <c r="A26" s="93">
        <v>1</v>
      </c>
      <c r="B26" s="93"/>
      <c r="C26" s="93"/>
      <c r="D26" s="93"/>
      <c r="E26" s="93"/>
      <c r="F26" s="93"/>
      <c r="G26" s="141" t="s">
        <v>31</v>
      </c>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3"/>
      <c r="CA26" s="1" t="s">
        <v>32</v>
      </c>
    </row>
    <row r="27" spans="1:79" ht="15.75" customHeight="1" x14ac:dyDescent="0.2">
      <c r="A27" s="93">
        <v>2</v>
      </c>
      <c r="B27" s="93"/>
      <c r="C27" s="93"/>
      <c r="D27" s="93"/>
      <c r="E27" s="93"/>
      <c r="F27" s="93"/>
      <c r="G27" s="141" t="s">
        <v>33</v>
      </c>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3"/>
    </row>
    <row r="28" spans="1:79" ht="15.75" customHeight="1" x14ac:dyDescent="0.2">
      <c r="A28" s="93">
        <v>3</v>
      </c>
      <c r="B28" s="93"/>
      <c r="C28" s="93"/>
      <c r="D28" s="93"/>
      <c r="E28" s="93"/>
      <c r="F28" s="93"/>
      <c r="G28" s="141" t="s">
        <v>34</v>
      </c>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3"/>
    </row>
    <row r="29" spans="1:79" ht="15.75" customHeight="1" x14ac:dyDescent="0.2">
      <c r="A29" s="93">
        <v>4</v>
      </c>
      <c r="B29" s="93"/>
      <c r="C29" s="93"/>
      <c r="D29" s="93"/>
      <c r="E29" s="93"/>
      <c r="F29" s="93"/>
      <c r="G29" s="141" t="s">
        <v>35</v>
      </c>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3"/>
    </row>
    <row r="30" spans="1:79" ht="12.75" customHeight="1"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95" customHeight="1" x14ac:dyDescent="0.2">
      <c r="A31" s="55" t="s">
        <v>36</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row>
    <row r="32" spans="1:79" ht="47.25" customHeight="1" x14ac:dyDescent="0.2">
      <c r="A32" s="144" t="s">
        <v>37</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12.75" customHeight="1" x14ac:dyDescent="0.2">
      <c r="A33" s="17"/>
      <c r="B33" s="17"/>
      <c r="C33" s="17"/>
      <c r="D33" s="17"/>
      <c r="E33" s="17"/>
      <c r="F33" s="17"/>
      <c r="G33" s="17"/>
      <c r="H33" s="17"/>
      <c r="I33" s="17"/>
      <c r="J33" s="17"/>
      <c r="K33" s="17"/>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row>
    <row r="34" spans="1:79" ht="15.75" customHeight="1" x14ac:dyDescent="0.2">
      <c r="A34" s="55" t="s">
        <v>38</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row>
    <row r="35" spans="1:79" ht="27.75" customHeight="1" x14ac:dyDescent="0.2">
      <c r="A35" s="145" t="s">
        <v>26</v>
      </c>
      <c r="B35" s="145"/>
      <c r="C35" s="145"/>
      <c r="D35" s="145"/>
      <c r="E35" s="145"/>
      <c r="F35" s="145"/>
      <c r="G35" s="146" t="s">
        <v>39</v>
      </c>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8"/>
    </row>
    <row r="36" spans="1:79" ht="10.5" hidden="1" customHeight="1" x14ac:dyDescent="0.2">
      <c r="A36" s="93" t="s">
        <v>40</v>
      </c>
      <c r="B36" s="93"/>
      <c r="C36" s="93"/>
      <c r="D36" s="93"/>
      <c r="E36" s="93"/>
      <c r="F36" s="93"/>
      <c r="G36" s="101" t="s">
        <v>29</v>
      </c>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3"/>
      <c r="CA36" s="1" t="s">
        <v>41</v>
      </c>
    </row>
    <row r="37" spans="1:79" ht="15" customHeight="1" x14ac:dyDescent="0.2">
      <c r="A37" s="93">
        <v>1</v>
      </c>
      <c r="B37" s="93"/>
      <c r="C37" s="93"/>
      <c r="D37" s="93"/>
      <c r="E37" s="93"/>
      <c r="F37" s="93"/>
      <c r="G37" s="141" t="s">
        <v>42</v>
      </c>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3"/>
      <c r="CA37" s="1" t="s">
        <v>43</v>
      </c>
    </row>
    <row r="38" spans="1:79" ht="15" customHeight="1" x14ac:dyDescent="0.2">
      <c r="A38" s="93">
        <v>2</v>
      </c>
      <c r="B38" s="93"/>
      <c r="C38" s="93"/>
      <c r="D38" s="93"/>
      <c r="E38" s="93"/>
      <c r="F38" s="93"/>
      <c r="G38" s="141" t="s">
        <v>44</v>
      </c>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3"/>
    </row>
    <row r="39" spans="1:79" ht="15" customHeight="1" x14ac:dyDescent="0.2">
      <c r="A39" s="93">
        <v>3</v>
      </c>
      <c r="B39" s="93"/>
      <c r="C39" s="93"/>
      <c r="D39" s="93"/>
      <c r="E39" s="93"/>
      <c r="F39" s="93"/>
      <c r="G39" s="141" t="s">
        <v>45</v>
      </c>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3"/>
    </row>
    <row r="40" spans="1:79" ht="15" customHeight="1" x14ac:dyDescent="0.2">
      <c r="A40" s="93">
        <v>4</v>
      </c>
      <c r="B40" s="93"/>
      <c r="C40" s="93"/>
      <c r="D40" s="93"/>
      <c r="E40" s="93"/>
      <c r="F40" s="93"/>
      <c r="G40" s="141" t="s">
        <v>46</v>
      </c>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3"/>
    </row>
    <row r="41" spans="1:79" ht="15" customHeight="1" x14ac:dyDescent="0.2">
      <c r="A41" s="93">
        <v>5</v>
      </c>
      <c r="B41" s="93"/>
      <c r="C41" s="93"/>
      <c r="D41" s="93"/>
      <c r="E41" s="93"/>
      <c r="F41" s="93"/>
      <c r="G41" s="141" t="s">
        <v>47</v>
      </c>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3"/>
    </row>
    <row r="42" spans="1:79" ht="15" customHeight="1" x14ac:dyDescent="0.2">
      <c r="A42" s="93">
        <v>6</v>
      </c>
      <c r="B42" s="93"/>
      <c r="C42" s="93"/>
      <c r="D42" s="93"/>
      <c r="E42" s="93"/>
      <c r="F42" s="93"/>
      <c r="G42" s="141" t="s">
        <v>48</v>
      </c>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3"/>
    </row>
    <row r="43" spans="1:79" ht="15" customHeight="1" x14ac:dyDescent="0.2">
      <c r="A43" s="93">
        <v>7</v>
      </c>
      <c r="B43" s="93"/>
      <c r="C43" s="93"/>
      <c r="D43" s="93"/>
      <c r="E43" s="93"/>
      <c r="F43" s="93"/>
      <c r="G43" s="141" t="s">
        <v>49</v>
      </c>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3"/>
    </row>
    <row r="45" spans="1:79" ht="15.75" customHeight="1" x14ac:dyDescent="0.2">
      <c r="A45" s="55" t="s">
        <v>50</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row>
    <row r="46" spans="1:79" ht="15.75" customHeight="1" x14ac:dyDescent="0.2">
      <c r="A46" s="55" t="s">
        <v>51</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row>
    <row r="47" spans="1:79" ht="15" customHeight="1" x14ac:dyDescent="0.2">
      <c r="A47" s="119" t="s">
        <v>52</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row>
    <row r="48" spans="1:79" ht="48" customHeight="1" x14ac:dyDescent="0.2">
      <c r="A48" s="106" t="s">
        <v>26</v>
      </c>
      <c r="B48" s="106"/>
      <c r="C48" s="106" t="s">
        <v>53</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t="s">
        <v>54</v>
      </c>
      <c r="AB48" s="106"/>
      <c r="AC48" s="106"/>
      <c r="AD48" s="106"/>
      <c r="AE48" s="106"/>
      <c r="AF48" s="106"/>
      <c r="AG48" s="106"/>
      <c r="AH48" s="106"/>
      <c r="AI48" s="106"/>
      <c r="AJ48" s="106"/>
      <c r="AK48" s="106"/>
      <c r="AL48" s="106"/>
      <c r="AM48" s="106"/>
      <c r="AN48" s="106"/>
      <c r="AO48" s="106"/>
      <c r="AP48" s="106" t="s">
        <v>55</v>
      </c>
      <c r="AQ48" s="106"/>
      <c r="AR48" s="106"/>
      <c r="AS48" s="106"/>
      <c r="AT48" s="106"/>
      <c r="AU48" s="106"/>
      <c r="AV48" s="106"/>
      <c r="AW48" s="106"/>
      <c r="AX48" s="106"/>
      <c r="AY48" s="106"/>
      <c r="AZ48" s="106"/>
      <c r="BA48" s="106"/>
      <c r="BB48" s="106"/>
      <c r="BC48" s="106"/>
      <c r="BD48" s="106" t="s">
        <v>56</v>
      </c>
      <c r="BE48" s="106"/>
      <c r="BF48" s="106"/>
      <c r="BG48" s="106"/>
      <c r="BH48" s="106"/>
      <c r="BI48" s="106"/>
      <c r="BJ48" s="106"/>
      <c r="BK48" s="106"/>
      <c r="BL48" s="106"/>
      <c r="BM48" s="106"/>
      <c r="BN48" s="106"/>
      <c r="BO48" s="106"/>
      <c r="BP48" s="106"/>
      <c r="BQ48" s="106"/>
    </row>
    <row r="49" spans="1:79" ht="29.1" customHeight="1" x14ac:dyDescent="0.2">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t="s">
        <v>57</v>
      </c>
      <c r="AB49" s="106"/>
      <c r="AC49" s="106"/>
      <c r="AD49" s="106"/>
      <c r="AE49" s="106"/>
      <c r="AF49" s="106" t="s">
        <v>58</v>
      </c>
      <c r="AG49" s="106"/>
      <c r="AH49" s="106"/>
      <c r="AI49" s="106"/>
      <c r="AJ49" s="106"/>
      <c r="AK49" s="106" t="s">
        <v>59</v>
      </c>
      <c r="AL49" s="106"/>
      <c r="AM49" s="106"/>
      <c r="AN49" s="106"/>
      <c r="AO49" s="106"/>
      <c r="AP49" s="106" t="s">
        <v>57</v>
      </c>
      <c r="AQ49" s="106"/>
      <c r="AR49" s="106"/>
      <c r="AS49" s="106"/>
      <c r="AT49" s="106"/>
      <c r="AU49" s="106" t="s">
        <v>58</v>
      </c>
      <c r="AV49" s="106"/>
      <c r="AW49" s="106"/>
      <c r="AX49" s="106"/>
      <c r="AY49" s="106"/>
      <c r="AZ49" s="106" t="s">
        <v>59</v>
      </c>
      <c r="BA49" s="106"/>
      <c r="BB49" s="106"/>
      <c r="BC49" s="106"/>
      <c r="BD49" s="106" t="s">
        <v>57</v>
      </c>
      <c r="BE49" s="106"/>
      <c r="BF49" s="106"/>
      <c r="BG49" s="106"/>
      <c r="BH49" s="106"/>
      <c r="BI49" s="106" t="s">
        <v>58</v>
      </c>
      <c r="BJ49" s="106"/>
      <c r="BK49" s="106"/>
      <c r="BL49" s="106"/>
      <c r="BM49" s="106"/>
      <c r="BN49" s="106" t="s">
        <v>60</v>
      </c>
      <c r="BO49" s="106"/>
      <c r="BP49" s="106"/>
      <c r="BQ49" s="106"/>
    </row>
    <row r="50" spans="1:79" ht="15.95" customHeight="1" x14ac:dyDescent="0.2">
      <c r="A50" s="128">
        <v>1</v>
      </c>
      <c r="B50" s="128"/>
      <c r="C50" s="128">
        <v>2</v>
      </c>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36">
        <v>3</v>
      </c>
      <c r="AB50" s="137"/>
      <c r="AC50" s="137"/>
      <c r="AD50" s="137"/>
      <c r="AE50" s="138"/>
      <c r="AF50" s="136">
        <v>4</v>
      </c>
      <c r="AG50" s="137"/>
      <c r="AH50" s="137"/>
      <c r="AI50" s="137"/>
      <c r="AJ50" s="138"/>
      <c r="AK50" s="136">
        <v>5</v>
      </c>
      <c r="AL50" s="137"/>
      <c r="AM50" s="137"/>
      <c r="AN50" s="137"/>
      <c r="AO50" s="138"/>
      <c r="AP50" s="136">
        <v>6</v>
      </c>
      <c r="AQ50" s="137"/>
      <c r="AR50" s="137"/>
      <c r="AS50" s="137"/>
      <c r="AT50" s="138"/>
      <c r="AU50" s="136">
        <v>7</v>
      </c>
      <c r="AV50" s="137"/>
      <c r="AW50" s="137"/>
      <c r="AX50" s="137"/>
      <c r="AY50" s="138"/>
      <c r="AZ50" s="136">
        <v>8</v>
      </c>
      <c r="BA50" s="137"/>
      <c r="BB50" s="137"/>
      <c r="BC50" s="138"/>
      <c r="BD50" s="136">
        <v>9</v>
      </c>
      <c r="BE50" s="137"/>
      <c r="BF50" s="137"/>
      <c r="BG50" s="137"/>
      <c r="BH50" s="138"/>
      <c r="BI50" s="128">
        <v>10</v>
      </c>
      <c r="BJ50" s="128"/>
      <c r="BK50" s="128"/>
      <c r="BL50" s="128"/>
      <c r="BM50" s="128"/>
      <c r="BN50" s="128">
        <v>11</v>
      </c>
      <c r="BO50" s="128"/>
      <c r="BP50" s="128"/>
      <c r="BQ50" s="128"/>
    </row>
    <row r="51" spans="1:79" ht="15.75" hidden="1" customHeight="1" x14ac:dyDescent="0.2">
      <c r="A51" s="93" t="s">
        <v>40</v>
      </c>
      <c r="B51" s="93"/>
      <c r="C51" s="139" t="s">
        <v>29</v>
      </c>
      <c r="D51" s="139"/>
      <c r="E51" s="139"/>
      <c r="F51" s="139"/>
      <c r="G51" s="139"/>
      <c r="H51" s="139"/>
      <c r="I51" s="139"/>
      <c r="J51" s="139"/>
      <c r="K51" s="139"/>
      <c r="L51" s="139"/>
      <c r="M51" s="139"/>
      <c r="N51" s="139"/>
      <c r="O51" s="139"/>
      <c r="P51" s="139"/>
      <c r="Q51" s="139"/>
      <c r="R51" s="139"/>
      <c r="S51" s="139"/>
      <c r="T51" s="139"/>
      <c r="U51" s="139"/>
      <c r="V51" s="139"/>
      <c r="W51" s="139"/>
      <c r="X51" s="139"/>
      <c r="Y51" s="139"/>
      <c r="Z51" s="140"/>
      <c r="AA51" s="98" t="s">
        <v>61</v>
      </c>
      <c r="AB51" s="98"/>
      <c r="AC51" s="98"/>
      <c r="AD51" s="98"/>
      <c r="AE51" s="98"/>
      <c r="AF51" s="98" t="s">
        <v>62</v>
      </c>
      <c r="AG51" s="98"/>
      <c r="AH51" s="98"/>
      <c r="AI51" s="98"/>
      <c r="AJ51" s="98"/>
      <c r="AK51" s="61" t="s">
        <v>63</v>
      </c>
      <c r="AL51" s="61"/>
      <c r="AM51" s="61"/>
      <c r="AN51" s="61"/>
      <c r="AO51" s="61"/>
      <c r="AP51" s="98" t="s">
        <v>64</v>
      </c>
      <c r="AQ51" s="98"/>
      <c r="AR51" s="98"/>
      <c r="AS51" s="98"/>
      <c r="AT51" s="98"/>
      <c r="AU51" s="98" t="s">
        <v>65</v>
      </c>
      <c r="AV51" s="98"/>
      <c r="AW51" s="98"/>
      <c r="AX51" s="98"/>
      <c r="AY51" s="98"/>
      <c r="AZ51" s="61" t="s">
        <v>63</v>
      </c>
      <c r="BA51" s="61"/>
      <c r="BB51" s="61"/>
      <c r="BC51" s="61"/>
      <c r="BD51" s="77" t="s">
        <v>66</v>
      </c>
      <c r="BE51" s="77"/>
      <c r="BF51" s="77"/>
      <c r="BG51" s="77"/>
      <c r="BH51" s="77"/>
      <c r="BI51" s="77" t="s">
        <v>66</v>
      </c>
      <c r="BJ51" s="77"/>
      <c r="BK51" s="77"/>
      <c r="BL51" s="77"/>
      <c r="BM51" s="77"/>
      <c r="BN51" s="115" t="s">
        <v>63</v>
      </c>
      <c r="BO51" s="115"/>
      <c r="BP51" s="115"/>
      <c r="BQ51" s="115"/>
      <c r="CA51" s="1" t="s">
        <v>67</v>
      </c>
    </row>
    <row r="52" spans="1:79" ht="15" customHeight="1" x14ac:dyDescent="0.2">
      <c r="A52" s="134">
        <v>1</v>
      </c>
      <c r="B52" s="134"/>
      <c r="C52" s="135" t="s">
        <v>68</v>
      </c>
      <c r="D52" s="63"/>
      <c r="E52" s="63"/>
      <c r="F52" s="63"/>
      <c r="G52" s="63"/>
      <c r="H52" s="63"/>
      <c r="I52" s="63"/>
      <c r="J52" s="63"/>
      <c r="K52" s="63"/>
      <c r="L52" s="63"/>
      <c r="M52" s="63"/>
      <c r="N52" s="63"/>
      <c r="O52" s="63"/>
      <c r="P52" s="63"/>
      <c r="Q52" s="63"/>
      <c r="R52" s="63"/>
      <c r="S52" s="63"/>
      <c r="T52" s="63"/>
      <c r="U52" s="63"/>
      <c r="V52" s="63"/>
      <c r="W52" s="63"/>
      <c r="X52" s="63"/>
      <c r="Y52" s="63"/>
      <c r="Z52" s="64"/>
      <c r="AA52" s="131">
        <v>6915010</v>
      </c>
      <c r="AB52" s="131"/>
      <c r="AC52" s="131"/>
      <c r="AD52" s="131"/>
      <c r="AE52" s="131"/>
      <c r="AF52" s="131">
        <v>1251990</v>
      </c>
      <c r="AG52" s="131"/>
      <c r="AH52" s="131"/>
      <c r="AI52" s="131"/>
      <c r="AJ52" s="131"/>
      <c r="AK52" s="131">
        <f>AA52+AF52</f>
        <v>8167000</v>
      </c>
      <c r="AL52" s="131"/>
      <c r="AM52" s="131"/>
      <c r="AN52" s="131"/>
      <c r="AO52" s="131"/>
      <c r="AP52" s="131">
        <v>5099932.7</v>
      </c>
      <c r="AQ52" s="131"/>
      <c r="AR52" s="131"/>
      <c r="AS52" s="131"/>
      <c r="AT52" s="131"/>
      <c r="AU52" s="131">
        <v>53225.01</v>
      </c>
      <c r="AV52" s="131"/>
      <c r="AW52" s="131"/>
      <c r="AX52" s="131"/>
      <c r="AY52" s="131"/>
      <c r="AZ52" s="131">
        <f>AP52+AU52</f>
        <v>5153157.71</v>
      </c>
      <c r="BA52" s="131"/>
      <c r="BB52" s="131"/>
      <c r="BC52" s="131"/>
      <c r="BD52" s="131">
        <f>AP52-AA52</f>
        <v>-1815077.2999999998</v>
      </c>
      <c r="BE52" s="131"/>
      <c r="BF52" s="131"/>
      <c r="BG52" s="131"/>
      <c r="BH52" s="131"/>
      <c r="BI52" s="131">
        <f>AU52-AF52</f>
        <v>-1198764.99</v>
      </c>
      <c r="BJ52" s="131"/>
      <c r="BK52" s="131"/>
      <c r="BL52" s="131"/>
      <c r="BM52" s="131"/>
      <c r="BN52" s="131">
        <f>BD52+BI52</f>
        <v>-3013842.29</v>
      </c>
      <c r="BO52" s="131"/>
      <c r="BP52" s="131"/>
      <c r="BQ52" s="131"/>
      <c r="CA52" s="1" t="s">
        <v>69</v>
      </c>
    </row>
    <row r="53" spans="1:79" ht="15.75" customHeight="1" x14ac:dyDescent="0.2">
      <c r="A53" s="134">
        <v>2</v>
      </c>
      <c r="B53" s="134"/>
      <c r="C53" s="135" t="s">
        <v>70</v>
      </c>
      <c r="D53" s="63"/>
      <c r="E53" s="63"/>
      <c r="F53" s="63"/>
      <c r="G53" s="63"/>
      <c r="H53" s="63"/>
      <c r="I53" s="63"/>
      <c r="J53" s="63"/>
      <c r="K53" s="63"/>
      <c r="L53" s="63"/>
      <c r="M53" s="63"/>
      <c r="N53" s="63"/>
      <c r="O53" s="63"/>
      <c r="P53" s="63"/>
      <c r="Q53" s="63"/>
      <c r="R53" s="63"/>
      <c r="S53" s="63"/>
      <c r="T53" s="63"/>
      <c r="U53" s="63"/>
      <c r="V53" s="63"/>
      <c r="W53" s="63"/>
      <c r="X53" s="63"/>
      <c r="Y53" s="63"/>
      <c r="Z53" s="64"/>
      <c r="AA53" s="131">
        <v>5769822</v>
      </c>
      <c r="AB53" s="131"/>
      <c r="AC53" s="131"/>
      <c r="AD53" s="131"/>
      <c r="AE53" s="131"/>
      <c r="AF53" s="131">
        <v>0</v>
      </c>
      <c r="AG53" s="131"/>
      <c r="AH53" s="131"/>
      <c r="AI53" s="131"/>
      <c r="AJ53" s="131"/>
      <c r="AK53" s="131">
        <f>AA53+AF53</f>
        <v>5769822</v>
      </c>
      <c r="AL53" s="131"/>
      <c r="AM53" s="131"/>
      <c r="AN53" s="131"/>
      <c r="AO53" s="131"/>
      <c r="AP53" s="131">
        <v>5112044.13</v>
      </c>
      <c r="AQ53" s="131"/>
      <c r="AR53" s="131"/>
      <c r="AS53" s="131"/>
      <c r="AT53" s="131"/>
      <c r="AU53" s="131">
        <v>0</v>
      </c>
      <c r="AV53" s="131"/>
      <c r="AW53" s="131"/>
      <c r="AX53" s="131"/>
      <c r="AY53" s="131"/>
      <c r="AZ53" s="131">
        <f>AP53+AU53</f>
        <v>5112044.13</v>
      </c>
      <c r="BA53" s="131"/>
      <c r="BB53" s="131"/>
      <c r="BC53" s="131"/>
      <c r="BD53" s="131">
        <f>AP53-AA53</f>
        <v>-657777.87000000011</v>
      </c>
      <c r="BE53" s="131"/>
      <c r="BF53" s="131"/>
      <c r="BG53" s="131"/>
      <c r="BH53" s="131"/>
      <c r="BI53" s="131">
        <f>AU53-AF53</f>
        <v>0</v>
      </c>
      <c r="BJ53" s="131"/>
      <c r="BK53" s="131"/>
      <c r="BL53" s="131"/>
      <c r="BM53" s="131"/>
      <c r="BN53" s="131">
        <f>BD53+BI53</f>
        <v>-657777.87000000011</v>
      </c>
      <c r="BO53" s="131"/>
      <c r="BP53" s="131"/>
      <c r="BQ53" s="131"/>
    </row>
    <row r="54" spans="1:79" ht="25.5" customHeight="1" x14ac:dyDescent="0.2">
      <c r="A54" s="134">
        <v>3</v>
      </c>
      <c r="B54" s="134"/>
      <c r="C54" s="135" t="s">
        <v>71</v>
      </c>
      <c r="D54" s="63"/>
      <c r="E54" s="63"/>
      <c r="F54" s="63"/>
      <c r="G54" s="63"/>
      <c r="H54" s="63"/>
      <c r="I54" s="63"/>
      <c r="J54" s="63"/>
      <c r="K54" s="63"/>
      <c r="L54" s="63"/>
      <c r="M54" s="63"/>
      <c r="N54" s="63"/>
      <c r="O54" s="63"/>
      <c r="P54" s="63"/>
      <c r="Q54" s="63"/>
      <c r="R54" s="63"/>
      <c r="S54" s="63"/>
      <c r="T54" s="63"/>
      <c r="U54" s="63"/>
      <c r="V54" s="63"/>
      <c r="W54" s="63"/>
      <c r="X54" s="63"/>
      <c r="Y54" s="63"/>
      <c r="Z54" s="64"/>
      <c r="AA54" s="131">
        <v>13064482</v>
      </c>
      <c r="AB54" s="131"/>
      <c r="AC54" s="131"/>
      <c r="AD54" s="131"/>
      <c r="AE54" s="131"/>
      <c r="AF54" s="131">
        <v>153900</v>
      </c>
      <c r="AG54" s="131"/>
      <c r="AH54" s="131"/>
      <c r="AI54" s="131"/>
      <c r="AJ54" s="131"/>
      <c r="AK54" s="131">
        <f>AA54+AF54</f>
        <v>13218382</v>
      </c>
      <c r="AL54" s="131"/>
      <c r="AM54" s="131"/>
      <c r="AN54" s="131"/>
      <c r="AO54" s="131"/>
      <c r="AP54" s="131">
        <v>10896442.369999999</v>
      </c>
      <c r="AQ54" s="131"/>
      <c r="AR54" s="131"/>
      <c r="AS54" s="131"/>
      <c r="AT54" s="131"/>
      <c r="AU54" s="131">
        <v>2615637.89</v>
      </c>
      <c r="AV54" s="131"/>
      <c r="AW54" s="131"/>
      <c r="AX54" s="131"/>
      <c r="AY54" s="131"/>
      <c r="AZ54" s="131">
        <f>AP54+AU54</f>
        <v>13512080.26</v>
      </c>
      <c r="BA54" s="131"/>
      <c r="BB54" s="131"/>
      <c r="BC54" s="131"/>
      <c r="BD54" s="131">
        <f>AP54-AA54</f>
        <v>-2168039.6300000008</v>
      </c>
      <c r="BE54" s="131"/>
      <c r="BF54" s="131"/>
      <c r="BG54" s="131"/>
      <c r="BH54" s="131"/>
      <c r="BI54" s="131">
        <f>AU54-AF54</f>
        <v>2461737.89</v>
      </c>
      <c r="BJ54" s="131"/>
      <c r="BK54" s="131"/>
      <c r="BL54" s="131"/>
      <c r="BM54" s="131"/>
      <c r="BN54" s="131">
        <f>BD54+BI54</f>
        <v>293698.25999999931</v>
      </c>
      <c r="BO54" s="131"/>
      <c r="BP54" s="131"/>
      <c r="BQ54" s="131"/>
    </row>
    <row r="55" spans="1:79" ht="15" customHeight="1" x14ac:dyDescent="0.2">
      <c r="A55" s="134">
        <v>4</v>
      </c>
      <c r="B55" s="134"/>
      <c r="C55" s="135" t="s">
        <v>72</v>
      </c>
      <c r="D55" s="63"/>
      <c r="E55" s="63"/>
      <c r="F55" s="63"/>
      <c r="G55" s="63"/>
      <c r="H55" s="63"/>
      <c r="I55" s="63"/>
      <c r="J55" s="63"/>
      <c r="K55" s="63"/>
      <c r="L55" s="63"/>
      <c r="M55" s="63"/>
      <c r="N55" s="63"/>
      <c r="O55" s="63"/>
      <c r="P55" s="63"/>
      <c r="Q55" s="63"/>
      <c r="R55" s="63"/>
      <c r="S55" s="63"/>
      <c r="T55" s="63"/>
      <c r="U55" s="63"/>
      <c r="V55" s="63"/>
      <c r="W55" s="63"/>
      <c r="X55" s="63"/>
      <c r="Y55" s="63"/>
      <c r="Z55" s="64"/>
      <c r="AA55" s="131">
        <v>4535561</v>
      </c>
      <c r="AB55" s="131"/>
      <c r="AC55" s="131"/>
      <c r="AD55" s="131"/>
      <c r="AE55" s="131"/>
      <c r="AF55" s="131">
        <v>0</v>
      </c>
      <c r="AG55" s="131"/>
      <c r="AH55" s="131"/>
      <c r="AI55" s="131"/>
      <c r="AJ55" s="131"/>
      <c r="AK55" s="131">
        <f>AA55+AF55</f>
        <v>4535561</v>
      </c>
      <c r="AL55" s="131"/>
      <c r="AM55" s="131"/>
      <c r="AN55" s="131"/>
      <c r="AO55" s="131"/>
      <c r="AP55" s="131">
        <v>3688089.57</v>
      </c>
      <c r="AQ55" s="131"/>
      <c r="AR55" s="131"/>
      <c r="AS55" s="131"/>
      <c r="AT55" s="131"/>
      <c r="AU55" s="131">
        <v>0</v>
      </c>
      <c r="AV55" s="131"/>
      <c r="AW55" s="131"/>
      <c r="AX55" s="131"/>
      <c r="AY55" s="131"/>
      <c r="AZ55" s="131">
        <f>AP55+AU55</f>
        <v>3688089.57</v>
      </c>
      <c r="BA55" s="131"/>
      <c r="BB55" s="131"/>
      <c r="BC55" s="131"/>
      <c r="BD55" s="131">
        <f>AP55-AA55</f>
        <v>-847471.43000000017</v>
      </c>
      <c r="BE55" s="131"/>
      <c r="BF55" s="131"/>
      <c r="BG55" s="131"/>
      <c r="BH55" s="131"/>
      <c r="BI55" s="131">
        <f>AU55-AF55</f>
        <v>0</v>
      </c>
      <c r="BJ55" s="131"/>
      <c r="BK55" s="131"/>
      <c r="BL55" s="131"/>
      <c r="BM55" s="131"/>
      <c r="BN55" s="131">
        <f>BD55+BI55</f>
        <v>-847471.43000000017</v>
      </c>
      <c r="BO55" s="131"/>
      <c r="BP55" s="131"/>
      <c r="BQ55" s="131"/>
    </row>
    <row r="56" spans="1:79" s="19" customFormat="1" ht="15" customHeight="1" x14ac:dyDescent="0.2">
      <c r="A56" s="132"/>
      <c r="B56" s="132"/>
      <c r="C56" s="133" t="s">
        <v>73</v>
      </c>
      <c r="D56" s="70"/>
      <c r="E56" s="70"/>
      <c r="F56" s="70"/>
      <c r="G56" s="70"/>
      <c r="H56" s="70"/>
      <c r="I56" s="70"/>
      <c r="J56" s="70"/>
      <c r="K56" s="70"/>
      <c r="L56" s="70"/>
      <c r="M56" s="70"/>
      <c r="N56" s="70"/>
      <c r="O56" s="70"/>
      <c r="P56" s="70"/>
      <c r="Q56" s="70"/>
      <c r="R56" s="70"/>
      <c r="S56" s="70"/>
      <c r="T56" s="70"/>
      <c r="U56" s="70"/>
      <c r="V56" s="70"/>
      <c r="W56" s="70"/>
      <c r="X56" s="70"/>
      <c r="Y56" s="70"/>
      <c r="Z56" s="71"/>
      <c r="AA56" s="130">
        <f>SUM(AA52:AA55)</f>
        <v>30284875</v>
      </c>
      <c r="AB56" s="130"/>
      <c r="AC56" s="130"/>
      <c r="AD56" s="130"/>
      <c r="AE56" s="130"/>
      <c r="AF56" s="130">
        <f>SUM(AF52:AF55)</f>
        <v>1405890</v>
      </c>
      <c r="AG56" s="130"/>
      <c r="AH56" s="130"/>
      <c r="AI56" s="130"/>
      <c r="AJ56" s="130"/>
      <c r="AK56" s="130">
        <f>AA56+AF56</f>
        <v>31690765</v>
      </c>
      <c r="AL56" s="130"/>
      <c r="AM56" s="130"/>
      <c r="AN56" s="130"/>
      <c r="AO56" s="130"/>
      <c r="AP56" s="130">
        <f>SUM(AP52:AP55)</f>
        <v>24796508.77</v>
      </c>
      <c r="AQ56" s="130"/>
      <c r="AR56" s="130"/>
      <c r="AS56" s="130"/>
      <c r="AT56" s="130"/>
      <c r="AU56" s="130">
        <f>SUM(AU52:AU55)</f>
        <v>2668862.9</v>
      </c>
      <c r="AV56" s="130"/>
      <c r="AW56" s="130"/>
      <c r="AX56" s="130"/>
      <c r="AY56" s="130"/>
      <c r="AZ56" s="130">
        <f>AP56+AU56</f>
        <v>27465371.669999998</v>
      </c>
      <c r="BA56" s="130"/>
      <c r="BB56" s="130"/>
      <c r="BC56" s="130"/>
      <c r="BD56" s="130">
        <f>AP56-AA56</f>
        <v>-5488366.2300000004</v>
      </c>
      <c r="BE56" s="130"/>
      <c r="BF56" s="130"/>
      <c r="BG56" s="130"/>
      <c r="BH56" s="130"/>
      <c r="BI56" s="130">
        <f>AU56-AF56</f>
        <v>1262972.8999999999</v>
      </c>
      <c r="BJ56" s="130"/>
      <c r="BK56" s="130"/>
      <c r="BL56" s="130"/>
      <c r="BM56" s="130"/>
      <c r="BN56" s="130">
        <f>BD56+BI56</f>
        <v>-4225393.33</v>
      </c>
      <c r="BO56" s="130"/>
      <c r="BP56" s="130"/>
      <c r="BQ56" s="130"/>
    </row>
    <row r="58" spans="1:79" ht="29.25" customHeight="1" x14ac:dyDescent="0.2">
      <c r="A58" s="55" t="s">
        <v>74</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row>
    <row r="59" spans="1:79" ht="9.75"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row>
    <row r="60" spans="1:79" ht="15.75" customHeight="1" x14ac:dyDescent="0.2">
      <c r="A60" s="128" t="s">
        <v>26</v>
      </c>
      <c r="B60" s="128"/>
      <c r="C60" s="106" t="s">
        <v>75</v>
      </c>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row>
    <row r="61" spans="1:79" ht="15.75" x14ac:dyDescent="0.2">
      <c r="A61" s="128">
        <v>1</v>
      </c>
      <c r="B61" s="128"/>
      <c r="C61" s="129">
        <v>2</v>
      </c>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row>
    <row r="62" spans="1:79" ht="87" customHeight="1" x14ac:dyDescent="0.2">
      <c r="A62" s="120">
        <v>1</v>
      </c>
      <c r="B62" s="121"/>
      <c r="C62" s="125" t="s">
        <v>152</v>
      </c>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7"/>
      <c r="CA62" s="1" t="s">
        <v>76</v>
      </c>
    </row>
    <row r="63" spans="1:79" ht="41.25" customHeight="1" x14ac:dyDescent="0.2">
      <c r="A63" s="120">
        <v>2</v>
      </c>
      <c r="B63" s="121"/>
      <c r="C63" s="122" t="s">
        <v>153</v>
      </c>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4"/>
    </row>
    <row r="64" spans="1:79" ht="93" customHeight="1" x14ac:dyDescent="0.2">
      <c r="A64" s="120">
        <v>3</v>
      </c>
      <c r="B64" s="121"/>
      <c r="C64" s="122" t="s">
        <v>154</v>
      </c>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4"/>
    </row>
    <row r="65" spans="1:79" ht="69" customHeight="1" x14ac:dyDescent="0.2">
      <c r="A65" s="120">
        <v>4</v>
      </c>
      <c r="B65" s="121"/>
      <c r="C65" s="125" t="s">
        <v>155</v>
      </c>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7"/>
    </row>
    <row r="67" spans="1:79" ht="15.75" customHeight="1" x14ac:dyDescent="0.2">
      <c r="A67" s="55" t="s">
        <v>77</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row>
    <row r="68" spans="1:79" ht="15" customHeight="1" x14ac:dyDescent="0.2">
      <c r="A68" s="119" t="s">
        <v>52</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row>
    <row r="69" spans="1:79" ht="28.5" customHeight="1" x14ac:dyDescent="0.2">
      <c r="A69" s="82" t="s">
        <v>26</v>
      </c>
      <c r="B69" s="83"/>
      <c r="C69" s="106" t="s">
        <v>78</v>
      </c>
      <c r="D69" s="106"/>
      <c r="E69" s="106"/>
      <c r="F69" s="106"/>
      <c r="G69" s="106"/>
      <c r="H69" s="106"/>
      <c r="I69" s="106"/>
      <c r="J69" s="106"/>
      <c r="K69" s="106"/>
      <c r="L69" s="106"/>
      <c r="M69" s="106"/>
      <c r="N69" s="106"/>
      <c r="O69" s="106"/>
      <c r="P69" s="106"/>
      <c r="Q69" s="106"/>
      <c r="R69" s="106"/>
      <c r="S69" s="106" t="s">
        <v>54</v>
      </c>
      <c r="T69" s="106"/>
      <c r="U69" s="106"/>
      <c r="V69" s="106"/>
      <c r="W69" s="106"/>
      <c r="X69" s="106"/>
      <c r="Y69" s="106"/>
      <c r="Z69" s="106"/>
      <c r="AA69" s="106"/>
      <c r="AB69" s="106"/>
      <c r="AC69" s="106"/>
      <c r="AD69" s="106"/>
      <c r="AE69" s="106"/>
      <c r="AF69" s="106"/>
      <c r="AG69" s="106"/>
      <c r="AH69" s="106"/>
      <c r="AI69" s="106" t="s">
        <v>55</v>
      </c>
      <c r="AJ69" s="106"/>
      <c r="AK69" s="106"/>
      <c r="AL69" s="106"/>
      <c r="AM69" s="106"/>
      <c r="AN69" s="106"/>
      <c r="AO69" s="106"/>
      <c r="AP69" s="106"/>
      <c r="AQ69" s="106"/>
      <c r="AR69" s="106"/>
      <c r="AS69" s="106"/>
      <c r="AT69" s="106"/>
      <c r="AU69" s="106"/>
      <c r="AV69" s="106"/>
      <c r="AW69" s="106"/>
      <c r="AX69" s="106"/>
      <c r="AY69" s="106" t="s">
        <v>56</v>
      </c>
      <c r="AZ69" s="106"/>
      <c r="BA69" s="106"/>
      <c r="BB69" s="106"/>
      <c r="BC69" s="106"/>
      <c r="BD69" s="106"/>
      <c r="BE69" s="106"/>
      <c r="BF69" s="106"/>
      <c r="BG69" s="106"/>
      <c r="BH69" s="106"/>
      <c r="BI69" s="106"/>
      <c r="BJ69" s="106"/>
      <c r="BK69" s="106"/>
      <c r="BL69" s="106"/>
      <c r="BM69" s="106"/>
      <c r="BN69" s="106"/>
      <c r="BO69" s="20"/>
      <c r="BP69" s="20"/>
      <c r="BQ69" s="20"/>
    </row>
    <row r="70" spans="1:79" ht="29.1" customHeight="1" x14ac:dyDescent="0.2">
      <c r="A70" s="107"/>
      <c r="B70" s="108"/>
      <c r="C70" s="106"/>
      <c r="D70" s="106"/>
      <c r="E70" s="106"/>
      <c r="F70" s="106"/>
      <c r="G70" s="106"/>
      <c r="H70" s="106"/>
      <c r="I70" s="106"/>
      <c r="J70" s="106"/>
      <c r="K70" s="106"/>
      <c r="L70" s="106"/>
      <c r="M70" s="106"/>
      <c r="N70" s="106"/>
      <c r="O70" s="106"/>
      <c r="P70" s="106"/>
      <c r="Q70" s="106"/>
      <c r="R70" s="106"/>
      <c r="S70" s="106" t="s">
        <v>57</v>
      </c>
      <c r="T70" s="106"/>
      <c r="U70" s="106"/>
      <c r="V70" s="106"/>
      <c r="W70" s="106"/>
      <c r="X70" s="106" t="s">
        <v>58</v>
      </c>
      <c r="Y70" s="106"/>
      <c r="Z70" s="106"/>
      <c r="AA70" s="106"/>
      <c r="AB70" s="106"/>
      <c r="AC70" s="106" t="s">
        <v>59</v>
      </c>
      <c r="AD70" s="106"/>
      <c r="AE70" s="106"/>
      <c r="AF70" s="106"/>
      <c r="AG70" s="106"/>
      <c r="AH70" s="106"/>
      <c r="AI70" s="106" t="s">
        <v>57</v>
      </c>
      <c r="AJ70" s="106"/>
      <c r="AK70" s="106"/>
      <c r="AL70" s="106"/>
      <c r="AM70" s="106"/>
      <c r="AN70" s="106" t="s">
        <v>58</v>
      </c>
      <c r="AO70" s="106"/>
      <c r="AP70" s="106"/>
      <c r="AQ70" s="106"/>
      <c r="AR70" s="106"/>
      <c r="AS70" s="106" t="s">
        <v>59</v>
      </c>
      <c r="AT70" s="106"/>
      <c r="AU70" s="106"/>
      <c r="AV70" s="106"/>
      <c r="AW70" s="106"/>
      <c r="AX70" s="106"/>
      <c r="AY70" s="85" t="s">
        <v>57</v>
      </c>
      <c r="AZ70" s="99"/>
      <c r="BA70" s="99"/>
      <c r="BB70" s="99"/>
      <c r="BC70" s="100"/>
      <c r="BD70" s="85" t="s">
        <v>58</v>
      </c>
      <c r="BE70" s="99"/>
      <c r="BF70" s="99"/>
      <c r="BG70" s="99"/>
      <c r="BH70" s="100"/>
      <c r="BI70" s="106" t="s">
        <v>59</v>
      </c>
      <c r="BJ70" s="106"/>
      <c r="BK70" s="106"/>
      <c r="BL70" s="106"/>
      <c r="BM70" s="106"/>
      <c r="BN70" s="106"/>
      <c r="BO70" s="20"/>
      <c r="BP70" s="20"/>
      <c r="BQ70" s="20"/>
    </row>
    <row r="71" spans="1:79" ht="15.95" customHeight="1" x14ac:dyDescent="0.25">
      <c r="A71" s="106">
        <v>1</v>
      </c>
      <c r="B71" s="106"/>
      <c r="C71" s="106">
        <v>2</v>
      </c>
      <c r="D71" s="106"/>
      <c r="E71" s="106"/>
      <c r="F71" s="106"/>
      <c r="G71" s="106"/>
      <c r="H71" s="106"/>
      <c r="I71" s="106"/>
      <c r="J71" s="106"/>
      <c r="K71" s="106"/>
      <c r="L71" s="106"/>
      <c r="M71" s="106"/>
      <c r="N71" s="106"/>
      <c r="O71" s="106"/>
      <c r="P71" s="106"/>
      <c r="Q71" s="106"/>
      <c r="R71" s="106"/>
      <c r="S71" s="106">
        <v>3</v>
      </c>
      <c r="T71" s="106"/>
      <c r="U71" s="106"/>
      <c r="V71" s="106"/>
      <c r="W71" s="106"/>
      <c r="X71" s="106">
        <v>4</v>
      </c>
      <c r="Y71" s="106"/>
      <c r="Z71" s="106"/>
      <c r="AA71" s="106"/>
      <c r="AB71" s="106"/>
      <c r="AC71" s="106">
        <v>5</v>
      </c>
      <c r="AD71" s="106"/>
      <c r="AE71" s="106"/>
      <c r="AF71" s="106"/>
      <c r="AG71" s="106"/>
      <c r="AH71" s="106"/>
      <c r="AI71" s="106">
        <v>6</v>
      </c>
      <c r="AJ71" s="106"/>
      <c r="AK71" s="106"/>
      <c r="AL71" s="106"/>
      <c r="AM71" s="106"/>
      <c r="AN71" s="106">
        <v>7</v>
      </c>
      <c r="AO71" s="106"/>
      <c r="AP71" s="106"/>
      <c r="AQ71" s="106"/>
      <c r="AR71" s="106"/>
      <c r="AS71" s="106">
        <v>8</v>
      </c>
      <c r="AT71" s="106"/>
      <c r="AU71" s="106"/>
      <c r="AV71" s="106"/>
      <c r="AW71" s="106"/>
      <c r="AX71" s="106"/>
      <c r="AY71" s="106">
        <v>9</v>
      </c>
      <c r="AZ71" s="106"/>
      <c r="BA71" s="106"/>
      <c r="BB71" s="106"/>
      <c r="BC71" s="106"/>
      <c r="BD71" s="106">
        <v>10</v>
      </c>
      <c r="BE71" s="106"/>
      <c r="BF71" s="106"/>
      <c r="BG71" s="106"/>
      <c r="BH71" s="106"/>
      <c r="BI71" s="85">
        <v>11</v>
      </c>
      <c r="BJ71" s="99"/>
      <c r="BK71" s="99"/>
      <c r="BL71" s="99"/>
      <c r="BM71" s="99"/>
      <c r="BN71" s="100"/>
      <c r="BO71" s="21"/>
      <c r="BP71" s="21"/>
      <c r="BQ71" s="21"/>
    </row>
    <row r="72" spans="1:79" ht="18" hidden="1" customHeight="1" x14ac:dyDescent="0.2">
      <c r="A72" s="93" t="s">
        <v>40</v>
      </c>
      <c r="B72" s="93"/>
      <c r="C72" s="104" t="s">
        <v>29</v>
      </c>
      <c r="D72" s="104"/>
      <c r="E72" s="104"/>
      <c r="F72" s="104"/>
      <c r="G72" s="104"/>
      <c r="H72" s="104"/>
      <c r="I72" s="104"/>
      <c r="J72" s="104"/>
      <c r="K72" s="104"/>
      <c r="L72" s="104"/>
      <c r="M72" s="104"/>
      <c r="N72" s="104"/>
      <c r="O72" s="104"/>
      <c r="P72" s="104"/>
      <c r="Q72" s="104"/>
      <c r="R72" s="104"/>
      <c r="S72" s="98" t="s">
        <v>61</v>
      </c>
      <c r="T72" s="98"/>
      <c r="U72" s="98"/>
      <c r="V72" s="98"/>
      <c r="W72" s="98"/>
      <c r="X72" s="98" t="s">
        <v>62</v>
      </c>
      <c r="Y72" s="98"/>
      <c r="Z72" s="98"/>
      <c r="AA72" s="98"/>
      <c r="AB72" s="98"/>
      <c r="AC72" s="61" t="s">
        <v>63</v>
      </c>
      <c r="AD72" s="115"/>
      <c r="AE72" s="115"/>
      <c r="AF72" s="115"/>
      <c r="AG72" s="115"/>
      <c r="AH72" s="115"/>
      <c r="AI72" s="98" t="s">
        <v>64</v>
      </c>
      <c r="AJ72" s="98"/>
      <c r="AK72" s="98"/>
      <c r="AL72" s="98"/>
      <c r="AM72" s="98"/>
      <c r="AN72" s="98" t="s">
        <v>65</v>
      </c>
      <c r="AO72" s="98"/>
      <c r="AP72" s="98"/>
      <c r="AQ72" s="98"/>
      <c r="AR72" s="98"/>
      <c r="AS72" s="61" t="s">
        <v>63</v>
      </c>
      <c r="AT72" s="115"/>
      <c r="AU72" s="115"/>
      <c r="AV72" s="115"/>
      <c r="AW72" s="115"/>
      <c r="AX72" s="115"/>
      <c r="AY72" s="116" t="s">
        <v>79</v>
      </c>
      <c r="AZ72" s="117"/>
      <c r="BA72" s="117"/>
      <c r="BB72" s="117"/>
      <c r="BC72" s="118"/>
      <c r="BD72" s="116" t="s">
        <v>79</v>
      </c>
      <c r="BE72" s="117"/>
      <c r="BF72" s="117"/>
      <c r="BG72" s="117"/>
      <c r="BH72" s="118"/>
      <c r="BI72" s="115" t="s">
        <v>63</v>
      </c>
      <c r="BJ72" s="115"/>
      <c r="BK72" s="115"/>
      <c r="BL72" s="115"/>
      <c r="BM72" s="115"/>
      <c r="BN72" s="115"/>
      <c r="BO72" s="22"/>
      <c r="BP72" s="22"/>
      <c r="BQ72" s="22"/>
      <c r="CA72" s="1" t="s">
        <v>80</v>
      </c>
    </row>
    <row r="73" spans="1:79" ht="25.5" customHeight="1" x14ac:dyDescent="0.2">
      <c r="A73" s="93">
        <v>1</v>
      </c>
      <c r="B73" s="93"/>
      <c r="C73" s="114" t="s">
        <v>81</v>
      </c>
      <c r="D73" s="63"/>
      <c r="E73" s="63"/>
      <c r="F73" s="63"/>
      <c r="G73" s="63"/>
      <c r="H73" s="63"/>
      <c r="I73" s="63"/>
      <c r="J73" s="63"/>
      <c r="K73" s="63"/>
      <c r="L73" s="63"/>
      <c r="M73" s="63"/>
      <c r="N73" s="63"/>
      <c r="O73" s="63"/>
      <c r="P73" s="63"/>
      <c r="Q73" s="63"/>
      <c r="R73" s="64"/>
      <c r="S73" s="95">
        <v>30284875</v>
      </c>
      <c r="T73" s="95"/>
      <c r="U73" s="95"/>
      <c r="V73" s="95"/>
      <c r="W73" s="95"/>
      <c r="X73" s="95">
        <v>1405890</v>
      </c>
      <c r="Y73" s="95"/>
      <c r="Z73" s="95"/>
      <c r="AA73" s="95"/>
      <c r="AB73" s="95"/>
      <c r="AC73" s="95">
        <f>S73+X73</f>
        <v>31690765</v>
      </c>
      <c r="AD73" s="95"/>
      <c r="AE73" s="95"/>
      <c r="AF73" s="95"/>
      <c r="AG73" s="95"/>
      <c r="AH73" s="95"/>
      <c r="AI73" s="95">
        <v>24796508.77</v>
      </c>
      <c r="AJ73" s="95"/>
      <c r="AK73" s="95"/>
      <c r="AL73" s="95"/>
      <c r="AM73" s="95"/>
      <c r="AN73" s="95">
        <v>2668862.9</v>
      </c>
      <c r="AO73" s="95"/>
      <c r="AP73" s="95"/>
      <c r="AQ73" s="95"/>
      <c r="AR73" s="95"/>
      <c r="AS73" s="95">
        <f>AI73+AN73</f>
        <v>27465371.669999998</v>
      </c>
      <c r="AT73" s="95"/>
      <c r="AU73" s="95"/>
      <c r="AV73" s="95"/>
      <c r="AW73" s="95"/>
      <c r="AX73" s="95"/>
      <c r="AY73" s="95">
        <f>AI73-S73</f>
        <v>-5488366.2300000004</v>
      </c>
      <c r="AZ73" s="95"/>
      <c r="BA73" s="95"/>
      <c r="BB73" s="95"/>
      <c r="BC73" s="95"/>
      <c r="BD73" s="112">
        <f>AN73-X73</f>
        <v>1262972.8999999999</v>
      </c>
      <c r="BE73" s="112"/>
      <c r="BF73" s="112"/>
      <c r="BG73" s="112"/>
      <c r="BH73" s="112"/>
      <c r="BI73" s="112">
        <f>AY73+BD73</f>
        <v>-4225393.33</v>
      </c>
      <c r="BJ73" s="112"/>
      <c r="BK73" s="112"/>
      <c r="BL73" s="112"/>
      <c r="BM73" s="112"/>
      <c r="BN73" s="112"/>
      <c r="BO73" s="23"/>
      <c r="BP73" s="23"/>
      <c r="BQ73" s="23"/>
      <c r="CA73" s="1" t="s">
        <v>82</v>
      </c>
    </row>
    <row r="74" spans="1:79" s="19" customFormat="1" ht="15" customHeight="1" x14ac:dyDescent="0.2">
      <c r="A74" s="96"/>
      <c r="B74" s="96"/>
      <c r="C74" s="113" t="s">
        <v>83</v>
      </c>
      <c r="D74" s="70"/>
      <c r="E74" s="70"/>
      <c r="F74" s="70"/>
      <c r="G74" s="70"/>
      <c r="H74" s="70"/>
      <c r="I74" s="70"/>
      <c r="J74" s="70"/>
      <c r="K74" s="70"/>
      <c r="L74" s="70"/>
      <c r="M74" s="70"/>
      <c r="N74" s="70"/>
      <c r="O74" s="70"/>
      <c r="P74" s="70"/>
      <c r="Q74" s="70"/>
      <c r="R74" s="71"/>
      <c r="S74" s="94">
        <v>30284875</v>
      </c>
      <c r="T74" s="94"/>
      <c r="U74" s="94"/>
      <c r="V74" s="94"/>
      <c r="W74" s="94"/>
      <c r="X74" s="94">
        <v>1405890</v>
      </c>
      <c r="Y74" s="94"/>
      <c r="Z74" s="94"/>
      <c r="AA74" s="94"/>
      <c r="AB74" s="94"/>
      <c r="AC74" s="94">
        <f>S74+X74</f>
        <v>31690765</v>
      </c>
      <c r="AD74" s="94"/>
      <c r="AE74" s="94"/>
      <c r="AF74" s="94"/>
      <c r="AG74" s="94"/>
      <c r="AH74" s="94"/>
      <c r="AI74" s="94">
        <f>AI73</f>
        <v>24796508.77</v>
      </c>
      <c r="AJ74" s="94"/>
      <c r="AK74" s="94"/>
      <c r="AL74" s="94"/>
      <c r="AM74" s="94"/>
      <c r="AN74" s="94">
        <f>AN73</f>
        <v>2668862.9</v>
      </c>
      <c r="AO74" s="94"/>
      <c r="AP74" s="94"/>
      <c r="AQ74" s="94"/>
      <c r="AR74" s="94"/>
      <c r="AS74" s="94">
        <f>AI74+AN74</f>
        <v>27465371.669999998</v>
      </c>
      <c r="AT74" s="94"/>
      <c r="AU74" s="94"/>
      <c r="AV74" s="94"/>
      <c r="AW74" s="94"/>
      <c r="AX74" s="94"/>
      <c r="AY74" s="94">
        <f>AI74-S74</f>
        <v>-5488366.2300000004</v>
      </c>
      <c r="AZ74" s="94"/>
      <c r="BA74" s="94"/>
      <c r="BB74" s="94"/>
      <c r="BC74" s="94"/>
      <c r="BD74" s="111">
        <f>AN74-X74</f>
        <v>1262972.8999999999</v>
      </c>
      <c r="BE74" s="111"/>
      <c r="BF74" s="111"/>
      <c r="BG74" s="111"/>
      <c r="BH74" s="111"/>
      <c r="BI74" s="111">
        <f>AY74+BD74</f>
        <v>-4225393.33</v>
      </c>
      <c r="BJ74" s="111"/>
      <c r="BK74" s="111"/>
      <c r="BL74" s="111"/>
      <c r="BM74" s="111"/>
      <c r="BN74" s="111"/>
      <c r="BO74" s="24"/>
      <c r="BP74" s="24"/>
      <c r="BQ74" s="24"/>
    </row>
    <row r="76" spans="1:79" ht="15.75" customHeight="1" x14ac:dyDescent="0.2">
      <c r="A76" s="55" t="s">
        <v>84</v>
      </c>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row>
    <row r="77" spans="1:79" ht="15.75" customHeight="1" x14ac:dyDescent="0.2">
      <c r="A77" s="55" t="s">
        <v>85</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row>
    <row r="78" spans="1:79" ht="8.25" customHeight="1" x14ac:dyDescent="0.2"/>
    <row r="79" spans="1:79" ht="45" customHeight="1" x14ac:dyDescent="0.2">
      <c r="A79" s="82" t="s">
        <v>26</v>
      </c>
      <c r="B79" s="83"/>
      <c r="C79" s="82" t="s">
        <v>86</v>
      </c>
      <c r="D79" s="84"/>
      <c r="E79" s="84"/>
      <c r="F79" s="84"/>
      <c r="G79" s="84"/>
      <c r="H79" s="84"/>
      <c r="I79" s="83"/>
      <c r="J79" s="82" t="s">
        <v>87</v>
      </c>
      <c r="K79" s="84"/>
      <c r="L79" s="84"/>
      <c r="M79" s="84"/>
      <c r="N79" s="83"/>
      <c r="O79" s="82" t="s">
        <v>88</v>
      </c>
      <c r="P79" s="84"/>
      <c r="Q79" s="84"/>
      <c r="R79" s="84"/>
      <c r="S79" s="84"/>
      <c r="T79" s="84"/>
      <c r="U79" s="84"/>
      <c r="V79" s="84"/>
      <c r="W79" s="84"/>
      <c r="X79" s="83"/>
      <c r="Y79" s="106" t="s">
        <v>54</v>
      </c>
      <c r="Z79" s="106"/>
      <c r="AA79" s="106"/>
      <c r="AB79" s="106"/>
      <c r="AC79" s="106"/>
      <c r="AD79" s="106"/>
      <c r="AE79" s="106"/>
      <c r="AF79" s="106"/>
      <c r="AG79" s="106"/>
      <c r="AH79" s="106"/>
      <c r="AI79" s="106"/>
      <c r="AJ79" s="106"/>
      <c r="AK79" s="106"/>
      <c r="AL79" s="106"/>
      <c r="AM79" s="106"/>
      <c r="AN79" s="106" t="s">
        <v>89</v>
      </c>
      <c r="AO79" s="106"/>
      <c r="AP79" s="106"/>
      <c r="AQ79" s="106"/>
      <c r="AR79" s="106"/>
      <c r="AS79" s="106"/>
      <c r="AT79" s="106"/>
      <c r="AU79" s="106"/>
      <c r="AV79" s="106"/>
      <c r="AW79" s="106"/>
      <c r="AX79" s="106"/>
      <c r="AY79" s="106"/>
      <c r="AZ79" s="106"/>
      <c r="BA79" s="106"/>
      <c r="BB79" s="106"/>
      <c r="BC79" s="110" t="s">
        <v>56</v>
      </c>
      <c r="BD79" s="110"/>
      <c r="BE79" s="110"/>
      <c r="BF79" s="110"/>
      <c r="BG79" s="110"/>
      <c r="BH79" s="110"/>
      <c r="BI79" s="110"/>
      <c r="BJ79" s="110"/>
      <c r="BK79" s="110"/>
      <c r="BL79" s="110"/>
      <c r="BM79" s="110"/>
      <c r="BN79" s="110"/>
      <c r="BO79" s="110"/>
      <c r="BP79" s="110"/>
      <c r="BQ79" s="110"/>
      <c r="BR79" s="25"/>
      <c r="BS79" s="25"/>
      <c r="BT79" s="25"/>
      <c r="BU79" s="25"/>
      <c r="BV79" s="25"/>
      <c r="BW79" s="25"/>
      <c r="BX79" s="25"/>
      <c r="BY79" s="25"/>
      <c r="BZ79" s="26"/>
    </row>
    <row r="80" spans="1:79" ht="32.25" customHeight="1" x14ac:dyDescent="0.2">
      <c r="A80" s="107"/>
      <c r="B80" s="108"/>
      <c r="C80" s="107"/>
      <c r="D80" s="109"/>
      <c r="E80" s="109"/>
      <c r="F80" s="109"/>
      <c r="G80" s="109"/>
      <c r="H80" s="109"/>
      <c r="I80" s="108"/>
      <c r="J80" s="107"/>
      <c r="K80" s="109"/>
      <c r="L80" s="109"/>
      <c r="M80" s="109"/>
      <c r="N80" s="108"/>
      <c r="O80" s="107"/>
      <c r="P80" s="109"/>
      <c r="Q80" s="109"/>
      <c r="R80" s="109"/>
      <c r="S80" s="109"/>
      <c r="T80" s="109"/>
      <c r="U80" s="109"/>
      <c r="V80" s="109"/>
      <c r="W80" s="109"/>
      <c r="X80" s="108"/>
      <c r="Y80" s="85" t="s">
        <v>57</v>
      </c>
      <c r="Z80" s="99"/>
      <c r="AA80" s="99"/>
      <c r="AB80" s="99"/>
      <c r="AC80" s="100"/>
      <c r="AD80" s="85" t="s">
        <v>58</v>
      </c>
      <c r="AE80" s="99"/>
      <c r="AF80" s="99"/>
      <c r="AG80" s="99"/>
      <c r="AH80" s="100"/>
      <c r="AI80" s="106" t="s">
        <v>59</v>
      </c>
      <c r="AJ80" s="106"/>
      <c r="AK80" s="106"/>
      <c r="AL80" s="106"/>
      <c r="AM80" s="106"/>
      <c r="AN80" s="106" t="s">
        <v>57</v>
      </c>
      <c r="AO80" s="106"/>
      <c r="AP80" s="106"/>
      <c r="AQ80" s="106"/>
      <c r="AR80" s="106"/>
      <c r="AS80" s="106" t="s">
        <v>58</v>
      </c>
      <c r="AT80" s="106"/>
      <c r="AU80" s="106"/>
      <c r="AV80" s="106"/>
      <c r="AW80" s="106"/>
      <c r="AX80" s="106" t="s">
        <v>59</v>
      </c>
      <c r="AY80" s="106"/>
      <c r="AZ80" s="106"/>
      <c r="BA80" s="106"/>
      <c r="BB80" s="106"/>
      <c r="BC80" s="106" t="s">
        <v>57</v>
      </c>
      <c r="BD80" s="106"/>
      <c r="BE80" s="106"/>
      <c r="BF80" s="106"/>
      <c r="BG80" s="106"/>
      <c r="BH80" s="106" t="s">
        <v>58</v>
      </c>
      <c r="BI80" s="106"/>
      <c r="BJ80" s="106"/>
      <c r="BK80" s="106"/>
      <c r="BL80" s="106"/>
      <c r="BM80" s="106" t="s">
        <v>59</v>
      </c>
      <c r="BN80" s="106"/>
      <c r="BO80" s="106"/>
      <c r="BP80" s="106"/>
      <c r="BQ80" s="106"/>
      <c r="BR80" s="20"/>
      <c r="BS80" s="20"/>
      <c r="BT80" s="20"/>
      <c r="BU80" s="20"/>
      <c r="BV80" s="20"/>
      <c r="BW80" s="20"/>
      <c r="BX80" s="20"/>
      <c r="BY80" s="20"/>
      <c r="BZ80" s="26"/>
    </row>
    <row r="81" spans="1:79" ht="15.95" customHeight="1" x14ac:dyDescent="0.2">
      <c r="A81" s="106">
        <v>1</v>
      </c>
      <c r="B81" s="106"/>
      <c r="C81" s="106">
        <v>2</v>
      </c>
      <c r="D81" s="106"/>
      <c r="E81" s="106"/>
      <c r="F81" s="106"/>
      <c r="G81" s="106"/>
      <c r="H81" s="106"/>
      <c r="I81" s="106"/>
      <c r="J81" s="106">
        <v>3</v>
      </c>
      <c r="K81" s="106"/>
      <c r="L81" s="106"/>
      <c r="M81" s="106"/>
      <c r="N81" s="106"/>
      <c r="O81" s="106">
        <v>4</v>
      </c>
      <c r="P81" s="106"/>
      <c r="Q81" s="106"/>
      <c r="R81" s="106"/>
      <c r="S81" s="106"/>
      <c r="T81" s="106"/>
      <c r="U81" s="106"/>
      <c r="V81" s="106"/>
      <c r="W81" s="106"/>
      <c r="X81" s="106"/>
      <c r="Y81" s="106">
        <v>5</v>
      </c>
      <c r="Z81" s="106"/>
      <c r="AA81" s="106"/>
      <c r="AB81" s="106"/>
      <c r="AC81" s="106"/>
      <c r="AD81" s="106">
        <v>6</v>
      </c>
      <c r="AE81" s="106"/>
      <c r="AF81" s="106"/>
      <c r="AG81" s="106"/>
      <c r="AH81" s="106"/>
      <c r="AI81" s="106">
        <v>7</v>
      </c>
      <c r="AJ81" s="106"/>
      <c r="AK81" s="106"/>
      <c r="AL81" s="106"/>
      <c r="AM81" s="106"/>
      <c r="AN81" s="85">
        <v>8</v>
      </c>
      <c r="AO81" s="99"/>
      <c r="AP81" s="99"/>
      <c r="AQ81" s="99"/>
      <c r="AR81" s="100"/>
      <c r="AS81" s="85">
        <v>9</v>
      </c>
      <c r="AT81" s="99"/>
      <c r="AU81" s="99"/>
      <c r="AV81" s="99"/>
      <c r="AW81" s="100"/>
      <c r="AX81" s="85">
        <v>10</v>
      </c>
      <c r="AY81" s="99"/>
      <c r="AZ81" s="99"/>
      <c r="BA81" s="99"/>
      <c r="BB81" s="100"/>
      <c r="BC81" s="85">
        <v>11</v>
      </c>
      <c r="BD81" s="99"/>
      <c r="BE81" s="99"/>
      <c r="BF81" s="99"/>
      <c r="BG81" s="100"/>
      <c r="BH81" s="85">
        <v>12</v>
      </c>
      <c r="BI81" s="99"/>
      <c r="BJ81" s="99"/>
      <c r="BK81" s="99"/>
      <c r="BL81" s="100"/>
      <c r="BM81" s="85">
        <v>13</v>
      </c>
      <c r="BN81" s="99"/>
      <c r="BO81" s="99"/>
      <c r="BP81" s="99"/>
      <c r="BQ81" s="100"/>
      <c r="BR81" s="20"/>
      <c r="BS81" s="20"/>
      <c r="BT81" s="20"/>
      <c r="BU81" s="20"/>
      <c r="BV81" s="20"/>
      <c r="BW81" s="20"/>
      <c r="BX81" s="20"/>
      <c r="BY81" s="20"/>
      <c r="BZ81" s="26"/>
    </row>
    <row r="82" spans="1:79" ht="12.75" hidden="1" customHeight="1" x14ac:dyDescent="0.2">
      <c r="A82" s="93" t="s">
        <v>28</v>
      </c>
      <c r="B82" s="93"/>
      <c r="C82" s="101" t="s">
        <v>29</v>
      </c>
      <c r="D82" s="102"/>
      <c r="E82" s="102"/>
      <c r="F82" s="102"/>
      <c r="G82" s="102"/>
      <c r="H82" s="102"/>
      <c r="I82" s="103"/>
      <c r="J82" s="93" t="s">
        <v>90</v>
      </c>
      <c r="K82" s="93"/>
      <c r="L82" s="93"/>
      <c r="M82" s="93"/>
      <c r="N82" s="93"/>
      <c r="O82" s="104" t="s">
        <v>91</v>
      </c>
      <c r="P82" s="104"/>
      <c r="Q82" s="104"/>
      <c r="R82" s="104"/>
      <c r="S82" s="104"/>
      <c r="T82" s="104"/>
      <c r="U82" s="104"/>
      <c r="V82" s="104"/>
      <c r="W82" s="104"/>
      <c r="X82" s="101"/>
      <c r="Y82" s="98" t="s">
        <v>61</v>
      </c>
      <c r="Z82" s="98"/>
      <c r="AA82" s="98"/>
      <c r="AB82" s="98"/>
      <c r="AC82" s="98"/>
      <c r="AD82" s="98" t="s">
        <v>92</v>
      </c>
      <c r="AE82" s="98"/>
      <c r="AF82" s="98"/>
      <c r="AG82" s="98"/>
      <c r="AH82" s="98"/>
      <c r="AI82" s="98" t="s">
        <v>63</v>
      </c>
      <c r="AJ82" s="98"/>
      <c r="AK82" s="98"/>
      <c r="AL82" s="98"/>
      <c r="AM82" s="98"/>
      <c r="AN82" s="98" t="s">
        <v>93</v>
      </c>
      <c r="AO82" s="98"/>
      <c r="AP82" s="98"/>
      <c r="AQ82" s="98"/>
      <c r="AR82" s="98"/>
      <c r="AS82" s="98" t="s">
        <v>64</v>
      </c>
      <c r="AT82" s="98"/>
      <c r="AU82" s="98"/>
      <c r="AV82" s="98"/>
      <c r="AW82" s="98"/>
      <c r="AX82" s="98" t="s">
        <v>63</v>
      </c>
      <c r="AY82" s="98"/>
      <c r="AZ82" s="98"/>
      <c r="BA82" s="98"/>
      <c r="BB82" s="98"/>
      <c r="BC82" s="98" t="s">
        <v>94</v>
      </c>
      <c r="BD82" s="98"/>
      <c r="BE82" s="98"/>
      <c r="BF82" s="98"/>
      <c r="BG82" s="98"/>
      <c r="BH82" s="98" t="s">
        <v>94</v>
      </c>
      <c r="BI82" s="98"/>
      <c r="BJ82" s="98"/>
      <c r="BK82" s="98"/>
      <c r="BL82" s="98"/>
      <c r="BM82" s="105" t="s">
        <v>63</v>
      </c>
      <c r="BN82" s="105"/>
      <c r="BO82" s="105"/>
      <c r="BP82" s="105"/>
      <c r="BQ82" s="105"/>
      <c r="BR82" s="27"/>
      <c r="BS82" s="27"/>
      <c r="BT82" s="26"/>
      <c r="BU82" s="26"/>
      <c r="BV82" s="26"/>
      <c r="BW82" s="26"/>
      <c r="BX82" s="26"/>
      <c r="BY82" s="26"/>
      <c r="BZ82" s="26"/>
      <c r="CA82" s="1" t="s">
        <v>95</v>
      </c>
    </row>
    <row r="83" spans="1:79" s="19" customFormat="1" ht="15.75" x14ac:dyDescent="0.2">
      <c r="A83" s="96">
        <v>0</v>
      </c>
      <c r="B83" s="96"/>
      <c r="C83" s="72" t="s">
        <v>96</v>
      </c>
      <c r="D83" s="72"/>
      <c r="E83" s="72"/>
      <c r="F83" s="72"/>
      <c r="G83" s="72"/>
      <c r="H83" s="72"/>
      <c r="I83" s="72"/>
      <c r="J83" s="72" t="s">
        <v>97</v>
      </c>
      <c r="K83" s="72"/>
      <c r="L83" s="72"/>
      <c r="M83" s="72"/>
      <c r="N83" s="72"/>
      <c r="O83" s="72" t="s">
        <v>97</v>
      </c>
      <c r="P83" s="72"/>
      <c r="Q83" s="72"/>
      <c r="R83" s="72"/>
      <c r="S83" s="72"/>
      <c r="T83" s="72"/>
      <c r="U83" s="72"/>
      <c r="V83" s="72"/>
      <c r="W83" s="72"/>
      <c r="X83" s="72"/>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28"/>
      <c r="BS83" s="28"/>
      <c r="BT83" s="28"/>
      <c r="BU83" s="28"/>
      <c r="BV83" s="28"/>
      <c r="BW83" s="28"/>
      <c r="BX83" s="28"/>
      <c r="BY83" s="28"/>
      <c r="BZ83" s="29"/>
      <c r="CA83" s="19" t="s">
        <v>98</v>
      </c>
    </row>
    <row r="84" spans="1:79" ht="25.5" customHeight="1" x14ac:dyDescent="0.2">
      <c r="A84" s="93">
        <v>1</v>
      </c>
      <c r="B84" s="93"/>
      <c r="C84" s="62" t="s">
        <v>99</v>
      </c>
      <c r="D84" s="63"/>
      <c r="E84" s="63"/>
      <c r="F84" s="63"/>
      <c r="G84" s="63"/>
      <c r="H84" s="63"/>
      <c r="I84" s="64"/>
      <c r="J84" s="65" t="s">
        <v>100</v>
      </c>
      <c r="K84" s="65"/>
      <c r="L84" s="65"/>
      <c r="M84" s="65"/>
      <c r="N84" s="65"/>
      <c r="O84" s="65" t="s">
        <v>101</v>
      </c>
      <c r="P84" s="65"/>
      <c r="Q84" s="65"/>
      <c r="R84" s="65"/>
      <c r="S84" s="65"/>
      <c r="T84" s="65"/>
      <c r="U84" s="65"/>
      <c r="V84" s="65"/>
      <c r="W84" s="65"/>
      <c r="X84" s="65"/>
      <c r="Y84" s="97">
        <v>3</v>
      </c>
      <c r="Z84" s="97"/>
      <c r="AA84" s="97"/>
      <c r="AB84" s="97"/>
      <c r="AC84" s="97"/>
      <c r="AD84" s="97">
        <v>0</v>
      </c>
      <c r="AE84" s="97"/>
      <c r="AF84" s="97"/>
      <c r="AG84" s="97"/>
      <c r="AH84" s="97"/>
      <c r="AI84" s="97">
        <v>3</v>
      </c>
      <c r="AJ84" s="97"/>
      <c r="AK84" s="97"/>
      <c r="AL84" s="97"/>
      <c r="AM84" s="97"/>
      <c r="AN84" s="97">
        <v>3</v>
      </c>
      <c r="AO84" s="97"/>
      <c r="AP84" s="97"/>
      <c r="AQ84" s="97"/>
      <c r="AR84" s="97"/>
      <c r="AS84" s="97">
        <v>0</v>
      </c>
      <c r="AT84" s="97"/>
      <c r="AU84" s="97"/>
      <c r="AV84" s="97"/>
      <c r="AW84" s="97"/>
      <c r="AX84" s="97">
        <f>AN84+AS84</f>
        <v>3</v>
      </c>
      <c r="AY84" s="97"/>
      <c r="AZ84" s="97"/>
      <c r="BA84" s="97"/>
      <c r="BB84" s="97"/>
      <c r="BC84" s="97">
        <f t="shared" ref="BC84:BC94" si="0">AN84-Y84</f>
        <v>0</v>
      </c>
      <c r="BD84" s="97"/>
      <c r="BE84" s="97"/>
      <c r="BF84" s="97"/>
      <c r="BG84" s="97"/>
      <c r="BH84" s="97">
        <f t="shared" ref="BH84:BH94" si="1">AS84-AD84</f>
        <v>0</v>
      </c>
      <c r="BI84" s="97"/>
      <c r="BJ84" s="97"/>
      <c r="BK84" s="97"/>
      <c r="BL84" s="97"/>
      <c r="BM84" s="97">
        <f>BC84+BH84</f>
        <v>0</v>
      </c>
      <c r="BN84" s="97"/>
      <c r="BO84" s="97"/>
      <c r="BP84" s="97"/>
      <c r="BQ84" s="97"/>
      <c r="BR84" s="30"/>
      <c r="BS84" s="30"/>
      <c r="BT84" s="30"/>
      <c r="BU84" s="30"/>
      <c r="BV84" s="30"/>
      <c r="BW84" s="30"/>
      <c r="BX84" s="30"/>
      <c r="BY84" s="30"/>
      <c r="BZ84" s="26"/>
    </row>
    <row r="85" spans="1:79" ht="25.5" customHeight="1" x14ac:dyDescent="0.2">
      <c r="A85" s="93">
        <v>2</v>
      </c>
      <c r="B85" s="93"/>
      <c r="C85" s="62" t="s">
        <v>102</v>
      </c>
      <c r="D85" s="63"/>
      <c r="E85" s="63"/>
      <c r="F85" s="63"/>
      <c r="G85" s="63"/>
      <c r="H85" s="63"/>
      <c r="I85" s="64"/>
      <c r="J85" s="65" t="s">
        <v>100</v>
      </c>
      <c r="K85" s="65"/>
      <c r="L85" s="65"/>
      <c r="M85" s="65"/>
      <c r="N85" s="65"/>
      <c r="O85" s="65" t="s">
        <v>101</v>
      </c>
      <c r="P85" s="65"/>
      <c r="Q85" s="65"/>
      <c r="R85" s="65"/>
      <c r="S85" s="65"/>
      <c r="T85" s="65"/>
      <c r="U85" s="65"/>
      <c r="V85" s="65"/>
      <c r="W85" s="65"/>
      <c r="X85" s="65"/>
      <c r="Y85" s="97">
        <v>23</v>
      </c>
      <c r="Z85" s="97"/>
      <c r="AA85" s="97"/>
      <c r="AB85" s="97"/>
      <c r="AC85" s="97"/>
      <c r="AD85" s="97">
        <v>0</v>
      </c>
      <c r="AE85" s="97"/>
      <c r="AF85" s="97"/>
      <c r="AG85" s="97"/>
      <c r="AH85" s="97"/>
      <c r="AI85" s="97">
        <v>23</v>
      </c>
      <c r="AJ85" s="97"/>
      <c r="AK85" s="97"/>
      <c r="AL85" s="97"/>
      <c r="AM85" s="97"/>
      <c r="AN85" s="97">
        <v>23</v>
      </c>
      <c r="AO85" s="97"/>
      <c r="AP85" s="97"/>
      <c r="AQ85" s="97"/>
      <c r="AR85" s="97"/>
      <c r="AS85" s="97">
        <v>0</v>
      </c>
      <c r="AT85" s="97"/>
      <c r="AU85" s="97"/>
      <c r="AV85" s="97"/>
      <c r="AW85" s="97"/>
      <c r="AX85" s="97">
        <f t="shared" ref="AX85:AX109" si="2">AN85+AS85</f>
        <v>23</v>
      </c>
      <c r="AY85" s="97"/>
      <c r="AZ85" s="97"/>
      <c r="BA85" s="97"/>
      <c r="BB85" s="97"/>
      <c r="BC85" s="97">
        <f t="shared" si="0"/>
        <v>0</v>
      </c>
      <c r="BD85" s="97"/>
      <c r="BE85" s="97"/>
      <c r="BF85" s="97"/>
      <c r="BG85" s="97"/>
      <c r="BH85" s="97">
        <f t="shared" si="1"/>
        <v>0</v>
      </c>
      <c r="BI85" s="97"/>
      <c r="BJ85" s="97"/>
      <c r="BK85" s="97"/>
      <c r="BL85" s="97"/>
      <c r="BM85" s="97">
        <f t="shared" ref="BM85:BM109" si="3">BC85+BH85</f>
        <v>0</v>
      </c>
      <c r="BN85" s="97"/>
      <c r="BO85" s="97"/>
      <c r="BP85" s="97"/>
      <c r="BQ85" s="97"/>
      <c r="BR85" s="30"/>
      <c r="BS85" s="30"/>
      <c r="BT85" s="30"/>
      <c r="BU85" s="30"/>
      <c r="BV85" s="30"/>
      <c r="BW85" s="30"/>
      <c r="BX85" s="30"/>
      <c r="BY85" s="30"/>
      <c r="BZ85" s="26"/>
    </row>
    <row r="86" spans="1:79" ht="38.25" customHeight="1" x14ac:dyDescent="0.2">
      <c r="A86" s="93">
        <v>3</v>
      </c>
      <c r="B86" s="93"/>
      <c r="C86" s="62" t="s">
        <v>103</v>
      </c>
      <c r="D86" s="63"/>
      <c r="E86" s="63"/>
      <c r="F86" s="63"/>
      <c r="G86" s="63"/>
      <c r="H86" s="63"/>
      <c r="I86" s="64"/>
      <c r="J86" s="65" t="s">
        <v>100</v>
      </c>
      <c r="K86" s="65"/>
      <c r="L86" s="65"/>
      <c r="M86" s="65"/>
      <c r="N86" s="65"/>
      <c r="O86" s="65" t="s">
        <v>104</v>
      </c>
      <c r="P86" s="65"/>
      <c r="Q86" s="65"/>
      <c r="R86" s="65"/>
      <c r="S86" s="65"/>
      <c r="T86" s="65"/>
      <c r="U86" s="65"/>
      <c r="V86" s="65"/>
      <c r="W86" s="65"/>
      <c r="X86" s="65"/>
      <c r="Y86" s="97">
        <v>38</v>
      </c>
      <c r="Z86" s="97"/>
      <c r="AA86" s="97"/>
      <c r="AB86" s="97"/>
      <c r="AC86" s="97"/>
      <c r="AD86" s="97">
        <v>0</v>
      </c>
      <c r="AE86" s="97"/>
      <c r="AF86" s="97"/>
      <c r="AG86" s="97"/>
      <c r="AH86" s="97"/>
      <c r="AI86" s="97">
        <v>38</v>
      </c>
      <c r="AJ86" s="97"/>
      <c r="AK86" s="97"/>
      <c r="AL86" s="97"/>
      <c r="AM86" s="97"/>
      <c r="AN86" s="97">
        <v>38</v>
      </c>
      <c r="AO86" s="97"/>
      <c r="AP86" s="97"/>
      <c r="AQ86" s="97"/>
      <c r="AR86" s="97"/>
      <c r="AS86" s="97">
        <v>0</v>
      </c>
      <c r="AT86" s="97"/>
      <c r="AU86" s="97"/>
      <c r="AV86" s="97"/>
      <c r="AW86" s="97"/>
      <c r="AX86" s="97">
        <f t="shared" si="2"/>
        <v>38</v>
      </c>
      <c r="AY86" s="97"/>
      <c r="AZ86" s="97"/>
      <c r="BA86" s="97"/>
      <c r="BB86" s="97"/>
      <c r="BC86" s="97">
        <f t="shared" si="0"/>
        <v>0</v>
      </c>
      <c r="BD86" s="97"/>
      <c r="BE86" s="97"/>
      <c r="BF86" s="97"/>
      <c r="BG86" s="97"/>
      <c r="BH86" s="97">
        <f t="shared" si="1"/>
        <v>0</v>
      </c>
      <c r="BI86" s="97"/>
      <c r="BJ86" s="97"/>
      <c r="BK86" s="97"/>
      <c r="BL86" s="97"/>
      <c r="BM86" s="97">
        <f t="shared" si="3"/>
        <v>0</v>
      </c>
      <c r="BN86" s="97"/>
      <c r="BO86" s="97"/>
      <c r="BP86" s="97"/>
      <c r="BQ86" s="97"/>
      <c r="BR86" s="30"/>
      <c r="BS86" s="30"/>
      <c r="BT86" s="30"/>
      <c r="BU86" s="30"/>
      <c r="BV86" s="30"/>
      <c r="BW86" s="30"/>
      <c r="BX86" s="30"/>
      <c r="BY86" s="30"/>
      <c r="BZ86" s="26"/>
    </row>
    <row r="87" spans="1:79" ht="38.25" customHeight="1" x14ac:dyDescent="0.2">
      <c r="A87" s="93">
        <v>4</v>
      </c>
      <c r="B87" s="93"/>
      <c r="C87" s="62" t="s">
        <v>105</v>
      </c>
      <c r="D87" s="63"/>
      <c r="E87" s="63"/>
      <c r="F87" s="63"/>
      <c r="G87" s="63"/>
      <c r="H87" s="63"/>
      <c r="I87" s="64"/>
      <c r="J87" s="65" t="s">
        <v>100</v>
      </c>
      <c r="K87" s="65"/>
      <c r="L87" s="65"/>
      <c r="M87" s="65"/>
      <c r="N87" s="65"/>
      <c r="O87" s="65" t="s">
        <v>104</v>
      </c>
      <c r="P87" s="65"/>
      <c r="Q87" s="65"/>
      <c r="R87" s="65"/>
      <c r="S87" s="65"/>
      <c r="T87" s="65"/>
      <c r="U87" s="65"/>
      <c r="V87" s="65"/>
      <c r="W87" s="65"/>
      <c r="X87" s="65"/>
      <c r="Y87" s="97">
        <v>122</v>
      </c>
      <c r="Z87" s="97"/>
      <c r="AA87" s="97"/>
      <c r="AB87" s="97"/>
      <c r="AC87" s="97"/>
      <c r="AD87" s="97">
        <v>0</v>
      </c>
      <c r="AE87" s="97"/>
      <c r="AF87" s="97"/>
      <c r="AG87" s="97"/>
      <c r="AH87" s="97"/>
      <c r="AI87" s="97">
        <v>122</v>
      </c>
      <c r="AJ87" s="97"/>
      <c r="AK87" s="97"/>
      <c r="AL87" s="97"/>
      <c r="AM87" s="97"/>
      <c r="AN87" s="97">
        <v>122</v>
      </c>
      <c r="AO87" s="97"/>
      <c r="AP87" s="97"/>
      <c r="AQ87" s="97"/>
      <c r="AR87" s="97"/>
      <c r="AS87" s="97">
        <v>0</v>
      </c>
      <c r="AT87" s="97"/>
      <c r="AU87" s="97"/>
      <c r="AV87" s="97"/>
      <c r="AW87" s="97"/>
      <c r="AX87" s="97">
        <f t="shared" si="2"/>
        <v>122</v>
      </c>
      <c r="AY87" s="97"/>
      <c r="AZ87" s="97"/>
      <c r="BA87" s="97"/>
      <c r="BB87" s="97"/>
      <c r="BC87" s="97">
        <f t="shared" si="0"/>
        <v>0</v>
      </c>
      <c r="BD87" s="97"/>
      <c r="BE87" s="97"/>
      <c r="BF87" s="97"/>
      <c r="BG87" s="97"/>
      <c r="BH87" s="97">
        <f t="shared" si="1"/>
        <v>0</v>
      </c>
      <c r="BI87" s="97"/>
      <c r="BJ87" s="97"/>
      <c r="BK87" s="97"/>
      <c r="BL87" s="97"/>
      <c r="BM87" s="97">
        <f t="shared" si="3"/>
        <v>0</v>
      </c>
      <c r="BN87" s="97"/>
      <c r="BO87" s="97"/>
      <c r="BP87" s="97"/>
      <c r="BQ87" s="97"/>
      <c r="BR87" s="30"/>
      <c r="BS87" s="30"/>
      <c r="BT87" s="30"/>
      <c r="BU87" s="30"/>
      <c r="BV87" s="30"/>
      <c r="BW87" s="30"/>
      <c r="BX87" s="30"/>
      <c r="BY87" s="30"/>
      <c r="BZ87" s="26"/>
    </row>
    <row r="88" spans="1:79" ht="38.25" customHeight="1" x14ac:dyDescent="0.2">
      <c r="A88" s="93">
        <v>5</v>
      </c>
      <c r="B88" s="93"/>
      <c r="C88" s="62" t="s">
        <v>106</v>
      </c>
      <c r="D88" s="63"/>
      <c r="E88" s="63"/>
      <c r="F88" s="63"/>
      <c r="G88" s="63"/>
      <c r="H88" s="63"/>
      <c r="I88" s="64"/>
      <c r="J88" s="65" t="s">
        <v>100</v>
      </c>
      <c r="K88" s="65"/>
      <c r="L88" s="65"/>
      <c r="M88" s="65"/>
      <c r="N88" s="65"/>
      <c r="O88" s="62" t="s">
        <v>107</v>
      </c>
      <c r="P88" s="63"/>
      <c r="Q88" s="63"/>
      <c r="R88" s="63"/>
      <c r="S88" s="63"/>
      <c r="T88" s="63"/>
      <c r="U88" s="63"/>
      <c r="V88" s="63"/>
      <c r="W88" s="63"/>
      <c r="X88" s="64"/>
      <c r="Y88" s="95">
        <v>115.83</v>
      </c>
      <c r="Z88" s="95"/>
      <c r="AA88" s="95"/>
      <c r="AB88" s="95"/>
      <c r="AC88" s="95"/>
      <c r="AD88" s="95">
        <v>0.44</v>
      </c>
      <c r="AE88" s="95"/>
      <c r="AF88" s="95"/>
      <c r="AG88" s="95"/>
      <c r="AH88" s="95"/>
      <c r="AI88" s="77">
        <v>116.27</v>
      </c>
      <c r="AJ88" s="95"/>
      <c r="AK88" s="95"/>
      <c r="AL88" s="95"/>
      <c r="AM88" s="95"/>
      <c r="AN88" s="95">
        <v>115.83</v>
      </c>
      <c r="AO88" s="95"/>
      <c r="AP88" s="95"/>
      <c r="AQ88" s="95"/>
      <c r="AR88" s="95"/>
      <c r="AS88" s="95">
        <v>0.44</v>
      </c>
      <c r="AT88" s="95"/>
      <c r="AU88" s="95"/>
      <c r="AV88" s="95"/>
      <c r="AW88" s="95"/>
      <c r="AX88" s="95">
        <f t="shared" si="2"/>
        <v>116.27</v>
      </c>
      <c r="AY88" s="95"/>
      <c r="AZ88" s="95"/>
      <c r="BA88" s="95"/>
      <c r="BB88" s="95"/>
      <c r="BC88" s="95">
        <f t="shared" si="0"/>
        <v>0</v>
      </c>
      <c r="BD88" s="95"/>
      <c r="BE88" s="95"/>
      <c r="BF88" s="95"/>
      <c r="BG88" s="95"/>
      <c r="BH88" s="95">
        <f t="shared" si="1"/>
        <v>0</v>
      </c>
      <c r="BI88" s="95"/>
      <c r="BJ88" s="95"/>
      <c r="BK88" s="95"/>
      <c r="BL88" s="95"/>
      <c r="BM88" s="95">
        <f t="shared" si="3"/>
        <v>0</v>
      </c>
      <c r="BN88" s="95"/>
      <c r="BO88" s="95"/>
      <c r="BP88" s="95"/>
      <c r="BQ88" s="95"/>
      <c r="BR88" s="30"/>
      <c r="BS88" s="30"/>
      <c r="BT88" s="30"/>
      <c r="BU88" s="30"/>
      <c r="BV88" s="30"/>
      <c r="BW88" s="30"/>
      <c r="BX88" s="30"/>
      <c r="BY88" s="30"/>
      <c r="BZ88" s="26"/>
    </row>
    <row r="89" spans="1:79" ht="25.5" customHeight="1" x14ac:dyDescent="0.2">
      <c r="A89" s="93">
        <v>6</v>
      </c>
      <c r="B89" s="93"/>
      <c r="C89" s="62" t="s">
        <v>108</v>
      </c>
      <c r="D89" s="63"/>
      <c r="E89" s="63"/>
      <c r="F89" s="63"/>
      <c r="G89" s="63"/>
      <c r="H89" s="63"/>
      <c r="I89" s="64"/>
      <c r="J89" s="65" t="s">
        <v>100</v>
      </c>
      <c r="K89" s="65"/>
      <c r="L89" s="65"/>
      <c r="M89" s="65"/>
      <c r="N89" s="65"/>
      <c r="O89" s="62" t="s">
        <v>107</v>
      </c>
      <c r="P89" s="63"/>
      <c r="Q89" s="63"/>
      <c r="R89" s="63"/>
      <c r="S89" s="63"/>
      <c r="T89" s="63"/>
      <c r="U89" s="63"/>
      <c r="V89" s="63"/>
      <c r="W89" s="63"/>
      <c r="X89" s="64"/>
      <c r="Y89" s="95">
        <v>8.08</v>
      </c>
      <c r="Z89" s="95"/>
      <c r="AA89" s="95"/>
      <c r="AB89" s="95"/>
      <c r="AC89" s="95"/>
      <c r="AD89" s="95">
        <v>0.44</v>
      </c>
      <c r="AE89" s="95"/>
      <c r="AF89" s="95"/>
      <c r="AG89" s="95"/>
      <c r="AH89" s="95"/>
      <c r="AI89" s="77">
        <v>8.52</v>
      </c>
      <c r="AJ89" s="95"/>
      <c r="AK89" s="95"/>
      <c r="AL89" s="95"/>
      <c r="AM89" s="95"/>
      <c r="AN89" s="95">
        <v>8.08</v>
      </c>
      <c r="AO89" s="95"/>
      <c r="AP89" s="95"/>
      <c r="AQ89" s="95"/>
      <c r="AR89" s="95"/>
      <c r="AS89" s="95">
        <v>0.44</v>
      </c>
      <c r="AT89" s="95"/>
      <c r="AU89" s="95"/>
      <c r="AV89" s="95"/>
      <c r="AW89" s="95"/>
      <c r="AX89" s="95">
        <f t="shared" si="2"/>
        <v>8.52</v>
      </c>
      <c r="AY89" s="95"/>
      <c r="AZ89" s="95"/>
      <c r="BA89" s="95"/>
      <c r="BB89" s="95"/>
      <c r="BC89" s="95">
        <f t="shared" si="0"/>
        <v>0</v>
      </c>
      <c r="BD89" s="95"/>
      <c r="BE89" s="95"/>
      <c r="BF89" s="95"/>
      <c r="BG89" s="95"/>
      <c r="BH89" s="95">
        <f t="shared" si="1"/>
        <v>0</v>
      </c>
      <c r="BI89" s="95"/>
      <c r="BJ89" s="95"/>
      <c r="BK89" s="95"/>
      <c r="BL89" s="95"/>
      <c r="BM89" s="95">
        <f t="shared" si="3"/>
        <v>0</v>
      </c>
      <c r="BN89" s="95"/>
      <c r="BO89" s="95"/>
      <c r="BP89" s="95"/>
      <c r="BQ89" s="95"/>
      <c r="BR89" s="30"/>
      <c r="BS89" s="30"/>
      <c r="BT89" s="30"/>
      <c r="BU89" s="30"/>
      <c r="BV89" s="30"/>
      <c r="BW89" s="30"/>
      <c r="BX89" s="30"/>
      <c r="BY89" s="30"/>
      <c r="BZ89" s="26"/>
    </row>
    <row r="90" spans="1:79" ht="25.5" customHeight="1" x14ac:dyDescent="0.2">
      <c r="A90" s="93">
        <v>7</v>
      </c>
      <c r="B90" s="93"/>
      <c r="C90" s="62" t="s">
        <v>109</v>
      </c>
      <c r="D90" s="63"/>
      <c r="E90" s="63"/>
      <c r="F90" s="63"/>
      <c r="G90" s="63"/>
      <c r="H90" s="63"/>
      <c r="I90" s="64"/>
      <c r="J90" s="65" t="s">
        <v>100</v>
      </c>
      <c r="K90" s="65"/>
      <c r="L90" s="65"/>
      <c r="M90" s="65"/>
      <c r="N90" s="65"/>
      <c r="O90" s="62" t="s">
        <v>107</v>
      </c>
      <c r="P90" s="63"/>
      <c r="Q90" s="63"/>
      <c r="R90" s="63"/>
      <c r="S90" s="63"/>
      <c r="T90" s="63"/>
      <c r="U90" s="63"/>
      <c r="V90" s="63"/>
      <c r="W90" s="63"/>
      <c r="X90" s="64"/>
      <c r="Y90" s="95">
        <v>15</v>
      </c>
      <c r="Z90" s="95"/>
      <c r="AA90" s="95"/>
      <c r="AB90" s="95"/>
      <c r="AC90" s="95"/>
      <c r="AD90" s="95">
        <v>0</v>
      </c>
      <c r="AE90" s="95"/>
      <c r="AF90" s="95"/>
      <c r="AG90" s="95"/>
      <c r="AH90" s="95"/>
      <c r="AI90" s="95">
        <v>15</v>
      </c>
      <c r="AJ90" s="95"/>
      <c r="AK90" s="95"/>
      <c r="AL90" s="95"/>
      <c r="AM90" s="95"/>
      <c r="AN90" s="95">
        <v>15</v>
      </c>
      <c r="AO90" s="95"/>
      <c r="AP90" s="95"/>
      <c r="AQ90" s="95"/>
      <c r="AR90" s="95"/>
      <c r="AS90" s="95">
        <v>0</v>
      </c>
      <c r="AT90" s="95"/>
      <c r="AU90" s="95"/>
      <c r="AV90" s="95"/>
      <c r="AW90" s="95"/>
      <c r="AX90" s="95">
        <f t="shared" si="2"/>
        <v>15</v>
      </c>
      <c r="AY90" s="95"/>
      <c r="AZ90" s="95"/>
      <c r="BA90" s="95"/>
      <c r="BB90" s="95"/>
      <c r="BC90" s="95">
        <f t="shared" si="0"/>
        <v>0</v>
      </c>
      <c r="BD90" s="95"/>
      <c r="BE90" s="95"/>
      <c r="BF90" s="95"/>
      <c r="BG90" s="95"/>
      <c r="BH90" s="95">
        <f t="shared" si="1"/>
        <v>0</v>
      </c>
      <c r="BI90" s="95"/>
      <c r="BJ90" s="95"/>
      <c r="BK90" s="95"/>
      <c r="BL90" s="95"/>
      <c r="BM90" s="95">
        <f t="shared" si="3"/>
        <v>0</v>
      </c>
      <c r="BN90" s="95"/>
      <c r="BO90" s="95"/>
      <c r="BP90" s="95"/>
      <c r="BQ90" s="95"/>
      <c r="BR90" s="30"/>
      <c r="BS90" s="30"/>
      <c r="BT90" s="30"/>
      <c r="BU90" s="30"/>
      <c r="BV90" s="30"/>
      <c r="BW90" s="30"/>
      <c r="BX90" s="30"/>
      <c r="BY90" s="30"/>
      <c r="BZ90" s="26"/>
    </row>
    <row r="91" spans="1:79" ht="38.25" customHeight="1" x14ac:dyDescent="0.2">
      <c r="A91" s="93">
        <v>8</v>
      </c>
      <c r="B91" s="93"/>
      <c r="C91" s="62" t="s">
        <v>110</v>
      </c>
      <c r="D91" s="63"/>
      <c r="E91" s="63"/>
      <c r="F91" s="63"/>
      <c r="G91" s="63"/>
      <c r="H91" s="63"/>
      <c r="I91" s="64"/>
      <c r="J91" s="65" t="s">
        <v>100</v>
      </c>
      <c r="K91" s="65"/>
      <c r="L91" s="65"/>
      <c r="M91" s="65"/>
      <c r="N91" s="65"/>
      <c r="O91" s="62" t="s">
        <v>107</v>
      </c>
      <c r="P91" s="63"/>
      <c r="Q91" s="63"/>
      <c r="R91" s="63"/>
      <c r="S91" s="63"/>
      <c r="T91" s="63"/>
      <c r="U91" s="63"/>
      <c r="V91" s="63"/>
      <c r="W91" s="63"/>
      <c r="X91" s="64"/>
      <c r="Y91" s="95">
        <v>23.5</v>
      </c>
      <c r="Z91" s="95"/>
      <c r="AA91" s="95"/>
      <c r="AB91" s="95"/>
      <c r="AC91" s="95"/>
      <c r="AD91" s="95">
        <v>0</v>
      </c>
      <c r="AE91" s="95"/>
      <c r="AF91" s="95"/>
      <c r="AG91" s="95"/>
      <c r="AH91" s="95"/>
      <c r="AI91" s="77">
        <v>23.5</v>
      </c>
      <c r="AJ91" s="95"/>
      <c r="AK91" s="95"/>
      <c r="AL91" s="95"/>
      <c r="AM91" s="95"/>
      <c r="AN91" s="95">
        <v>23.5</v>
      </c>
      <c r="AO91" s="95"/>
      <c r="AP91" s="95"/>
      <c r="AQ91" s="95"/>
      <c r="AR91" s="95"/>
      <c r="AS91" s="95">
        <v>0</v>
      </c>
      <c r="AT91" s="95"/>
      <c r="AU91" s="95"/>
      <c r="AV91" s="95"/>
      <c r="AW91" s="95"/>
      <c r="AX91" s="95">
        <f t="shared" si="2"/>
        <v>23.5</v>
      </c>
      <c r="AY91" s="95"/>
      <c r="AZ91" s="95"/>
      <c r="BA91" s="95"/>
      <c r="BB91" s="95"/>
      <c r="BC91" s="95">
        <f t="shared" si="0"/>
        <v>0</v>
      </c>
      <c r="BD91" s="95"/>
      <c r="BE91" s="95"/>
      <c r="BF91" s="95"/>
      <c r="BG91" s="95"/>
      <c r="BH91" s="95">
        <f t="shared" si="1"/>
        <v>0</v>
      </c>
      <c r="BI91" s="95"/>
      <c r="BJ91" s="95"/>
      <c r="BK91" s="95"/>
      <c r="BL91" s="95"/>
      <c r="BM91" s="95">
        <f t="shared" si="3"/>
        <v>0</v>
      </c>
      <c r="BN91" s="95"/>
      <c r="BO91" s="95"/>
      <c r="BP91" s="95"/>
      <c r="BQ91" s="95"/>
      <c r="BR91" s="30"/>
      <c r="BS91" s="30"/>
      <c r="BT91" s="30"/>
      <c r="BU91" s="30"/>
      <c r="BV91" s="30"/>
      <c r="BW91" s="30"/>
      <c r="BX91" s="30"/>
      <c r="BY91" s="30"/>
      <c r="BZ91" s="26"/>
    </row>
    <row r="92" spans="1:79" ht="38.25" customHeight="1" x14ac:dyDescent="0.2">
      <c r="A92" s="93">
        <v>9</v>
      </c>
      <c r="B92" s="93"/>
      <c r="C92" s="62" t="s">
        <v>111</v>
      </c>
      <c r="D92" s="63"/>
      <c r="E92" s="63"/>
      <c r="F92" s="63"/>
      <c r="G92" s="63"/>
      <c r="H92" s="63"/>
      <c r="I92" s="64"/>
      <c r="J92" s="65" t="s">
        <v>100</v>
      </c>
      <c r="K92" s="65"/>
      <c r="L92" s="65"/>
      <c r="M92" s="65"/>
      <c r="N92" s="65"/>
      <c r="O92" s="62" t="s">
        <v>107</v>
      </c>
      <c r="P92" s="63"/>
      <c r="Q92" s="63"/>
      <c r="R92" s="63"/>
      <c r="S92" s="63"/>
      <c r="T92" s="63"/>
      <c r="U92" s="63"/>
      <c r="V92" s="63"/>
      <c r="W92" s="63"/>
      <c r="X92" s="64"/>
      <c r="Y92" s="95">
        <v>28.5</v>
      </c>
      <c r="Z92" s="95"/>
      <c r="AA92" s="95"/>
      <c r="AB92" s="95"/>
      <c r="AC92" s="95"/>
      <c r="AD92" s="95">
        <v>0</v>
      </c>
      <c r="AE92" s="95"/>
      <c r="AF92" s="95"/>
      <c r="AG92" s="95"/>
      <c r="AH92" s="95"/>
      <c r="AI92" s="77">
        <v>28.5</v>
      </c>
      <c r="AJ92" s="95"/>
      <c r="AK92" s="95"/>
      <c r="AL92" s="95"/>
      <c r="AM92" s="95"/>
      <c r="AN92" s="95">
        <v>28.5</v>
      </c>
      <c r="AO92" s="95"/>
      <c r="AP92" s="95"/>
      <c r="AQ92" s="95"/>
      <c r="AR92" s="95"/>
      <c r="AS92" s="95">
        <v>0</v>
      </c>
      <c r="AT92" s="95"/>
      <c r="AU92" s="95"/>
      <c r="AV92" s="95"/>
      <c r="AW92" s="95"/>
      <c r="AX92" s="95">
        <f t="shared" si="2"/>
        <v>28.5</v>
      </c>
      <c r="AY92" s="95"/>
      <c r="AZ92" s="95"/>
      <c r="BA92" s="95"/>
      <c r="BB92" s="95"/>
      <c r="BC92" s="95">
        <f t="shared" si="0"/>
        <v>0</v>
      </c>
      <c r="BD92" s="95"/>
      <c r="BE92" s="95"/>
      <c r="BF92" s="95"/>
      <c r="BG92" s="95"/>
      <c r="BH92" s="95">
        <f t="shared" si="1"/>
        <v>0</v>
      </c>
      <c r="BI92" s="95"/>
      <c r="BJ92" s="95"/>
      <c r="BK92" s="95"/>
      <c r="BL92" s="95"/>
      <c r="BM92" s="95">
        <f t="shared" si="3"/>
        <v>0</v>
      </c>
      <c r="BN92" s="95"/>
      <c r="BO92" s="95"/>
      <c r="BP92" s="95"/>
      <c r="BQ92" s="95"/>
      <c r="BR92" s="30"/>
      <c r="BS92" s="30"/>
      <c r="BT92" s="30"/>
      <c r="BU92" s="30"/>
      <c r="BV92" s="30"/>
      <c r="BW92" s="30"/>
      <c r="BX92" s="30"/>
      <c r="BY92" s="30"/>
      <c r="BZ92" s="26"/>
    </row>
    <row r="93" spans="1:79" ht="38.25" customHeight="1" x14ac:dyDescent="0.2">
      <c r="A93" s="93">
        <v>10</v>
      </c>
      <c r="B93" s="93"/>
      <c r="C93" s="62" t="s">
        <v>112</v>
      </c>
      <c r="D93" s="63"/>
      <c r="E93" s="63"/>
      <c r="F93" s="63"/>
      <c r="G93" s="63"/>
      <c r="H93" s="63"/>
      <c r="I93" s="64"/>
      <c r="J93" s="65" t="s">
        <v>100</v>
      </c>
      <c r="K93" s="65"/>
      <c r="L93" s="65"/>
      <c r="M93" s="65"/>
      <c r="N93" s="65"/>
      <c r="O93" s="62" t="s">
        <v>107</v>
      </c>
      <c r="P93" s="63"/>
      <c r="Q93" s="63"/>
      <c r="R93" s="63"/>
      <c r="S93" s="63"/>
      <c r="T93" s="63"/>
      <c r="U93" s="63"/>
      <c r="V93" s="63"/>
      <c r="W93" s="63"/>
      <c r="X93" s="64"/>
      <c r="Y93" s="95">
        <v>16</v>
      </c>
      <c r="Z93" s="95"/>
      <c r="AA93" s="95"/>
      <c r="AB93" s="95"/>
      <c r="AC93" s="95"/>
      <c r="AD93" s="95">
        <v>0</v>
      </c>
      <c r="AE93" s="95"/>
      <c r="AF93" s="95"/>
      <c r="AG93" s="95"/>
      <c r="AH93" s="95"/>
      <c r="AI93" s="95">
        <v>16</v>
      </c>
      <c r="AJ93" s="95"/>
      <c r="AK93" s="95"/>
      <c r="AL93" s="95"/>
      <c r="AM93" s="95"/>
      <c r="AN93" s="95">
        <v>16</v>
      </c>
      <c r="AO93" s="95"/>
      <c r="AP93" s="95"/>
      <c r="AQ93" s="95"/>
      <c r="AR93" s="95"/>
      <c r="AS93" s="95">
        <v>0</v>
      </c>
      <c r="AT93" s="95"/>
      <c r="AU93" s="95"/>
      <c r="AV93" s="95"/>
      <c r="AW93" s="95"/>
      <c r="AX93" s="95">
        <f t="shared" si="2"/>
        <v>16</v>
      </c>
      <c r="AY93" s="95"/>
      <c r="AZ93" s="95"/>
      <c r="BA93" s="95"/>
      <c r="BB93" s="95"/>
      <c r="BC93" s="95">
        <f t="shared" si="0"/>
        <v>0</v>
      </c>
      <c r="BD93" s="95"/>
      <c r="BE93" s="95"/>
      <c r="BF93" s="95"/>
      <c r="BG93" s="95"/>
      <c r="BH93" s="95">
        <f t="shared" si="1"/>
        <v>0</v>
      </c>
      <c r="BI93" s="95"/>
      <c r="BJ93" s="95"/>
      <c r="BK93" s="95"/>
      <c r="BL93" s="95"/>
      <c r="BM93" s="95">
        <f t="shared" si="3"/>
        <v>0</v>
      </c>
      <c r="BN93" s="95"/>
      <c r="BO93" s="95"/>
      <c r="BP93" s="95"/>
      <c r="BQ93" s="95"/>
      <c r="BR93" s="30"/>
      <c r="BS93" s="30"/>
      <c r="BT93" s="30"/>
      <c r="BU93" s="30"/>
      <c r="BV93" s="30"/>
      <c r="BW93" s="30"/>
      <c r="BX93" s="30"/>
      <c r="BY93" s="30"/>
      <c r="BZ93" s="26"/>
    </row>
    <row r="94" spans="1:79" ht="38.25" customHeight="1" x14ac:dyDescent="0.2">
      <c r="A94" s="93">
        <v>11</v>
      </c>
      <c r="B94" s="93"/>
      <c r="C94" s="62" t="s">
        <v>113</v>
      </c>
      <c r="D94" s="63"/>
      <c r="E94" s="63"/>
      <c r="F94" s="63"/>
      <c r="G94" s="63"/>
      <c r="H94" s="63"/>
      <c r="I94" s="64"/>
      <c r="J94" s="65" t="s">
        <v>100</v>
      </c>
      <c r="K94" s="65"/>
      <c r="L94" s="65"/>
      <c r="M94" s="65"/>
      <c r="N94" s="65"/>
      <c r="O94" s="62" t="s">
        <v>107</v>
      </c>
      <c r="P94" s="63"/>
      <c r="Q94" s="63"/>
      <c r="R94" s="63"/>
      <c r="S94" s="63"/>
      <c r="T94" s="63"/>
      <c r="U94" s="63"/>
      <c r="V94" s="63"/>
      <c r="W94" s="63"/>
      <c r="X94" s="64"/>
      <c r="Y94" s="95">
        <v>24.75</v>
      </c>
      <c r="Z94" s="95"/>
      <c r="AA94" s="95"/>
      <c r="AB94" s="95"/>
      <c r="AC94" s="95"/>
      <c r="AD94" s="95">
        <v>0</v>
      </c>
      <c r="AE94" s="95"/>
      <c r="AF94" s="95"/>
      <c r="AG94" s="95"/>
      <c r="AH94" s="95"/>
      <c r="AI94" s="77">
        <v>24.75</v>
      </c>
      <c r="AJ94" s="95"/>
      <c r="AK94" s="95"/>
      <c r="AL94" s="95"/>
      <c r="AM94" s="95"/>
      <c r="AN94" s="95">
        <v>24.75</v>
      </c>
      <c r="AO94" s="95"/>
      <c r="AP94" s="95"/>
      <c r="AQ94" s="95"/>
      <c r="AR94" s="95"/>
      <c r="AS94" s="95">
        <v>0</v>
      </c>
      <c r="AT94" s="95"/>
      <c r="AU94" s="95"/>
      <c r="AV94" s="95"/>
      <c r="AW94" s="95"/>
      <c r="AX94" s="95">
        <f t="shared" si="2"/>
        <v>24.75</v>
      </c>
      <c r="AY94" s="95"/>
      <c r="AZ94" s="95"/>
      <c r="BA94" s="95"/>
      <c r="BB94" s="95"/>
      <c r="BC94" s="95">
        <f t="shared" si="0"/>
        <v>0</v>
      </c>
      <c r="BD94" s="95"/>
      <c r="BE94" s="95"/>
      <c r="BF94" s="95"/>
      <c r="BG94" s="95"/>
      <c r="BH94" s="95">
        <f t="shared" si="1"/>
        <v>0</v>
      </c>
      <c r="BI94" s="95"/>
      <c r="BJ94" s="95"/>
      <c r="BK94" s="95"/>
      <c r="BL94" s="95"/>
      <c r="BM94" s="95">
        <f t="shared" si="3"/>
        <v>0</v>
      </c>
      <c r="BN94" s="95"/>
      <c r="BO94" s="95"/>
      <c r="BP94" s="95"/>
      <c r="BQ94" s="95"/>
      <c r="BR94" s="30"/>
      <c r="BS94" s="30"/>
      <c r="BT94" s="30"/>
      <c r="BU94" s="30"/>
      <c r="BV94" s="30"/>
      <c r="BW94" s="30"/>
      <c r="BX94" s="30"/>
      <c r="BY94" s="30"/>
      <c r="BZ94" s="26"/>
    </row>
    <row r="95" spans="1:79" s="19" customFormat="1" ht="15.75" x14ac:dyDescent="0.2">
      <c r="A95" s="96">
        <v>0</v>
      </c>
      <c r="B95" s="96"/>
      <c r="C95" s="69" t="s">
        <v>114</v>
      </c>
      <c r="D95" s="70"/>
      <c r="E95" s="70"/>
      <c r="F95" s="70"/>
      <c r="G95" s="70"/>
      <c r="H95" s="70"/>
      <c r="I95" s="71"/>
      <c r="J95" s="72" t="s">
        <v>97</v>
      </c>
      <c r="K95" s="72"/>
      <c r="L95" s="72"/>
      <c r="M95" s="72"/>
      <c r="N95" s="72"/>
      <c r="O95" s="69" t="s">
        <v>97</v>
      </c>
      <c r="P95" s="70"/>
      <c r="Q95" s="70"/>
      <c r="R95" s="70"/>
      <c r="S95" s="70"/>
      <c r="T95" s="70"/>
      <c r="U95" s="70"/>
      <c r="V95" s="70"/>
      <c r="W95" s="70"/>
      <c r="X95" s="71"/>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5"/>
      <c r="AY95" s="95"/>
      <c r="AZ95" s="95"/>
      <c r="BA95" s="95"/>
      <c r="BB95" s="95"/>
      <c r="BC95" s="94"/>
      <c r="BD95" s="94"/>
      <c r="BE95" s="94"/>
      <c r="BF95" s="94"/>
      <c r="BG95" s="94"/>
      <c r="BH95" s="94"/>
      <c r="BI95" s="94"/>
      <c r="BJ95" s="94"/>
      <c r="BK95" s="94"/>
      <c r="BL95" s="94"/>
      <c r="BM95" s="95"/>
      <c r="BN95" s="95"/>
      <c r="BO95" s="95"/>
      <c r="BP95" s="95"/>
      <c r="BQ95" s="95"/>
      <c r="BR95" s="28"/>
      <c r="BS95" s="28"/>
      <c r="BT95" s="28"/>
      <c r="BU95" s="28"/>
      <c r="BV95" s="28"/>
      <c r="BW95" s="28"/>
      <c r="BX95" s="28"/>
      <c r="BY95" s="28"/>
      <c r="BZ95" s="29"/>
    </row>
    <row r="96" spans="1:79" ht="25.5" customHeight="1" x14ac:dyDescent="0.2">
      <c r="A96" s="93">
        <v>1</v>
      </c>
      <c r="B96" s="93"/>
      <c r="C96" s="62" t="s">
        <v>115</v>
      </c>
      <c r="D96" s="63"/>
      <c r="E96" s="63"/>
      <c r="F96" s="63"/>
      <c r="G96" s="63"/>
      <c r="H96" s="63"/>
      <c r="I96" s="64"/>
      <c r="J96" s="65" t="s">
        <v>100</v>
      </c>
      <c r="K96" s="65"/>
      <c r="L96" s="65"/>
      <c r="M96" s="65"/>
      <c r="N96" s="65"/>
      <c r="O96" s="62" t="s">
        <v>101</v>
      </c>
      <c r="P96" s="63"/>
      <c r="Q96" s="63"/>
      <c r="R96" s="63"/>
      <c r="S96" s="63"/>
      <c r="T96" s="63"/>
      <c r="U96" s="63"/>
      <c r="V96" s="63"/>
      <c r="W96" s="63"/>
      <c r="X96" s="64"/>
      <c r="Y96" s="97">
        <v>240</v>
      </c>
      <c r="Z96" s="97"/>
      <c r="AA96" s="97"/>
      <c r="AB96" s="97"/>
      <c r="AC96" s="97"/>
      <c r="AD96" s="97">
        <v>0</v>
      </c>
      <c r="AE96" s="97"/>
      <c r="AF96" s="97"/>
      <c r="AG96" s="97"/>
      <c r="AH96" s="97"/>
      <c r="AI96" s="97">
        <v>240</v>
      </c>
      <c r="AJ96" s="97"/>
      <c r="AK96" s="97"/>
      <c r="AL96" s="97"/>
      <c r="AM96" s="97"/>
      <c r="AN96" s="97">
        <v>240</v>
      </c>
      <c r="AO96" s="97"/>
      <c r="AP96" s="97"/>
      <c r="AQ96" s="97"/>
      <c r="AR96" s="97"/>
      <c r="AS96" s="97">
        <v>0</v>
      </c>
      <c r="AT96" s="97"/>
      <c r="AU96" s="97"/>
      <c r="AV96" s="97"/>
      <c r="AW96" s="97"/>
      <c r="AX96" s="97">
        <f t="shared" si="2"/>
        <v>240</v>
      </c>
      <c r="AY96" s="97"/>
      <c r="AZ96" s="97"/>
      <c r="BA96" s="97"/>
      <c r="BB96" s="97"/>
      <c r="BC96" s="97">
        <f>AN96-Y96</f>
        <v>0</v>
      </c>
      <c r="BD96" s="97"/>
      <c r="BE96" s="97"/>
      <c r="BF96" s="97"/>
      <c r="BG96" s="97"/>
      <c r="BH96" s="97">
        <f>AS96-AD96</f>
        <v>0</v>
      </c>
      <c r="BI96" s="97"/>
      <c r="BJ96" s="97"/>
      <c r="BK96" s="97"/>
      <c r="BL96" s="97"/>
      <c r="BM96" s="97">
        <f t="shared" si="3"/>
        <v>0</v>
      </c>
      <c r="BN96" s="97"/>
      <c r="BO96" s="97"/>
      <c r="BP96" s="97"/>
      <c r="BQ96" s="97"/>
      <c r="BR96" s="30"/>
      <c r="BS96" s="30"/>
      <c r="BT96" s="30"/>
      <c r="BU96" s="30"/>
      <c r="BV96" s="30"/>
      <c r="BW96" s="30"/>
      <c r="BX96" s="30"/>
      <c r="BY96" s="30"/>
      <c r="BZ96" s="26"/>
    </row>
    <row r="97" spans="1:78" ht="25.5" customHeight="1" x14ac:dyDescent="0.2">
      <c r="A97" s="93">
        <v>2</v>
      </c>
      <c r="B97" s="93"/>
      <c r="C97" s="62" t="s">
        <v>116</v>
      </c>
      <c r="D97" s="63"/>
      <c r="E97" s="63"/>
      <c r="F97" s="63"/>
      <c r="G97" s="63"/>
      <c r="H97" s="63"/>
      <c r="I97" s="64"/>
      <c r="J97" s="65" t="s">
        <v>117</v>
      </c>
      <c r="K97" s="65"/>
      <c r="L97" s="65"/>
      <c r="M97" s="65"/>
      <c r="N97" s="65"/>
      <c r="O97" s="62" t="s">
        <v>101</v>
      </c>
      <c r="P97" s="63"/>
      <c r="Q97" s="63"/>
      <c r="R97" s="63"/>
      <c r="S97" s="63"/>
      <c r="T97" s="63"/>
      <c r="U97" s="63"/>
      <c r="V97" s="63"/>
      <c r="W97" s="63"/>
      <c r="X97" s="64"/>
      <c r="Y97" s="97">
        <v>16299</v>
      </c>
      <c r="Z97" s="97"/>
      <c r="AA97" s="97"/>
      <c r="AB97" s="97"/>
      <c r="AC97" s="97"/>
      <c r="AD97" s="97">
        <v>0</v>
      </c>
      <c r="AE97" s="97"/>
      <c r="AF97" s="97"/>
      <c r="AG97" s="97"/>
      <c r="AH97" s="97"/>
      <c r="AI97" s="97">
        <v>16299</v>
      </c>
      <c r="AJ97" s="97"/>
      <c r="AK97" s="97"/>
      <c r="AL97" s="97"/>
      <c r="AM97" s="97"/>
      <c r="AN97" s="97">
        <v>16299</v>
      </c>
      <c r="AO97" s="97"/>
      <c r="AP97" s="97"/>
      <c r="AQ97" s="97"/>
      <c r="AR97" s="97"/>
      <c r="AS97" s="97">
        <v>0</v>
      </c>
      <c r="AT97" s="97"/>
      <c r="AU97" s="97"/>
      <c r="AV97" s="97"/>
      <c r="AW97" s="97"/>
      <c r="AX97" s="97">
        <f t="shared" si="2"/>
        <v>16299</v>
      </c>
      <c r="AY97" s="97"/>
      <c r="AZ97" s="97"/>
      <c r="BA97" s="97"/>
      <c r="BB97" s="97"/>
      <c r="BC97" s="97">
        <f>AN97-Y97</f>
        <v>0</v>
      </c>
      <c r="BD97" s="97"/>
      <c r="BE97" s="97"/>
      <c r="BF97" s="97"/>
      <c r="BG97" s="97"/>
      <c r="BH97" s="97">
        <f>AS97-AD97</f>
        <v>0</v>
      </c>
      <c r="BI97" s="97"/>
      <c r="BJ97" s="97"/>
      <c r="BK97" s="97"/>
      <c r="BL97" s="97"/>
      <c r="BM97" s="97">
        <f t="shared" si="3"/>
        <v>0</v>
      </c>
      <c r="BN97" s="97"/>
      <c r="BO97" s="97"/>
      <c r="BP97" s="97"/>
      <c r="BQ97" s="97"/>
      <c r="BR97" s="30"/>
      <c r="BS97" s="30"/>
      <c r="BT97" s="30"/>
      <c r="BU97" s="30"/>
      <c r="BV97" s="30"/>
      <c r="BW97" s="30"/>
      <c r="BX97" s="30"/>
      <c r="BY97" s="30"/>
      <c r="BZ97" s="26"/>
    </row>
    <row r="98" spans="1:78" s="19" customFormat="1" ht="15.75" x14ac:dyDescent="0.2">
      <c r="A98" s="96">
        <v>0</v>
      </c>
      <c r="B98" s="96"/>
      <c r="C98" s="69" t="s">
        <v>118</v>
      </c>
      <c r="D98" s="70"/>
      <c r="E98" s="70"/>
      <c r="F98" s="70"/>
      <c r="G98" s="70"/>
      <c r="H98" s="70"/>
      <c r="I98" s="71"/>
      <c r="J98" s="72" t="s">
        <v>97</v>
      </c>
      <c r="K98" s="72"/>
      <c r="L98" s="72"/>
      <c r="M98" s="72"/>
      <c r="N98" s="72"/>
      <c r="O98" s="69" t="s">
        <v>97</v>
      </c>
      <c r="P98" s="70"/>
      <c r="Q98" s="70"/>
      <c r="R98" s="70"/>
      <c r="S98" s="70"/>
      <c r="T98" s="70"/>
      <c r="U98" s="70"/>
      <c r="V98" s="70"/>
      <c r="W98" s="70"/>
      <c r="X98" s="71"/>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5"/>
      <c r="AY98" s="95"/>
      <c r="AZ98" s="95"/>
      <c r="BA98" s="95"/>
      <c r="BB98" s="95"/>
      <c r="BC98" s="94"/>
      <c r="BD98" s="94"/>
      <c r="BE98" s="94"/>
      <c r="BF98" s="94"/>
      <c r="BG98" s="94"/>
      <c r="BH98" s="94"/>
      <c r="BI98" s="94"/>
      <c r="BJ98" s="94"/>
      <c r="BK98" s="94"/>
      <c r="BL98" s="94"/>
      <c r="BM98" s="95"/>
      <c r="BN98" s="95"/>
      <c r="BO98" s="95"/>
      <c r="BP98" s="95"/>
      <c r="BQ98" s="95"/>
      <c r="BR98" s="28"/>
      <c r="BS98" s="28"/>
      <c r="BT98" s="28"/>
      <c r="BU98" s="28"/>
      <c r="BV98" s="28"/>
      <c r="BW98" s="28"/>
      <c r="BX98" s="28"/>
      <c r="BY98" s="28"/>
      <c r="BZ98" s="29"/>
    </row>
    <row r="99" spans="1:78" ht="38.25" customHeight="1" x14ac:dyDescent="0.2">
      <c r="A99" s="93">
        <v>1</v>
      </c>
      <c r="B99" s="93"/>
      <c r="C99" s="62" t="s">
        <v>119</v>
      </c>
      <c r="D99" s="63"/>
      <c r="E99" s="63"/>
      <c r="F99" s="63"/>
      <c r="G99" s="63"/>
      <c r="H99" s="63"/>
      <c r="I99" s="64"/>
      <c r="J99" s="65" t="s">
        <v>120</v>
      </c>
      <c r="K99" s="65"/>
      <c r="L99" s="65"/>
      <c r="M99" s="65"/>
      <c r="N99" s="65"/>
      <c r="O99" s="62" t="s">
        <v>121</v>
      </c>
      <c r="P99" s="63"/>
      <c r="Q99" s="63"/>
      <c r="R99" s="63"/>
      <c r="S99" s="63"/>
      <c r="T99" s="63"/>
      <c r="U99" s="63"/>
      <c r="V99" s="63"/>
      <c r="W99" s="63"/>
      <c r="X99" s="64"/>
      <c r="Y99" s="95">
        <v>28812.54</v>
      </c>
      <c r="Z99" s="95"/>
      <c r="AA99" s="95"/>
      <c r="AB99" s="95"/>
      <c r="AC99" s="95"/>
      <c r="AD99" s="95">
        <v>5216.63</v>
      </c>
      <c r="AE99" s="95"/>
      <c r="AF99" s="95"/>
      <c r="AG99" s="95"/>
      <c r="AH99" s="95"/>
      <c r="AI99" s="95">
        <f>Y99+AD99</f>
        <v>34029.17</v>
      </c>
      <c r="AJ99" s="95"/>
      <c r="AK99" s="95"/>
      <c r="AL99" s="95"/>
      <c r="AM99" s="95"/>
      <c r="AN99" s="95">
        <f>AP52/AN96</f>
        <v>21249.719583333335</v>
      </c>
      <c r="AO99" s="95"/>
      <c r="AP99" s="95"/>
      <c r="AQ99" s="95"/>
      <c r="AR99" s="95"/>
      <c r="AS99" s="95">
        <f>AU52/AN96</f>
        <v>221.77087500000002</v>
      </c>
      <c r="AT99" s="95"/>
      <c r="AU99" s="95"/>
      <c r="AV99" s="95"/>
      <c r="AW99" s="95"/>
      <c r="AX99" s="95">
        <f t="shared" si="2"/>
        <v>21471.490458333334</v>
      </c>
      <c r="AY99" s="95"/>
      <c r="AZ99" s="95"/>
      <c r="BA99" s="95"/>
      <c r="BB99" s="95"/>
      <c r="BC99" s="95">
        <f t="shared" ref="BC99:BC104" si="4">AN99-Y99</f>
        <v>-7562.8204166666656</v>
      </c>
      <c r="BD99" s="95"/>
      <c r="BE99" s="95"/>
      <c r="BF99" s="95"/>
      <c r="BG99" s="95"/>
      <c r="BH99" s="95">
        <f t="shared" ref="BH99:BH104" si="5">AS99-AD99</f>
        <v>-4994.8591249999999</v>
      </c>
      <c r="BI99" s="95"/>
      <c r="BJ99" s="95"/>
      <c r="BK99" s="95"/>
      <c r="BL99" s="95"/>
      <c r="BM99" s="95">
        <f t="shared" si="3"/>
        <v>-12557.679541666665</v>
      </c>
      <c r="BN99" s="95"/>
      <c r="BO99" s="95"/>
      <c r="BP99" s="95"/>
      <c r="BQ99" s="95"/>
      <c r="BR99" s="30"/>
      <c r="BS99" s="30"/>
      <c r="BT99" s="30"/>
      <c r="BU99" s="30"/>
      <c r="BV99" s="30"/>
      <c r="BW99" s="30"/>
      <c r="BX99" s="30"/>
      <c r="BY99" s="30"/>
      <c r="BZ99" s="26"/>
    </row>
    <row r="100" spans="1:78" ht="38.25" customHeight="1" x14ac:dyDescent="0.2">
      <c r="A100" s="93">
        <v>2</v>
      </c>
      <c r="B100" s="93"/>
      <c r="C100" s="62" t="s">
        <v>122</v>
      </c>
      <c r="D100" s="63"/>
      <c r="E100" s="63"/>
      <c r="F100" s="63"/>
      <c r="G100" s="63"/>
      <c r="H100" s="63"/>
      <c r="I100" s="64"/>
      <c r="J100" s="65" t="s">
        <v>120</v>
      </c>
      <c r="K100" s="65"/>
      <c r="L100" s="65"/>
      <c r="M100" s="65"/>
      <c r="N100" s="65"/>
      <c r="O100" s="62" t="s">
        <v>121</v>
      </c>
      <c r="P100" s="63"/>
      <c r="Q100" s="63"/>
      <c r="R100" s="63"/>
      <c r="S100" s="63"/>
      <c r="T100" s="63"/>
      <c r="U100" s="63"/>
      <c r="V100" s="63"/>
      <c r="W100" s="63"/>
      <c r="X100" s="64"/>
      <c r="Y100" s="95">
        <v>354</v>
      </c>
      <c r="Z100" s="95"/>
      <c r="AA100" s="95"/>
      <c r="AB100" s="95"/>
      <c r="AC100" s="95"/>
      <c r="AD100" s="95">
        <v>0</v>
      </c>
      <c r="AE100" s="95"/>
      <c r="AF100" s="95"/>
      <c r="AG100" s="95"/>
      <c r="AH100" s="95"/>
      <c r="AI100" s="95">
        <v>354</v>
      </c>
      <c r="AJ100" s="95"/>
      <c r="AK100" s="95"/>
      <c r="AL100" s="95"/>
      <c r="AM100" s="95"/>
      <c r="AN100" s="95">
        <f>AP53/AN97</f>
        <v>313.64158107859379</v>
      </c>
      <c r="AO100" s="95"/>
      <c r="AP100" s="95"/>
      <c r="AQ100" s="95"/>
      <c r="AR100" s="95"/>
      <c r="AS100" s="95">
        <v>0</v>
      </c>
      <c r="AT100" s="95"/>
      <c r="AU100" s="95"/>
      <c r="AV100" s="95"/>
      <c r="AW100" s="95"/>
      <c r="AX100" s="95">
        <f t="shared" si="2"/>
        <v>313.64158107859379</v>
      </c>
      <c r="AY100" s="95"/>
      <c r="AZ100" s="95"/>
      <c r="BA100" s="95"/>
      <c r="BB100" s="95"/>
      <c r="BC100" s="95">
        <f t="shared" si="4"/>
        <v>-40.358418921406212</v>
      </c>
      <c r="BD100" s="95"/>
      <c r="BE100" s="95"/>
      <c r="BF100" s="95"/>
      <c r="BG100" s="95"/>
      <c r="BH100" s="95">
        <f t="shared" si="5"/>
        <v>0</v>
      </c>
      <c r="BI100" s="95"/>
      <c r="BJ100" s="95"/>
      <c r="BK100" s="95"/>
      <c r="BL100" s="95"/>
      <c r="BM100" s="95">
        <f t="shared" si="3"/>
        <v>-40.358418921406212</v>
      </c>
      <c r="BN100" s="95"/>
      <c r="BO100" s="95"/>
      <c r="BP100" s="95"/>
      <c r="BQ100" s="95"/>
      <c r="BR100" s="30"/>
      <c r="BS100" s="30"/>
      <c r="BT100" s="30"/>
      <c r="BU100" s="30"/>
      <c r="BV100" s="30"/>
      <c r="BW100" s="30"/>
      <c r="BX100" s="30"/>
      <c r="BY100" s="30"/>
      <c r="BZ100" s="26"/>
    </row>
    <row r="101" spans="1:78" ht="38.25" customHeight="1" x14ac:dyDescent="0.2">
      <c r="A101" s="93">
        <v>3</v>
      </c>
      <c r="B101" s="93"/>
      <c r="C101" s="62" t="s">
        <v>123</v>
      </c>
      <c r="D101" s="63"/>
      <c r="E101" s="63"/>
      <c r="F101" s="63"/>
      <c r="G101" s="63"/>
      <c r="H101" s="63"/>
      <c r="I101" s="64"/>
      <c r="J101" s="65" t="s">
        <v>117</v>
      </c>
      <c r="K101" s="65"/>
      <c r="L101" s="65"/>
      <c r="M101" s="65"/>
      <c r="N101" s="65"/>
      <c r="O101" s="62" t="s">
        <v>101</v>
      </c>
      <c r="P101" s="63"/>
      <c r="Q101" s="63"/>
      <c r="R101" s="63"/>
      <c r="S101" s="63"/>
      <c r="T101" s="63"/>
      <c r="U101" s="63"/>
      <c r="V101" s="63"/>
      <c r="W101" s="63"/>
      <c r="X101" s="64"/>
      <c r="Y101" s="97">
        <v>30</v>
      </c>
      <c r="Z101" s="97"/>
      <c r="AA101" s="97"/>
      <c r="AB101" s="97"/>
      <c r="AC101" s="97"/>
      <c r="AD101" s="97">
        <v>0</v>
      </c>
      <c r="AE101" s="97"/>
      <c r="AF101" s="97"/>
      <c r="AG101" s="97"/>
      <c r="AH101" s="97"/>
      <c r="AI101" s="97">
        <v>30</v>
      </c>
      <c r="AJ101" s="97"/>
      <c r="AK101" s="97"/>
      <c r="AL101" s="97"/>
      <c r="AM101" s="97"/>
      <c r="AN101" s="97">
        <v>30</v>
      </c>
      <c r="AO101" s="97"/>
      <c r="AP101" s="97"/>
      <c r="AQ101" s="97"/>
      <c r="AR101" s="97"/>
      <c r="AS101" s="97">
        <v>0</v>
      </c>
      <c r="AT101" s="97"/>
      <c r="AU101" s="97"/>
      <c r="AV101" s="97"/>
      <c r="AW101" s="97"/>
      <c r="AX101" s="97">
        <f t="shared" si="2"/>
        <v>30</v>
      </c>
      <c r="AY101" s="97"/>
      <c r="AZ101" s="97"/>
      <c r="BA101" s="97"/>
      <c r="BB101" s="97"/>
      <c r="BC101" s="97">
        <f t="shared" si="4"/>
        <v>0</v>
      </c>
      <c r="BD101" s="97"/>
      <c r="BE101" s="97"/>
      <c r="BF101" s="97"/>
      <c r="BG101" s="97"/>
      <c r="BH101" s="97">
        <f t="shared" si="5"/>
        <v>0</v>
      </c>
      <c r="BI101" s="97"/>
      <c r="BJ101" s="97"/>
      <c r="BK101" s="97"/>
      <c r="BL101" s="97"/>
      <c r="BM101" s="97">
        <f t="shared" si="3"/>
        <v>0</v>
      </c>
      <c r="BN101" s="97"/>
      <c r="BO101" s="97"/>
      <c r="BP101" s="97"/>
      <c r="BQ101" s="97"/>
      <c r="BR101" s="30"/>
      <c r="BS101" s="30"/>
      <c r="BT101" s="30"/>
      <c r="BU101" s="30"/>
      <c r="BV101" s="30"/>
      <c r="BW101" s="30"/>
      <c r="BX101" s="30"/>
      <c r="BY101" s="30"/>
      <c r="BZ101" s="26"/>
    </row>
    <row r="102" spans="1:78" ht="25.5" customHeight="1" x14ac:dyDescent="0.2">
      <c r="A102" s="93">
        <v>4</v>
      </c>
      <c r="B102" s="93"/>
      <c r="C102" s="62" t="s">
        <v>124</v>
      </c>
      <c r="D102" s="63"/>
      <c r="E102" s="63"/>
      <c r="F102" s="63"/>
      <c r="G102" s="63"/>
      <c r="H102" s="63"/>
      <c r="I102" s="64"/>
      <c r="J102" s="65" t="s">
        <v>117</v>
      </c>
      <c r="K102" s="65"/>
      <c r="L102" s="65"/>
      <c r="M102" s="65"/>
      <c r="N102" s="65"/>
      <c r="O102" s="62" t="s">
        <v>121</v>
      </c>
      <c r="P102" s="63"/>
      <c r="Q102" s="63"/>
      <c r="R102" s="63"/>
      <c r="S102" s="63"/>
      <c r="T102" s="63"/>
      <c r="U102" s="63"/>
      <c r="V102" s="63"/>
      <c r="W102" s="63"/>
      <c r="X102" s="64"/>
      <c r="Y102" s="97">
        <v>694</v>
      </c>
      <c r="Z102" s="97"/>
      <c r="AA102" s="97"/>
      <c r="AB102" s="97"/>
      <c r="AC102" s="97"/>
      <c r="AD102" s="97">
        <v>0</v>
      </c>
      <c r="AE102" s="97"/>
      <c r="AF102" s="97"/>
      <c r="AG102" s="97"/>
      <c r="AH102" s="97"/>
      <c r="AI102" s="97">
        <f>Y102</f>
        <v>694</v>
      </c>
      <c r="AJ102" s="97"/>
      <c r="AK102" s="97"/>
      <c r="AL102" s="97"/>
      <c r="AM102" s="97"/>
      <c r="AN102" s="97">
        <f>AN97/AN91</f>
        <v>693.57446808510633</v>
      </c>
      <c r="AO102" s="97"/>
      <c r="AP102" s="97"/>
      <c r="AQ102" s="97"/>
      <c r="AR102" s="97"/>
      <c r="AS102" s="97">
        <v>0</v>
      </c>
      <c r="AT102" s="97"/>
      <c r="AU102" s="97"/>
      <c r="AV102" s="97"/>
      <c r="AW102" s="97"/>
      <c r="AX102" s="97">
        <f t="shared" si="2"/>
        <v>693.57446808510633</v>
      </c>
      <c r="AY102" s="97"/>
      <c r="AZ102" s="97"/>
      <c r="BA102" s="97"/>
      <c r="BB102" s="97"/>
      <c r="BC102" s="97">
        <f t="shared" si="4"/>
        <v>-0.42553191489366782</v>
      </c>
      <c r="BD102" s="97"/>
      <c r="BE102" s="97"/>
      <c r="BF102" s="97"/>
      <c r="BG102" s="97"/>
      <c r="BH102" s="97">
        <f t="shared" si="5"/>
        <v>0</v>
      </c>
      <c r="BI102" s="97"/>
      <c r="BJ102" s="97"/>
      <c r="BK102" s="97"/>
      <c r="BL102" s="97"/>
      <c r="BM102" s="97">
        <f t="shared" si="3"/>
        <v>-0.42553191489366782</v>
      </c>
      <c r="BN102" s="97"/>
      <c r="BO102" s="97"/>
      <c r="BP102" s="97"/>
      <c r="BQ102" s="97"/>
      <c r="BR102" s="30"/>
      <c r="BS102" s="30"/>
      <c r="BT102" s="30"/>
      <c r="BU102" s="30"/>
      <c r="BV102" s="30"/>
      <c r="BW102" s="30"/>
      <c r="BX102" s="30"/>
      <c r="BY102" s="30"/>
      <c r="BZ102" s="26"/>
    </row>
    <row r="103" spans="1:78" ht="63.75" customHeight="1" x14ac:dyDescent="0.2">
      <c r="A103" s="93">
        <v>5</v>
      </c>
      <c r="B103" s="93"/>
      <c r="C103" s="62" t="s">
        <v>125</v>
      </c>
      <c r="D103" s="63"/>
      <c r="E103" s="63"/>
      <c r="F103" s="63"/>
      <c r="G103" s="63"/>
      <c r="H103" s="63"/>
      <c r="I103" s="64"/>
      <c r="J103" s="65" t="s">
        <v>100</v>
      </c>
      <c r="K103" s="65"/>
      <c r="L103" s="65"/>
      <c r="M103" s="65"/>
      <c r="N103" s="65"/>
      <c r="O103" s="62" t="s">
        <v>121</v>
      </c>
      <c r="P103" s="63"/>
      <c r="Q103" s="63"/>
      <c r="R103" s="63"/>
      <c r="S103" s="63"/>
      <c r="T103" s="63"/>
      <c r="U103" s="63"/>
      <c r="V103" s="63"/>
      <c r="W103" s="63"/>
      <c r="X103" s="64"/>
      <c r="Y103" s="97">
        <v>1</v>
      </c>
      <c r="Z103" s="97"/>
      <c r="AA103" s="97"/>
      <c r="AB103" s="97"/>
      <c r="AC103" s="97"/>
      <c r="AD103" s="97">
        <v>0</v>
      </c>
      <c r="AE103" s="97"/>
      <c r="AF103" s="97"/>
      <c r="AG103" s="97"/>
      <c r="AH103" s="97"/>
      <c r="AI103" s="97">
        <v>1</v>
      </c>
      <c r="AJ103" s="97"/>
      <c r="AK103" s="97"/>
      <c r="AL103" s="97"/>
      <c r="AM103" s="97"/>
      <c r="AN103" s="97">
        <v>1</v>
      </c>
      <c r="AO103" s="97"/>
      <c r="AP103" s="97"/>
      <c r="AQ103" s="97"/>
      <c r="AR103" s="97"/>
      <c r="AS103" s="97">
        <v>0</v>
      </c>
      <c r="AT103" s="97"/>
      <c r="AU103" s="97"/>
      <c r="AV103" s="97"/>
      <c r="AW103" s="97"/>
      <c r="AX103" s="97">
        <f t="shared" si="2"/>
        <v>1</v>
      </c>
      <c r="AY103" s="97"/>
      <c r="AZ103" s="97"/>
      <c r="BA103" s="97"/>
      <c r="BB103" s="97"/>
      <c r="BC103" s="97">
        <f t="shared" si="4"/>
        <v>0</v>
      </c>
      <c r="BD103" s="97"/>
      <c r="BE103" s="97"/>
      <c r="BF103" s="97"/>
      <c r="BG103" s="97"/>
      <c r="BH103" s="97">
        <f t="shared" si="5"/>
        <v>0</v>
      </c>
      <c r="BI103" s="97"/>
      <c r="BJ103" s="97"/>
      <c r="BK103" s="97"/>
      <c r="BL103" s="97"/>
      <c r="BM103" s="97">
        <f t="shared" si="3"/>
        <v>0</v>
      </c>
      <c r="BN103" s="97"/>
      <c r="BO103" s="97"/>
      <c r="BP103" s="97"/>
      <c r="BQ103" s="97"/>
      <c r="BR103" s="30"/>
      <c r="BS103" s="30"/>
      <c r="BT103" s="30"/>
      <c r="BU103" s="30"/>
      <c r="BV103" s="30"/>
      <c r="BW103" s="30"/>
      <c r="BX103" s="30"/>
      <c r="BY103" s="30"/>
      <c r="BZ103" s="26"/>
    </row>
    <row r="104" spans="1:78" ht="51" customHeight="1" x14ac:dyDescent="0.2">
      <c r="A104" s="93">
        <v>6</v>
      </c>
      <c r="B104" s="93"/>
      <c r="C104" s="62" t="s">
        <v>126</v>
      </c>
      <c r="D104" s="63"/>
      <c r="E104" s="63"/>
      <c r="F104" s="63"/>
      <c r="G104" s="63"/>
      <c r="H104" s="63"/>
      <c r="I104" s="64"/>
      <c r="J104" s="65" t="s">
        <v>100</v>
      </c>
      <c r="K104" s="65"/>
      <c r="L104" s="65"/>
      <c r="M104" s="65"/>
      <c r="N104" s="65"/>
      <c r="O104" s="62" t="s">
        <v>121</v>
      </c>
      <c r="P104" s="63"/>
      <c r="Q104" s="63"/>
      <c r="R104" s="63"/>
      <c r="S104" s="63"/>
      <c r="T104" s="63"/>
      <c r="U104" s="63"/>
      <c r="V104" s="63"/>
      <c r="W104" s="63"/>
      <c r="X104" s="64"/>
      <c r="Y104" s="97">
        <v>5</v>
      </c>
      <c r="Z104" s="97"/>
      <c r="AA104" s="97"/>
      <c r="AB104" s="97"/>
      <c r="AC104" s="97"/>
      <c r="AD104" s="97">
        <v>0</v>
      </c>
      <c r="AE104" s="97"/>
      <c r="AF104" s="97"/>
      <c r="AG104" s="97"/>
      <c r="AH104" s="97"/>
      <c r="AI104" s="97">
        <v>5</v>
      </c>
      <c r="AJ104" s="97"/>
      <c r="AK104" s="97"/>
      <c r="AL104" s="97"/>
      <c r="AM104" s="97"/>
      <c r="AN104" s="97">
        <v>5</v>
      </c>
      <c r="AO104" s="97"/>
      <c r="AP104" s="97"/>
      <c r="AQ104" s="97"/>
      <c r="AR104" s="97"/>
      <c r="AS104" s="97">
        <v>0</v>
      </c>
      <c r="AT104" s="97"/>
      <c r="AU104" s="97"/>
      <c r="AV104" s="97"/>
      <c r="AW104" s="97"/>
      <c r="AX104" s="97">
        <f t="shared" si="2"/>
        <v>5</v>
      </c>
      <c r="AY104" s="97"/>
      <c r="AZ104" s="97"/>
      <c r="BA104" s="97"/>
      <c r="BB104" s="97"/>
      <c r="BC104" s="97">
        <f t="shared" si="4"/>
        <v>0</v>
      </c>
      <c r="BD104" s="97"/>
      <c r="BE104" s="97"/>
      <c r="BF104" s="97"/>
      <c r="BG104" s="97"/>
      <c r="BH104" s="97">
        <f t="shared" si="5"/>
        <v>0</v>
      </c>
      <c r="BI104" s="97"/>
      <c r="BJ104" s="97"/>
      <c r="BK104" s="97"/>
      <c r="BL104" s="97"/>
      <c r="BM104" s="97">
        <f t="shared" si="3"/>
        <v>0</v>
      </c>
      <c r="BN104" s="97"/>
      <c r="BO104" s="97"/>
      <c r="BP104" s="97"/>
      <c r="BQ104" s="97"/>
      <c r="BR104" s="30"/>
      <c r="BS104" s="30"/>
      <c r="BT104" s="30"/>
      <c r="BU104" s="30"/>
      <c r="BV104" s="30"/>
      <c r="BW104" s="30"/>
      <c r="BX104" s="30"/>
      <c r="BY104" s="30"/>
      <c r="BZ104" s="26"/>
    </row>
    <row r="105" spans="1:78" s="19" customFormat="1" ht="15.75" x14ac:dyDescent="0.2">
      <c r="A105" s="96">
        <v>0</v>
      </c>
      <c r="B105" s="96"/>
      <c r="C105" s="69" t="s">
        <v>127</v>
      </c>
      <c r="D105" s="70"/>
      <c r="E105" s="70"/>
      <c r="F105" s="70"/>
      <c r="G105" s="70"/>
      <c r="H105" s="70"/>
      <c r="I105" s="71"/>
      <c r="J105" s="72" t="s">
        <v>97</v>
      </c>
      <c r="K105" s="72"/>
      <c r="L105" s="72"/>
      <c r="M105" s="72"/>
      <c r="N105" s="72"/>
      <c r="O105" s="69" t="s">
        <v>97</v>
      </c>
      <c r="P105" s="70"/>
      <c r="Q105" s="70"/>
      <c r="R105" s="70"/>
      <c r="S105" s="70"/>
      <c r="T105" s="70"/>
      <c r="U105" s="70"/>
      <c r="V105" s="70"/>
      <c r="W105" s="70"/>
      <c r="X105" s="71"/>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5"/>
      <c r="AY105" s="95"/>
      <c r="AZ105" s="95"/>
      <c r="BA105" s="95"/>
      <c r="BB105" s="95"/>
      <c r="BC105" s="94"/>
      <c r="BD105" s="94"/>
      <c r="BE105" s="94"/>
      <c r="BF105" s="94"/>
      <c r="BG105" s="94"/>
      <c r="BH105" s="94"/>
      <c r="BI105" s="94"/>
      <c r="BJ105" s="94"/>
      <c r="BK105" s="94"/>
      <c r="BL105" s="94"/>
      <c r="BM105" s="95"/>
      <c r="BN105" s="95"/>
      <c r="BO105" s="95"/>
      <c r="BP105" s="95"/>
      <c r="BQ105" s="95"/>
      <c r="BR105" s="28"/>
      <c r="BS105" s="28"/>
      <c r="BT105" s="28"/>
      <c r="BU105" s="28"/>
      <c r="BV105" s="28"/>
      <c r="BW105" s="28"/>
      <c r="BX105" s="28"/>
      <c r="BY105" s="28"/>
      <c r="BZ105" s="29"/>
    </row>
    <row r="106" spans="1:78" ht="25.5" customHeight="1" x14ac:dyDescent="0.2">
      <c r="A106" s="93">
        <v>1</v>
      </c>
      <c r="B106" s="93"/>
      <c r="C106" s="62" t="s">
        <v>128</v>
      </c>
      <c r="D106" s="63"/>
      <c r="E106" s="63"/>
      <c r="F106" s="63"/>
      <c r="G106" s="63"/>
      <c r="H106" s="63"/>
      <c r="I106" s="64"/>
      <c r="J106" s="65" t="s">
        <v>129</v>
      </c>
      <c r="K106" s="65"/>
      <c r="L106" s="65"/>
      <c r="M106" s="65"/>
      <c r="N106" s="65"/>
      <c r="O106" s="62" t="s">
        <v>121</v>
      </c>
      <c r="P106" s="63"/>
      <c r="Q106" s="63"/>
      <c r="R106" s="63"/>
      <c r="S106" s="63"/>
      <c r="T106" s="63"/>
      <c r="U106" s="63"/>
      <c r="V106" s="63"/>
      <c r="W106" s="63"/>
      <c r="X106" s="64"/>
      <c r="Y106" s="92">
        <v>100</v>
      </c>
      <c r="Z106" s="92"/>
      <c r="AA106" s="92"/>
      <c r="AB106" s="92"/>
      <c r="AC106" s="92"/>
      <c r="AD106" s="92">
        <v>0</v>
      </c>
      <c r="AE106" s="92"/>
      <c r="AF106" s="92"/>
      <c r="AG106" s="92"/>
      <c r="AH106" s="92"/>
      <c r="AI106" s="92">
        <v>100</v>
      </c>
      <c r="AJ106" s="92"/>
      <c r="AK106" s="92"/>
      <c r="AL106" s="92"/>
      <c r="AM106" s="92"/>
      <c r="AN106" s="92">
        <v>100</v>
      </c>
      <c r="AO106" s="92"/>
      <c r="AP106" s="92"/>
      <c r="AQ106" s="92"/>
      <c r="AR106" s="92"/>
      <c r="AS106" s="92">
        <v>0</v>
      </c>
      <c r="AT106" s="92"/>
      <c r="AU106" s="92"/>
      <c r="AV106" s="92"/>
      <c r="AW106" s="92"/>
      <c r="AX106" s="92">
        <f t="shared" si="2"/>
        <v>100</v>
      </c>
      <c r="AY106" s="92"/>
      <c r="AZ106" s="92"/>
      <c r="BA106" s="92"/>
      <c r="BB106" s="92"/>
      <c r="BC106" s="92">
        <f>AN106-Y106</f>
        <v>0</v>
      </c>
      <c r="BD106" s="92"/>
      <c r="BE106" s="92"/>
      <c r="BF106" s="92"/>
      <c r="BG106" s="92"/>
      <c r="BH106" s="92">
        <f>AS106-AD106</f>
        <v>0</v>
      </c>
      <c r="BI106" s="92"/>
      <c r="BJ106" s="92"/>
      <c r="BK106" s="92"/>
      <c r="BL106" s="92"/>
      <c r="BM106" s="92">
        <f t="shared" si="3"/>
        <v>0</v>
      </c>
      <c r="BN106" s="92"/>
      <c r="BO106" s="92"/>
      <c r="BP106" s="92"/>
      <c r="BQ106" s="92"/>
      <c r="BR106" s="30"/>
      <c r="BS106" s="30"/>
      <c r="BT106" s="30"/>
      <c r="BU106" s="30"/>
      <c r="BV106" s="30"/>
      <c r="BW106" s="30"/>
      <c r="BX106" s="30"/>
      <c r="BY106" s="30"/>
      <c r="BZ106" s="26"/>
    </row>
    <row r="107" spans="1:78" ht="63.75" customHeight="1" x14ac:dyDescent="0.2">
      <c r="A107" s="93">
        <v>2</v>
      </c>
      <c r="B107" s="93"/>
      <c r="C107" s="62" t="s">
        <v>130</v>
      </c>
      <c r="D107" s="63"/>
      <c r="E107" s="63"/>
      <c r="F107" s="63"/>
      <c r="G107" s="63"/>
      <c r="H107" s="63"/>
      <c r="I107" s="64"/>
      <c r="J107" s="65" t="s">
        <v>129</v>
      </c>
      <c r="K107" s="65"/>
      <c r="L107" s="65"/>
      <c r="M107" s="65"/>
      <c r="N107" s="65"/>
      <c r="O107" s="62" t="s">
        <v>121</v>
      </c>
      <c r="P107" s="63"/>
      <c r="Q107" s="63"/>
      <c r="R107" s="63"/>
      <c r="S107" s="63"/>
      <c r="T107" s="63"/>
      <c r="U107" s="63"/>
      <c r="V107" s="63"/>
      <c r="W107" s="63"/>
      <c r="X107" s="64"/>
      <c r="Y107" s="92">
        <v>100</v>
      </c>
      <c r="Z107" s="92"/>
      <c r="AA107" s="92"/>
      <c r="AB107" s="92"/>
      <c r="AC107" s="92"/>
      <c r="AD107" s="92">
        <v>0</v>
      </c>
      <c r="AE107" s="92"/>
      <c r="AF107" s="92"/>
      <c r="AG107" s="92"/>
      <c r="AH107" s="92"/>
      <c r="AI107" s="92">
        <v>100</v>
      </c>
      <c r="AJ107" s="92"/>
      <c r="AK107" s="92"/>
      <c r="AL107" s="92"/>
      <c r="AM107" s="92"/>
      <c r="AN107" s="92">
        <v>100</v>
      </c>
      <c r="AO107" s="92"/>
      <c r="AP107" s="92"/>
      <c r="AQ107" s="92"/>
      <c r="AR107" s="92"/>
      <c r="AS107" s="92">
        <v>0</v>
      </c>
      <c r="AT107" s="92"/>
      <c r="AU107" s="92"/>
      <c r="AV107" s="92"/>
      <c r="AW107" s="92"/>
      <c r="AX107" s="92">
        <f t="shared" si="2"/>
        <v>100</v>
      </c>
      <c r="AY107" s="92"/>
      <c r="AZ107" s="92"/>
      <c r="BA107" s="92"/>
      <c r="BB107" s="92"/>
      <c r="BC107" s="92">
        <f>AN107-Y107</f>
        <v>0</v>
      </c>
      <c r="BD107" s="92"/>
      <c r="BE107" s="92"/>
      <c r="BF107" s="92"/>
      <c r="BG107" s="92"/>
      <c r="BH107" s="92">
        <f>AS107-AD107</f>
        <v>0</v>
      </c>
      <c r="BI107" s="92"/>
      <c r="BJ107" s="92"/>
      <c r="BK107" s="92"/>
      <c r="BL107" s="92"/>
      <c r="BM107" s="92">
        <f t="shared" si="3"/>
        <v>0</v>
      </c>
      <c r="BN107" s="92"/>
      <c r="BO107" s="92"/>
      <c r="BP107" s="92"/>
      <c r="BQ107" s="92"/>
      <c r="BR107" s="30"/>
      <c r="BS107" s="30"/>
      <c r="BT107" s="30"/>
      <c r="BU107" s="30"/>
      <c r="BV107" s="30"/>
      <c r="BW107" s="30"/>
      <c r="BX107" s="30"/>
      <c r="BY107" s="30"/>
      <c r="BZ107" s="26"/>
    </row>
    <row r="108" spans="1:78" ht="63.75" customHeight="1" x14ac:dyDescent="0.2">
      <c r="A108" s="93">
        <v>3</v>
      </c>
      <c r="B108" s="93"/>
      <c r="C108" s="62" t="s">
        <v>131</v>
      </c>
      <c r="D108" s="63"/>
      <c r="E108" s="63"/>
      <c r="F108" s="63"/>
      <c r="G108" s="63"/>
      <c r="H108" s="63"/>
      <c r="I108" s="64"/>
      <c r="J108" s="65" t="s">
        <v>129</v>
      </c>
      <c r="K108" s="65"/>
      <c r="L108" s="65"/>
      <c r="M108" s="65"/>
      <c r="N108" s="65"/>
      <c r="O108" s="62" t="s">
        <v>121</v>
      </c>
      <c r="P108" s="63"/>
      <c r="Q108" s="63"/>
      <c r="R108" s="63"/>
      <c r="S108" s="63"/>
      <c r="T108" s="63"/>
      <c r="U108" s="63"/>
      <c r="V108" s="63"/>
      <c r="W108" s="63"/>
      <c r="X108" s="64"/>
      <c r="Y108" s="92">
        <v>100</v>
      </c>
      <c r="Z108" s="92"/>
      <c r="AA108" s="92"/>
      <c r="AB108" s="92"/>
      <c r="AC108" s="92"/>
      <c r="AD108" s="92">
        <v>0</v>
      </c>
      <c r="AE108" s="92"/>
      <c r="AF108" s="92"/>
      <c r="AG108" s="92"/>
      <c r="AH108" s="92"/>
      <c r="AI108" s="92">
        <v>100</v>
      </c>
      <c r="AJ108" s="92"/>
      <c r="AK108" s="92"/>
      <c r="AL108" s="92"/>
      <c r="AM108" s="92"/>
      <c r="AN108" s="92">
        <v>100</v>
      </c>
      <c r="AO108" s="92"/>
      <c r="AP108" s="92"/>
      <c r="AQ108" s="92"/>
      <c r="AR108" s="92"/>
      <c r="AS108" s="92">
        <v>0</v>
      </c>
      <c r="AT108" s="92"/>
      <c r="AU108" s="92"/>
      <c r="AV108" s="92"/>
      <c r="AW108" s="92"/>
      <c r="AX108" s="92">
        <f t="shared" si="2"/>
        <v>100</v>
      </c>
      <c r="AY108" s="92"/>
      <c r="AZ108" s="92"/>
      <c r="BA108" s="92"/>
      <c r="BB108" s="92"/>
      <c r="BC108" s="92">
        <f>AN108-Y108</f>
        <v>0</v>
      </c>
      <c r="BD108" s="92"/>
      <c r="BE108" s="92"/>
      <c r="BF108" s="92"/>
      <c r="BG108" s="92"/>
      <c r="BH108" s="92">
        <f>AS108-AD108</f>
        <v>0</v>
      </c>
      <c r="BI108" s="92"/>
      <c r="BJ108" s="92"/>
      <c r="BK108" s="92"/>
      <c r="BL108" s="92"/>
      <c r="BM108" s="92">
        <f t="shared" si="3"/>
        <v>0</v>
      </c>
      <c r="BN108" s="92"/>
      <c r="BO108" s="92"/>
      <c r="BP108" s="92"/>
      <c r="BQ108" s="92"/>
      <c r="BR108" s="30"/>
      <c r="BS108" s="30"/>
      <c r="BT108" s="30"/>
      <c r="BU108" s="30"/>
      <c r="BV108" s="30"/>
      <c r="BW108" s="30"/>
      <c r="BX108" s="30"/>
      <c r="BY108" s="30"/>
      <c r="BZ108" s="26"/>
    </row>
    <row r="109" spans="1:78" ht="38.25" customHeight="1" x14ac:dyDescent="0.2">
      <c r="A109" s="93">
        <v>4</v>
      </c>
      <c r="B109" s="93"/>
      <c r="C109" s="62" t="s">
        <v>132</v>
      </c>
      <c r="D109" s="63"/>
      <c r="E109" s="63"/>
      <c r="F109" s="63"/>
      <c r="G109" s="63"/>
      <c r="H109" s="63"/>
      <c r="I109" s="64"/>
      <c r="J109" s="65" t="s">
        <v>129</v>
      </c>
      <c r="K109" s="65"/>
      <c r="L109" s="65"/>
      <c r="M109" s="65"/>
      <c r="N109" s="65"/>
      <c r="O109" s="62" t="s">
        <v>121</v>
      </c>
      <c r="P109" s="63"/>
      <c r="Q109" s="63"/>
      <c r="R109" s="63"/>
      <c r="S109" s="63"/>
      <c r="T109" s="63"/>
      <c r="U109" s="63"/>
      <c r="V109" s="63"/>
      <c r="W109" s="63"/>
      <c r="X109" s="64"/>
      <c r="Y109" s="92">
        <v>100</v>
      </c>
      <c r="Z109" s="92"/>
      <c r="AA109" s="92"/>
      <c r="AB109" s="92"/>
      <c r="AC109" s="92"/>
      <c r="AD109" s="92">
        <v>0</v>
      </c>
      <c r="AE109" s="92"/>
      <c r="AF109" s="92"/>
      <c r="AG109" s="92"/>
      <c r="AH109" s="92"/>
      <c r="AI109" s="92">
        <v>100</v>
      </c>
      <c r="AJ109" s="92"/>
      <c r="AK109" s="92"/>
      <c r="AL109" s="92"/>
      <c r="AM109" s="92"/>
      <c r="AN109" s="92">
        <v>100</v>
      </c>
      <c r="AO109" s="92"/>
      <c r="AP109" s="92"/>
      <c r="AQ109" s="92"/>
      <c r="AR109" s="92"/>
      <c r="AS109" s="92">
        <v>0</v>
      </c>
      <c r="AT109" s="92"/>
      <c r="AU109" s="92"/>
      <c r="AV109" s="92"/>
      <c r="AW109" s="92"/>
      <c r="AX109" s="92">
        <f t="shared" si="2"/>
        <v>100</v>
      </c>
      <c r="AY109" s="92"/>
      <c r="AZ109" s="92"/>
      <c r="BA109" s="92"/>
      <c r="BB109" s="92"/>
      <c r="BC109" s="92">
        <f>AN109-Y109</f>
        <v>0</v>
      </c>
      <c r="BD109" s="92"/>
      <c r="BE109" s="92"/>
      <c r="BF109" s="92"/>
      <c r="BG109" s="92"/>
      <c r="BH109" s="92">
        <f>AS109-AD109</f>
        <v>0</v>
      </c>
      <c r="BI109" s="92"/>
      <c r="BJ109" s="92"/>
      <c r="BK109" s="92"/>
      <c r="BL109" s="92"/>
      <c r="BM109" s="92">
        <f t="shared" si="3"/>
        <v>0</v>
      </c>
      <c r="BN109" s="92"/>
      <c r="BO109" s="92"/>
      <c r="BP109" s="92"/>
      <c r="BQ109" s="92"/>
      <c r="BR109" s="30"/>
      <c r="BS109" s="30"/>
      <c r="BT109" s="30"/>
      <c r="BU109" s="30"/>
      <c r="BV109" s="30"/>
      <c r="BW109" s="30"/>
      <c r="BX109" s="30"/>
      <c r="BY109" s="30"/>
      <c r="BZ109" s="26"/>
    </row>
    <row r="110" spans="1:78" ht="15.75" x14ac:dyDescent="0.2">
      <c r="A110" s="31"/>
      <c r="B110" s="31"/>
      <c r="C110" s="32"/>
      <c r="D110" s="32"/>
      <c r="E110" s="32"/>
      <c r="F110" s="32"/>
      <c r="G110" s="32"/>
      <c r="H110" s="32"/>
      <c r="I110" s="32"/>
      <c r="J110" s="32"/>
      <c r="K110" s="32"/>
      <c r="L110" s="32"/>
      <c r="M110" s="32"/>
      <c r="N110" s="32"/>
      <c r="O110" s="32"/>
      <c r="P110" s="32"/>
      <c r="Q110" s="32"/>
      <c r="R110" s="32"/>
      <c r="S110" s="32"/>
      <c r="T110" s="32"/>
      <c r="U110" s="32"/>
      <c r="V110" s="32"/>
      <c r="W110" s="32"/>
      <c r="X110" s="32"/>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c r="AY110" s="34"/>
      <c r="AZ110" s="34"/>
      <c r="BA110" s="34"/>
      <c r="BB110" s="34"/>
      <c r="BC110" s="34"/>
      <c r="BD110" s="34"/>
      <c r="BE110" s="34"/>
      <c r="BF110" s="34"/>
      <c r="BG110" s="34"/>
      <c r="BH110" s="34"/>
      <c r="BI110" s="34"/>
      <c r="BJ110" s="34"/>
      <c r="BK110" s="34"/>
      <c r="BL110" s="34"/>
      <c r="BM110" s="34"/>
      <c r="BN110" s="34"/>
      <c r="BO110" s="34"/>
      <c r="BP110" s="34"/>
      <c r="BQ110" s="34"/>
      <c r="BR110" s="30"/>
      <c r="BS110" s="30"/>
      <c r="BT110" s="30"/>
      <c r="BU110" s="30"/>
      <c r="BV110" s="30"/>
      <c r="BW110" s="30"/>
      <c r="BX110" s="30"/>
      <c r="BY110" s="30"/>
      <c r="BZ110" s="26"/>
    </row>
    <row r="111" spans="1:78" ht="15.75" customHeight="1" x14ac:dyDescent="0.2">
      <c r="A111" s="55" t="s">
        <v>133</v>
      </c>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row>
    <row r="112" spans="1:78" ht="9" customHeight="1" x14ac:dyDescent="0.2">
      <c r="A112" s="31"/>
      <c r="B112" s="31"/>
      <c r="C112" s="32"/>
      <c r="D112" s="32"/>
      <c r="E112" s="32"/>
      <c r="F112" s="32"/>
      <c r="G112" s="32"/>
      <c r="H112" s="32"/>
      <c r="I112" s="32"/>
      <c r="J112" s="32"/>
      <c r="K112" s="32"/>
      <c r="L112" s="32"/>
      <c r="M112" s="32"/>
      <c r="N112" s="32"/>
      <c r="O112" s="32"/>
      <c r="P112" s="32"/>
      <c r="Q112" s="32"/>
      <c r="R112" s="32"/>
      <c r="S112" s="32"/>
      <c r="T112" s="32"/>
      <c r="U112" s="32"/>
      <c r="V112" s="32"/>
      <c r="W112" s="32"/>
      <c r="X112" s="32"/>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c r="AY112" s="34"/>
      <c r="AZ112" s="34"/>
      <c r="BA112" s="34"/>
      <c r="BB112" s="34"/>
      <c r="BC112" s="34"/>
      <c r="BD112" s="34"/>
      <c r="BE112" s="34"/>
      <c r="BF112" s="34"/>
      <c r="BG112" s="34"/>
      <c r="BH112" s="34"/>
      <c r="BI112" s="34"/>
      <c r="BJ112" s="34"/>
      <c r="BK112" s="34"/>
      <c r="BL112" s="34"/>
      <c r="BM112" s="34"/>
      <c r="BN112" s="34"/>
      <c r="BO112" s="34"/>
      <c r="BP112" s="34"/>
      <c r="BQ112" s="34"/>
      <c r="BR112" s="30"/>
      <c r="BS112" s="30"/>
      <c r="BT112" s="30"/>
      <c r="BU112" s="30"/>
      <c r="BV112" s="30"/>
      <c r="BW112" s="30"/>
      <c r="BX112" s="30"/>
      <c r="BY112" s="30"/>
      <c r="BZ112" s="26"/>
    </row>
    <row r="113" spans="1:79" ht="45" customHeight="1" x14ac:dyDescent="0.2">
      <c r="A113" s="82" t="s">
        <v>26</v>
      </c>
      <c r="B113" s="83"/>
      <c r="C113" s="82" t="s">
        <v>86</v>
      </c>
      <c r="D113" s="84"/>
      <c r="E113" s="84"/>
      <c r="F113" s="84"/>
      <c r="G113" s="84"/>
      <c r="H113" s="84"/>
      <c r="I113" s="83"/>
      <c r="J113" s="82" t="s">
        <v>87</v>
      </c>
      <c r="K113" s="84"/>
      <c r="L113" s="84"/>
      <c r="M113" s="84"/>
      <c r="N113" s="83"/>
      <c r="O113" s="85" t="s">
        <v>134</v>
      </c>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7"/>
      <c r="BR113" s="25"/>
      <c r="BS113" s="25"/>
      <c r="BT113" s="25"/>
      <c r="BU113" s="25"/>
      <c r="BV113" s="25"/>
      <c r="BW113" s="25"/>
      <c r="BX113" s="25"/>
      <c r="BY113" s="25"/>
      <c r="BZ113" s="26"/>
    </row>
    <row r="114" spans="1:79" s="37" customFormat="1" ht="15.95" customHeight="1" x14ac:dyDescent="0.2">
      <c r="A114" s="88">
        <v>1</v>
      </c>
      <c r="B114" s="88"/>
      <c r="C114" s="88">
        <v>2</v>
      </c>
      <c r="D114" s="88"/>
      <c r="E114" s="88"/>
      <c r="F114" s="88"/>
      <c r="G114" s="88"/>
      <c r="H114" s="88"/>
      <c r="I114" s="88"/>
      <c r="J114" s="88">
        <v>3</v>
      </c>
      <c r="K114" s="88"/>
      <c r="L114" s="88"/>
      <c r="M114" s="88"/>
      <c r="N114" s="88"/>
      <c r="O114" s="89">
        <v>4</v>
      </c>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1"/>
      <c r="BR114" s="35"/>
      <c r="BS114" s="35"/>
      <c r="BT114" s="35"/>
      <c r="BU114" s="35"/>
      <c r="BV114" s="35"/>
      <c r="BW114" s="35"/>
      <c r="BX114" s="35"/>
      <c r="BY114" s="35"/>
      <c r="BZ114" s="36"/>
    </row>
    <row r="115" spans="1:79" s="37" customFormat="1" x14ac:dyDescent="0.2">
      <c r="A115" s="77"/>
      <c r="B115" s="77"/>
      <c r="C115" s="72" t="s">
        <v>96</v>
      </c>
      <c r="D115" s="72"/>
      <c r="E115" s="72"/>
      <c r="F115" s="72"/>
      <c r="G115" s="72"/>
      <c r="H115" s="72"/>
      <c r="I115" s="72"/>
      <c r="J115" s="72" t="s">
        <v>97</v>
      </c>
      <c r="K115" s="72"/>
      <c r="L115" s="72"/>
      <c r="M115" s="72"/>
      <c r="N115" s="72"/>
      <c r="O115" s="78"/>
      <c r="P115" s="79"/>
      <c r="Q115" s="79"/>
      <c r="R115" s="79"/>
      <c r="S115" s="79"/>
      <c r="T115" s="79"/>
      <c r="U115" s="79"/>
      <c r="V115" s="79"/>
      <c r="W115" s="79"/>
      <c r="X115" s="79"/>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1"/>
      <c r="BR115" s="38"/>
      <c r="BS115" s="38"/>
      <c r="BT115" s="36"/>
      <c r="BU115" s="36"/>
      <c r="BV115" s="36"/>
      <c r="BW115" s="36"/>
      <c r="BX115" s="36"/>
      <c r="BY115" s="36"/>
      <c r="BZ115" s="36"/>
    </row>
    <row r="116" spans="1:79" s="41" customFormat="1" ht="34.5" customHeight="1" x14ac:dyDescent="0.2">
      <c r="A116" s="61"/>
      <c r="B116" s="61"/>
      <c r="C116" s="62" t="s">
        <v>99</v>
      </c>
      <c r="D116" s="63"/>
      <c r="E116" s="63"/>
      <c r="F116" s="63"/>
      <c r="G116" s="63"/>
      <c r="H116" s="63"/>
      <c r="I116" s="64"/>
      <c r="J116" s="65" t="s">
        <v>100</v>
      </c>
      <c r="K116" s="65"/>
      <c r="L116" s="65"/>
      <c r="M116" s="65"/>
      <c r="N116" s="65"/>
      <c r="O116" s="66" t="s">
        <v>135</v>
      </c>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8"/>
      <c r="BR116" s="39"/>
      <c r="BS116" s="39"/>
      <c r="BT116" s="39"/>
      <c r="BU116" s="39"/>
      <c r="BV116" s="39"/>
      <c r="BW116" s="39"/>
      <c r="BX116" s="39"/>
      <c r="BY116" s="39"/>
      <c r="BZ116" s="40"/>
      <c r="CA116" s="41" t="s">
        <v>136</v>
      </c>
    </row>
    <row r="117" spans="1:79" s="41" customFormat="1" ht="30.75" customHeight="1" x14ac:dyDescent="0.2">
      <c r="A117" s="61"/>
      <c r="B117" s="61"/>
      <c r="C117" s="62" t="s">
        <v>102</v>
      </c>
      <c r="D117" s="63"/>
      <c r="E117" s="63"/>
      <c r="F117" s="63"/>
      <c r="G117" s="63"/>
      <c r="H117" s="63"/>
      <c r="I117" s="64"/>
      <c r="J117" s="65" t="s">
        <v>100</v>
      </c>
      <c r="K117" s="65"/>
      <c r="L117" s="65"/>
      <c r="M117" s="65"/>
      <c r="N117" s="65"/>
      <c r="O117" s="66" t="s">
        <v>135</v>
      </c>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8"/>
      <c r="BR117" s="39"/>
      <c r="BS117" s="39"/>
      <c r="BT117" s="39"/>
      <c r="BU117" s="39"/>
      <c r="BV117" s="39"/>
      <c r="BW117" s="39"/>
      <c r="BX117" s="39"/>
      <c r="BY117" s="39"/>
      <c r="BZ117" s="40"/>
    </row>
    <row r="118" spans="1:79" s="41" customFormat="1" ht="55.5" customHeight="1" x14ac:dyDescent="0.2">
      <c r="A118" s="61"/>
      <c r="B118" s="61"/>
      <c r="C118" s="62" t="s">
        <v>103</v>
      </c>
      <c r="D118" s="63"/>
      <c r="E118" s="63"/>
      <c r="F118" s="63"/>
      <c r="G118" s="63"/>
      <c r="H118" s="63"/>
      <c r="I118" s="64"/>
      <c r="J118" s="65" t="s">
        <v>100</v>
      </c>
      <c r="K118" s="65"/>
      <c r="L118" s="65"/>
      <c r="M118" s="65"/>
      <c r="N118" s="65"/>
      <c r="O118" s="66" t="s">
        <v>135</v>
      </c>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8"/>
      <c r="BR118" s="39"/>
      <c r="BS118" s="39"/>
      <c r="BT118" s="39"/>
      <c r="BU118" s="39"/>
      <c r="BV118" s="39"/>
      <c r="BW118" s="39"/>
      <c r="BX118" s="39"/>
      <c r="BY118" s="39"/>
      <c r="BZ118" s="40"/>
    </row>
    <row r="119" spans="1:79" s="41" customFormat="1" ht="51" customHeight="1" x14ac:dyDescent="0.2">
      <c r="A119" s="61"/>
      <c r="B119" s="61"/>
      <c r="C119" s="62" t="s">
        <v>105</v>
      </c>
      <c r="D119" s="63"/>
      <c r="E119" s="63"/>
      <c r="F119" s="63"/>
      <c r="G119" s="63"/>
      <c r="H119" s="63"/>
      <c r="I119" s="64"/>
      <c r="J119" s="65" t="s">
        <v>100</v>
      </c>
      <c r="K119" s="65"/>
      <c r="L119" s="65"/>
      <c r="M119" s="65"/>
      <c r="N119" s="65"/>
      <c r="O119" s="66" t="s">
        <v>135</v>
      </c>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8"/>
      <c r="BR119" s="39"/>
      <c r="BS119" s="39"/>
      <c r="BT119" s="39"/>
      <c r="BU119" s="39"/>
      <c r="BV119" s="39"/>
      <c r="BW119" s="39"/>
      <c r="BX119" s="39"/>
      <c r="BY119" s="39"/>
      <c r="BZ119" s="40"/>
    </row>
    <row r="120" spans="1:79" s="41" customFormat="1" ht="42" customHeight="1" x14ac:dyDescent="0.2">
      <c r="A120" s="61"/>
      <c r="B120" s="61"/>
      <c r="C120" s="62" t="s">
        <v>106</v>
      </c>
      <c r="D120" s="63"/>
      <c r="E120" s="63"/>
      <c r="F120" s="63"/>
      <c r="G120" s="63"/>
      <c r="H120" s="63"/>
      <c r="I120" s="64"/>
      <c r="J120" s="65" t="s">
        <v>100</v>
      </c>
      <c r="K120" s="65"/>
      <c r="L120" s="65"/>
      <c r="M120" s="65"/>
      <c r="N120" s="65"/>
      <c r="O120" s="66" t="s">
        <v>135</v>
      </c>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8"/>
      <c r="BR120" s="39"/>
      <c r="BS120" s="39"/>
      <c r="BT120" s="39"/>
      <c r="BU120" s="39"/>
      <c r="BV120" s="39"/>
      <c r="BW120" s="39"/>
      <c r="BX120" s="39"/>
      <c r="BY120" s="39"/>
      <c r="BZ120" s="40"/>
    </row>
    <row r="121" spans="1:79" s="41" customFormat="1" ht="34.5" customHeight="1" x14ac:dyDescent="0.2">
      <c r="A121" s="61"/>
      <c r="B121" s="61"/>
      <c r="C121" s="62" t="s">
        <v>108</v>
      </c>
      <c r="D121" s="63"/>
      <c r="E121" s="63"/>
      <c r="F121" s="63"/>
      <c r="G121" s="63"/>
      <c r="H121" s="63"/>
      <c r="I121" s="64"/>
      <c r="J121" s="65" t="s">
        <v>100</v>
      </c>
      <c r="K121" s="65"/>
      <c r="L121" s="65"/>
      <c r="M121" s="65"/>
      <c r="N121" s="65"/>
      <c r="O121" s="66" t="s">
        <v>135</v>
      </c>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8"/>
      <c r="BR121" s="39"/>
      <c r="BS121" s="39"/>
      <c r="BT121" s="39"/>
      <c r="BU121" s="39"/>
      <c r="BV121" s="39"/>
      <c r="BW121" s="39"/>
      <c r="BX121" s="39"/>
      <c r="BY121" s="39"/>
      <c r="BZ121" s="40"/>
    </row>
    <row r="122" spans="1:79" s="41" customFormat="1" ht="34.5" customHeight="1" x14ac:dyDescent="0.2">
      <c r="A122" s="61"/>
      <c r="B122" s="61"/>
      <c r="C122" s="62" t="s">
        <v>109</v>
      </c>
      <c r="D122" s="63"/>
      <c r="E122" s="63"/>
      <c r="F122" s="63"/>
      <c r="G122" s="63"/>
      <c r="H122" s="63"/>
      <c r="I122" s="64"/>
      <c r="J122" s="65" t="s">
        <v>100</v>
      </c>
      <c r="K122" s="65"/>
      <c r="L122" s="65"/>
      <c r="M122" s="65"/>
      <c r="N122" s="65"/>
      <c r="O122" s="66" t="s">
        <v>135</v>
      </c>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8"/>
      <c r="BR122" s="39"/>
      <c r="BS122" s="39"/>
      <c r="BT122" s="39"/>
      <c r="BU122" s="39"/>
      <c r="BV122" s="39"/>
      <c r="BW122" s="39"/>
      <c r="BX122" s="39"/>
      <c r="BY122" s="39"/>
      <c r="BZ122" s="40"/>
    </row>
    <row r="123" spans="1:79" s="41" customFormat="1" ht="45" customHeight="1" x14ac:dyDescent="0.2">
      <c r="A123" s="61"/>
      <c r="B123" s="61"/>
      <c r="C123" s="62" t="s">
        <v>110</v>
      </c>
      <c r="D123" s="63"/>
      <c r="E123" s="63"/>
      <c r="F123" s="63"/>
      <c r="G123" s="63"/>
      <c r="H123" s="63"/>
      <c r="I123" s="64"/>
      <c r="J123" s="65" t="s">
        <v>100</v>
      </c>
      <c r="K123" s="65"/>
      <c r="L123" s="65"/>
      <c r="M123" s="65"/>
      <c r="N123" s="65"/>
      <c r="O123" s="66" t="s">
        <v>135</v>
      </c>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8"/>
      <c r="BR123" s="39"/>
      <c r="BS123" s="39"/>
      <c r="BT123" s="39"/>
      <c r="BU123" s="39"/>
      <c r="BV123" s="39"/>
      <c r="BW123" s="39"/>
      <c r="BX123" s="39"/>
      <c r="BY123" s="39"/>
      <c r="BZ123" s="40"/>
    </row>
    <row r="124" spans="1:79" s="41" customFormat="1" ht="54" customHeight="1" x14ac:dyDescent="0.2">
      <c r="A124" s="61"/>
      <c r="B124" s="61"/>
      <c r="C124" s="62" t="s">
        <v>111</v>
      </c>
      <c r="D124" s="63"/>
      <c r="E124" s="63"/>
      <c r="F124" s="63"/>
      <c r="G124" s="63"/>
      <c r="H124" s="63"/>
      <c r="I124" s="64"/>
      <c r="J124" s="65" t="s">
        <v>100</v>
      </c>
      <c r="K124" s="65"/>
      <c r="L124" s="65"/>
      <c r="M124" s="65"/>
      <c r="N124" s="65"/>
      <c r="O124" s="66" t="s">
        <v>135</v>
      </c>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8"/>
      <c r="BR124" s="39"/>
      <c r="BS124" s="39"/>
      <c r="BT124" s="39"/>
      <c r="BU124" s="39"/>
      <c r="BV124" s="39"/>
      <c r="BW124" s="39"/>
      <c r="BX124" s="39"/>
      <c r="BY124" s="39"/>
      <c r="BZ124" s="40"/>
    </row>
    <row r="125" spans="1:79" s="41" customFormat="1" ht="48.75" customHeight="1" x14ac:dyDescent="0.2">
      <c r="A125" s="61"/>
      <c r="B125" s="61"/>
      <c r="C125" s="62" t="s">
        <v>112</v>
      </c>
      <c r="D125" s="63"/>
      <c r="E125" s="63"/>
      <c r="F125" s="63"/>
      <c r="G125" s="63"/>
      <c r="H125" s="63"/>
      <c r="I125" s="64"/>
      <c r="J125" s="65" t="s">
        <v>100</v>
      </c>
      <c r="K125" s="65"/>
      <c r="L125" s="65"/>
      <c r="M125" s="65"/>
      <c r="N125" s="65"/>
      <c r="O125" s="66" t="s">
        <v>135</v>
      </c>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8"/>
      <c r="BR125" s="39"/>
      <c r="BS125" s="39"/>
      <c r="BT125" s="39"/>
      <c r="BU125" s="39"/>
      <c r="BV125" s="39"/>
      <c r="BW125" s="39"/>
      <c r="BX125" s="39"/>
      <c r="BY125" s="39"/>
      <c r="BZ125" s="40"/>
    </row>
    <row r="126" spans="1:79" s="41" customFormat="1" ht="46.5" customHeight="1" x14ac:dyDescent="0.2">
      <c r="A126" s="61"/>
      <c r="B126" s="61"/>
      <c r="C126" s="62" t="s">
        <v>113</v>
      </c>
      <c r="D126" s="63"/>
      <c r="E126" s="63"/>
      <c r="F126" s="63"/>
      <c r="G126" s="63"/>
      <c r="H126" s="63"/>
      <c r="I126" s="64"/>
      <c r="J126" s="65" t="s">
        <v>100</v>
      </c>
      <c r="K126" s="65"/>
      <c r="L126" s="65"/>
      <c r="M126" s="65"/>
      <c r="N126" s="65"/>
      <c r="O126" s="66" t="s">
        <v>135</v>
      </c>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8"/>
      <c r="BR126" s="39"/>
      <c r="BS126" s="39"/>
      <c r="BT126" s="39"/>
      <c r="BU126" s="39"/>
      <c r="BV126" s="39"/>
      <c r="BW126" s="39"/>
      <c r="BX126" s="39"/>
      <c r="BY126" s="39"/>
      <c r="BZ126" s="40"/>
    </row>
    <row r="127" spans="1:79" s="41" customFormat="1" ht="15.75" x14ac:dyDescent="0.2">
      <c r="A127" s="61"/>
      <c r="B127" s="61"/>
      <c r="C127" s="69" t="s">
        <v>114</v>
      </c>
      <c r="D127" s="70"/>
      <c r="E127" s="70"/>
      <c r="F127" s="70"/>
      <c r="G127" s="70"/>
      <c r="H127" s="70"/>
      <c r="I127" s="71"/>
      <c r="J127" s="72" t="s">
        <v>97</v>
      </c>
      <c r="K127" s="72"/>
      <c r="L127" s="72"/>
      <c r="M127" s="72"/>
      <c r="N127" s="72"/>
      <c r="O127" s="73"/>
      <c r="P127" s="74"/>
      <c r="Q127" s="74"/>
      <c r="R127" s="74"/>
      <c r="S127" s="74"/>
      <c r="T127" s="74"/>
      <c r="U127" s="74"/>
      <c r="V127" s="74"/>
      <c r="W127" s="74"/>
      <c r="X127" s="74"/>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6"/>
      <c r="BR127" s="39"/>
      <c r="BS127" s="39"/>
      <c r="BT127" s="39"/>
      <c r="BU127" s="39"/>
      <c r="BV127" s="39"/>
      <c r="BW127" s="39"/>
      <c r="BX127" s="39"/>
      <c r="BY127" s="39"/>
      <c r="BZ127" s="40"/>
    </row>
    <row r="128" spans="1:79" s="41" customFormat="1" ht="36" customHeight="1" x14ac:dyDescent="0.2">
      <c r="A128" s="61"/>
      <c r="B128" s="61"/>
      <c r="C128" s="62" t="s">
        <v>115</v>
      </c>
      <c r="D128" s="63"/>
      <c r="E128" s="63"/>
      <c r="F128" s="63"/>
      <c r="G128" s="63"/>
      <c r="H128" s="63"/>
      <c r="I128" s="64"/>
      <c r="J128" s="65" t="s">
        <v>100</v>
      </c>
      <c r="K128" s="65"/>
      <c r="L128" s="65"/>
      <c r="M128" s="65"/>
      <c r="N128" s="65"/>
      <c r="O128" s="66" t="s">
        <v>135</v>
      </c>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8"/>
      <c r="BR128" s="39"/>
      <c r="BS128" s="39"/>
      <c r="BT128" s="39"/>
      <c r="BU128" s="39"/>
      <c r="BV128" s="39"/>
      <c r="BW128" s="39"/>
      <c r="BX128" s="39"/>
      <c r="BY128" s="39"/>
      <c r="BZ128" s="40"/>
    </row>
    <row r="129" spans="1:78" s="41" customFormat="1" ht="36" customHeight="1" x14ac:dyDescent="0.2">
      <c r="A129" s="61"/>
      <c r="B129" s="61"/>
      <c r="C129" s="62" t="s">
        <v>116</v>
      </c>
      <c r="D129" s="63"/>
      <c r="E129" s="63"/>
      <c r="F129" s="63"/>
      <c r="G129" s="63"/>
      <c r="H129" s="63"/>
      <c r="I129" s="64"/>
      <c r="J129" s="65" t="s">
        <v>117</v>
      </c>
      <c r="K129" s="65"/>
      <c r="L129" s="65"/>
      <c r="M129" s="65"/>
      <c r="N129" s="65"/>
      <c r="O129" s="66" t="s">
        <v>135</v>
      </c>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8"/>
      <c r="BR129" s="39"/>
      <c r="BS129" s="39"/>
      <c r="BT129" s="39"/>
      <c r="BU129" s="39"/>
      <c r="BV129" s="39"/>
      <c r="BW129" s="39"/>
      <c r="BX129" s="39"/>
      <c r="BY129" s="39"/>
      <c r="BZ129" s="40"/>
    </row>
    <row r="130" spans="1:78" s="41" customFormat="1" ht="15.75" x14ac:dyDescent="0.2">
      <c r="A130" s="61"/>
      <c r="B130" s="61"/>
      <c r="C130" s="69" t="s">
        <v>118</v>
      </c>
      <c r="D130" s="70"/>
      <c r="E130" s="70"/>
      <c r="F130" s="70"/>
      <c r="G130" s="70"/>
      <c r="H130" s="70"/>
      <c r="I130" s="71"/>
      <c r="J130" s="72" t="s">
        <v>97</v>
      </c>
      <c r="K130" s="72"/>
      <c r="L130" s="72"/>
      <c r="M130" s="72"/>
      <c r="N130" s="72"/>
      <c r="O130" s="73"/>
      <c r="P130" s="74"/>
      <c r="Q130" s="74"/>
      <c r="R130" s="74"/>
      <c r="S130" s="74"/>
      <c r="T130" s="74"/>
      <c r="U130" s="74"/>
      <c r="V130" s="74"/>
      <c r="W130" s="74"/>
      <c r="X130" s="74"/>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6"/>
      <c r="BR130" s="39"/>
      <c r="BS130" s="39"/>
      <c r="BT130" s="39"/>
      <c r="BU130" s="39"/>
      <c r="BV130" s="39"/>
      <c r="BW130" s="39"/>
      <c r="BX130" s="39"/>
      <c r="BY130" s="39"/>
      <c r="BZ130" s="40"/>
    </row>
    <row r="131" spans="1:78" s="41" customFormat="1" ht="42" customHeight="1" x14ac:dyDescent="0.2">
      <c r="A131" s="61"/>
      <c r="B131" s="61"/>
      <c r="C131" s="62" t="s">
        <v>119</v>
      </c>
      <c r="D131" s="63"/>
      <c r="E131" s="63"/>
      <c r="F131" s="63"/>
      <c r="G131" s="63"/>
      <c r="H131" s="63"/>
      <c r="I131" s="64"/>
      <c r="J131" s="65" t="s">
        <v>120</v>
      </c>
      <c r="K131" s="65"/>
      <c r="L131" s="65"/>
      <c r="M131" s="65"/>
      <c r="N131" s="65"/>
      <c r="O131" s="66" t="s">
        <v>137</v>
      </c>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8"/>
      <c r="BR131" s="39"/>
      <c r="BS131" s="39"/>
      <c r="BT131" s="39"/>
      <c r="BU131" s="39"/>
      <c r="BV131" s="39"/>
      <c r="BW131" s="39"/>
      <c r="BX131" s="39"/>
      <c r="BY131" s="39"/>
      <c r="BZ131" s="40"/>
    </row>
    <row r="132" spans="1:78" s="41" customFormat="1" ht="42" customHeight="1" x14ac:dyDescent="0.2">
      <c r="A132" s="61"/>
      <c r="B132" s="61"/>
      <c r="C132" s="62" t="s">
        <v>122</v>
      </c>
      <c r="D132" s="63"/>
      <c r="E132" s="63"/>
      <c r="F132" s="63"/>
      <c r="G132" s="63"/>
      <c r="H132" s="63"/>
      <c r="I132" s="64"/>
      <c r="J132" s="65" t="s">
        <v>120</v>
      </c>
      <c r="K132" s="65"/>
      <c r="L132" s="65"/>
      <c r="M132" s="65"/>
      <c r="N132" s="65"/>
      <c r="O132" s="66" t="s">
        <v>138</v>
      </c>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8"/>
      <c r="BR132" s="39"/>
      <c r="BS132" s="39"/>
      <c r="BT132" s="39"/>
      <c r="BU132" s="39"/>
      <c r="BV132" s="39"/>
      <c r="BW132" s="39"/>
      <c r="BX132" s="39"/>
      <c r="BY132" s="39"/>
      <c r="BZ132" s="40"/>
    </row>
    <row r="133" spans="1:78" s="41" customFormat="1" ht="42" customHeight="1" x14ac:dyDescent="0.2">
      <c r="A133" s="61"/>
      <c r="B133" s="61"/>
      <c r="C133" s="62" t="s">
        <v>123</v>
      </c>
      <c r="D133" s="63"/>
      <c r="E133" s="63"/>
      <c r="F133" s="63"/>
      <c r="G133" s="63"/>
      <c r="H133" s="63"/>
      <c r="I133" s="64"/>
      <c r="J133" s="65" t="s">
        <v>117</v>
      </c>
      <c r="K133" s="65"/>
      <c r="L133" s="65"/>
      <c r="M133" s="65"/>
      <c r="N133" s="65"/>
      <c r="O133" s="66" t="s">
        <v>135</v>
      </c>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8"/>
      <c r="BR133" s="39"/>
      <c r="BS133" s="39"/>
      <c r="BT133" s="39"/>
      <c r="BU133" s="39"/>
      <c r="BV133" s="39"/>
      <c r="BW133" s="39"/>
      <c r="BX133" s="39"/>
      <c r="BY133" s="39"/>
      <c r="BZ133" s="40"/>
    </row>
    <row r="134" spans="1:78" s="41" customFormat="1" ht="42" customHeight="1" x14ac:dyDescent="0.2">
      <c r="A134" s="61"/>
      <c r="B134" s="61"/>
      <c r="C134" s="62" t="s">
        <v>124</v>
      </c>
      <c r="D134" s="63"/>
      <c r="E134" s="63"/>
      <c r="F134" s="63"/>
      <c r="G134" s="63"/>
      <c r="H134" s="63"/>
      <c r="I134" s="64"/>
      <c r="J134" s="65" t="s">
        <v>117</v>
      </c>
      <c r="K134" s="65"/>
      <c r="L134" s="65"/>
      <c r="M134" s="65"/>
      <c r="N134" s="65"/>
      <c r="O134" s="66" t="s">
        <v>135</v>
      </c>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8"/>
      <c r="BR134" s="39"/>
      <c r="BS134" s="39"/>
      <c r="BT134" s="39"/>
      <c r="BU134" s="39"/>
      <c r="BV134" s="39"/>
      <c r="BW134" s="39"/>
      <c r="BX134" s="39"/>
      <c r="BY134" s="39"/>
      <c r="BZ134" s="40"/>
    </row>
    <row r="135" spans="1:78" s="41" customFormat="1" ht="67.5" customHeight="1" x14ac:dyDescent="0.2">
      <c r="A135" s="61"/>
      <c r="B135" s="61"/>
      <c r="C135" s="62" t="s">
        <v>125</v>
      </c>
      <c r="D135" s="63"/>
      <c r="E135" s="63"/>
      <c r="F135" s="63"/>
      <c r="G135" s="63"/>
      <c r="H135" s="63"/>
      <c r="I135" s="64"/>
      <c r="J135" s="65" t="s">
        <v>100</v>
      </c>
      <c r="K135" s="65"/>
      <c r="L135" s="65"/>
      <c r="M135" s="65"/>
      <c r="N135" s="65"/>
      <c r="O135" s="66" t="s">
        <v>135</v>
      </c>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8"/>
      <c r="BR135" s="39"/>
      <c r="BS135" s="39"/>
      <c r="BT135" s="39"/>
      <c r="BU135" s="39"/>
      <c r="BV135" s="39"/>
      <c r="BW135" s="39"/>
      <c r="BX135" s="39"/>
      <c r="BY135" s="39"/>
      <c r="BZ135" s="40"/>
    </row>
    <row r="136" spans="1:78" s="41" customFormat="1" ht="63" customHeight="1" x14ac:dyDescent="0.2">
      <c r="A136" s="61"/>
      <c r="B136" s="61"/>
      <c r="C136" s="62" t="s">
        <v>126</v>
      </c>
      <c r="D136" s="63"/>
      <c r="E136" s="63"/>
      <c r="F136" s="63"/>
      <c r="G136" s="63"/>
      <c r="H136" s="63"/>
      <c r="I136" s="64"/>
      <c r="J136" s="65" t="s">
        <v>100</v>
      </c>
      <c r="K136" s="65"/>
      <c r="L136" s="65"/>
      <c r="M136" s="65"/>
      <c r="N136" s="65"/>
      <c r="O136" s="66" t="s">
        <v>135</v>
      </c>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8"/>
      <c r="BR136" s="39"/>
      <c r="BS136" s="39"/>
      <c r="BT136" s="39"/>
      <c r="BU136" s="39"/>
      <c r="BV136" s="39"/>
      <c r="BW136" s="39"/>
      <c r="BX136" s="39"/>
      <c r="BY136" s="39"/>
      <c r="BZ136" s="40"/>
    </row>
    <row r="137" spans="1:78" s="41" customFormat="1" ht="15.75" x14ac:dyDescent="0.2">
      <c r="A137" s="61"/>
      <c r="B137" s="61"/>
      <c r="C137" s="69" t="s">
        <v>127</v>
      </c>
      <c r="D137" s="70"/>
      <c r="E137" s="70"/>
      <c r="F137" s="70"/>
      <c r="G137" s="70"/>
      <c r="H137" s="70"/>
      <c r="I137" s="71"/>
      <c r="J137" s="72" t="s">
        <v>97</v>
      </c>
      <c r="K137" s="72"/>
      <c r="L137" s="72"/>
      <c r="M137" s="72"/>
      <c r="N137" s="72"/>
      <c r="O137" s="73"/>
      <c r="P137" s="74"/>
      <c r="Q137" s="74"/>
      <c r="R137" s="74"/>
      <c r="S137" s="74"/>
      <c r="T137" s="74"/>
      <c r="U137" s="74"/>
      <c r="V137" s="74"/>
      <c r="W137" s="74"/>
      <c r="X137" s="74"/>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6"/>
      <c r="BR137" s="39"/>
      <c r="BS137" s="39"/>
      <c r="BT137" s="39"/>
      <c r="BU137" s="39"/>
      <c r="BV137" s="39"/>
      <c r="BW137" s="39"/>
      <c r="BX137" s="39"/>
      <c r="BY137" s="39"/>
      <c r="BZ137" s="40"/>
    </row>
    <row r="138" spans="1:78" s="41" customFormat="1" ht="31.5" customHeight="1" x14ac:dyDescent="0.2">
      <c r="A138" s="61"/>
      <c r="B138" s="61"/>
      <c r="C138" s="62" t="s">
        <v>128</v>
      </c>
      <c r="D138" s="63"/>
      <c r="E138" s="63"/>
      <c r="F138" s="63"/>
      <c r="G138" s="63"/>
      <c r="H138" s="63"/>
      <c r="I138" s="64"/>
      <c r="J138" s="65" t="s">
        <v>129</v>
      </c>
      <c r="K138" s="65"/>
      <c r="L138" s="65"/>
      <c r="M138" s="65"/>
      <c r="N138" s="65"/>
      <c r="O138" s="66" t="s">
        <v>135</v>
      </c>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8"/>
      <c r="BR138" s="39"/>
      <c r="BS138" s="39"/>
      <c r="BT138" s="39"/>
      <c r="BU138" s="39"/>
      <c r="BV138" s="39"/>
      <c r="BW138" s="39"/>
      <c r="BX138" s="39"/>
      <c r="BY138" s="39"/>
      <c r="BZ138" s="40"/>
    </row>
    <row r="139" spans="1:78" s="41" customFormat="1" ht="41.25" customHeight="1" x14ac:dyDescent="0.2">
      <c r="A139" s="61"/>
      <c r="B139" s="61"/>
      <c r="C139" s="62" t="s">
        <v>130</v>
      </c>
      <c r="D139" s="63"/>
      <c r="E139" s="63"/>
      <c r="F139" s="63"/>
      <c r="G139" s="63"/>
      <c r="H139" s="63"/>
      <c r="I139" s="64"/>
      <c r="J139" s="65" t="s">
        <v>129</v>
      </c>
      <c r="K139" s="65"/>
      <c r="L139" s="65"/>
      <c r="M139" s="65"/>
      <c r="N139" s="65"/>
      <c r="O139" s="66" t="s">
        <v>135</v>
      </c>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8"/>
      <c r="BR139" s="39"/>
      <c r="BS139" s="39"/>
      <c r="BT139" s="39"/>
      <c r="BU139" s="39"/>
      <c r="BV139" s="39"/>
      <c r="BW139" s="39"/>
      <c r="BX139" s="39"/>
      <c r="BY139" s="39"/>
      <c r="BZ139" s="40"/>
    </row>
    <row r="140" spans="1:78" s="41" customFormat="1" ht="66" customHeight="1" x14ac:dyDescent="0.2">
      <c r="A140" s="61"/>
      <c r="B140" s="61"/>
      <c r="C140" s="62" t="s">
        <v>131</v>
      </c>
      <c r="D140" s="63"/>
      <c r="E140" s="63"/>
      <c r="F140" s="63"/>
      <c r="G140" s="63"/>
      <c r="H140" s="63"/>
      <c r="I140" s="64"/>
      <c r="J140" s="65" t="s">
        <v>129</v>
      </c>
      <c r="K140" s="65"/>
      <c r="L140" s="65"/>
      <c r="M140" s="65"/>
      <c r="N140" s="65"/>
      <c r="O140" s="66" t="s">
        <v>135</v>
      </c>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8"/>
      <c r="BR140" s="39"/>
      <c r="BS140" s="39"/>
      <c r="BT140" s="39"/>
      <c r="BU140" s="39"/>
      <c r="BV140" s="39"/>
      <c r="BW140" s="39"/>
      <c r="BX140" s="39"/>
      <c r="BY140" s="39"/>
      <c r="BZ140" s="40"/>
    </row>
    <row r="141" spans="1:78" s="41" customFormat="1" ht="45" customHeight="1" x14ac:dyDescent="0.2">
      <c r="A141" s="61"/>
      <c r="B141" s="61"/>
      <c r="C141" s="62" t="s">
        <v>132</v>
      </c>
      <c r="D141" s="63"/>
      <c r="E141" s="63"/>
      <c r="F141" s="63"/>
      <c r="G141" s="63"/>
      <c r="H141" s="63"/>
      <c r="I141" s="64"/>
      <c r="J141" s="65" t="s">
        <v>129</v>
      </c>
      <c r="K141" s="65"/>
      <c r="L141" s="65"/>
      <c r="M141" s="65"/>
      <c r="N141" s="65"/>
      <c r="O141" s="66" t="s">
        <v>135</v>
      </c>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8"/>
      <c r="BR141" s="39"/>
      <c r="BS141" s="39"/>
      <c r="BT141" s="39"/>
      <c r="BU141" s="39"/>
      <c r="BV141" s="39"/>
      <c r="BW141" s="39"/>
      <c r="BX141" s="39"/>
      <c r="BY141" s="39"/>
      <c r="BZ141" s="40"/>
    </row>
    <row r="142" spans="1:78" ht="15.75" x14ac:dyDescent="0.2">
      <c r="A142" s="31"/>
      <c r="B142" s="31"/>
      <c r="C142" s="32"/>
      <c r="D142" s="32"/>
      <c r="E142" s="32"/>
      <c r="F142" s="32"/>
      <c r="G142" s="32"/>
      <c r="H142" s="32"/>
      <c r="I142" s="32"/>
      <c r="J142" s="32"/>
      <c r="K142" s="32"/>
      <c r="L142" s="32"/>
      <c r="M142" s="32"/>
      <c r="N142" s="32"/>
      <c r="O142" s="32"/>
      <c r="P142" s="32"/>
      <c r="Q142" s="32"/>
      <c r="R142" s="32"/>
      <c r="S142" s="32"/>
      <c r="T142" s="32"/>
      <c r="U142" s="32"/>
      <c r="V142" s="32"/>
      <c r="W142" s="32"/>
      <c r="X142" s="32"/>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4"/>
      <c r="AY142" s="34"/>
      <c r="AZ142" s="34"/>
      <c r="BA142" s="34"/>
      <c r="BB142" s="34"/>
      <c r="BC142" s="34"/>
      <c r="BD142" s="34"/>
      <c r="BE142" s="34"/>
      <c r="BF142" s="34"/>
      <c r="BG142" s="34"/>
      <c r="BH142" s="34"/>
      <c r="BI142" s="34"/>
      <c r="BJ142" s="34"/>
      <c r="BK142" s="34"/>
      <c r="BL142" s="34"/>
      <c r="BM142" s="34"/>
      <c r="BN142" s="34"/>
      <c r="BO142" s="34"/>
      <c r="BP142" s="34"/>
      <c r="BQ142" s="34"/>
      <c r="BR142" s="30"/>
      <c r="BS142" s="30"/>
      <c r="BT142" s="30"/>
      <c r="BU142" s="30"/>
      <c r="BV142" s="30"/>
      <c r="BW142" s="30"/>
      <c r="BX142" s="30"/>
      <c r="BY142" s="30"/>
      <c r="BZ142" s="26"/>
    </row>
    <row r="143" spans="1:78" ht="15.95" customHeight="1" x14ac:dyDescent="0.2">
      <c r="A143" s="55" t="s">
        <v>139</v>
      </c>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row>
    <row r="144" spans="1:78" s="42" customFormat="1" ht="53.25" customHeight="1" x14ac:dyDescent="0.2">
      <c r="A144" s="55" t="s">
        <v>156</v>
      </c>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row>
    <row r="145" spans="1:69" ht="66.75" customHeight="1" x14ac:dyDescent="0.2">
      <c r="A145" s="54" t="s">
        <v>140</v>
      </c>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row>
    <row r="146" spans="1:69" ht="14.25" customHeight="1" x14ac:dyDescent="0.2"/>
    <row r="147" spans="1:69" ht="15.95" customHeight="1" x14ac:dyDescent="0.2">
      <c r="A147" s="55" t="s">
        <v>141</v>
      </c>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row>
    <row r="148" spans="1:69" ht="125.25" customHeight="1" x14ac:dyDescent="0.2">
      <c r="A148" s="56" t="s">
        <v>142</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row>
    <row r="149" spans="1:69" ht="15.95" customHeight="1" x14ac:dyDescent="0.2">
      <c r="A149" s="43"/>
      <c r="B149" s="43"/>
      <c r="C149" s="43"/>
      <c r="D149" s="43"/>
      <c r="E149" s="43"/>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row>
    <row r="150" spans="1:69" ht="12" customHeight="1" x14ac:dyDescent="0.2">
      <c r="A150" s="44" t="s">
        <v>143</v>
      </c>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row>
    <row r="151" spans="1:69" ht="12" customHeight="1" x14ac:dyDescent="0.2">
      <c r="A151" s="44" t="s">
        <v>144</v>
      </c>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row>
    <row r="152" spans="1:69" s="44" customFormat="1" ht="12" customHeight="1" x14ac:dyDescent="0.2">
      <c r="A152" s="44" t="s">
        <v>145</v>
      </c>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row>
    <row r="153" spans="1:69" ht="15.95" customHeight="1" x14ac:dyDescent="0.25">
      <c r="A153" s="4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row>
    <row r="154" spans="1:69" ht="42" customHeight="1" x14ac:dyDescent="0.25">
      <c r="A154" s="57" t="s">
        <v>146</v>
      </c>
      <c r="B154" s="58"/>
      <c r="C154" s="58"/>
      <c r="D154" s="58"/>
      <c r="E154" s="58"/>
      <c r="F154" s="58"/>
      <c r="G154" s="58"/>
      <c r="H154" s="58"/>
      <c r="I154" s="58"/>
      <c r="J154" s="58"/>
      <c r="K154" s="58"/>
      <c r="L154" s="58"/>
      <c r="M154" s="58"/>
      <c r="N154" s="58"/>
      <c r="O154" s="58"/>
      <c r="P154" s="58"/>
      <c r="Q154" s="58"/>
      <c r="R154" s="58"/>
      <c r="S154" s="58"/>
      <c r="T154" s="58"/>
      <c r="U154" s="58"/>
      <c r="V154" s="58"/>
      <c r="W154" s="51"/>
      <c r="X154" s="51"/>
      <c r="Y154" s="51"/>
      <c r="Z154" s="51"/>
      <c r="AA154" s="51"/>
      <c r="AB154" s="51"/>
      <c r="AC154" s="51"/>
      <c r="AD154" s="51"/>
      <c r="AE154" s="51"/>
      <c r="AF154" s="51"/>
      <c r="AG154" s="51"/>
      <c r="AH154" s="51"/>
      <c r="AI154" s="51"/>
      <c r="AJ154" s="51"/>
      <c r="AK154" s="51"/>
      <c r="AL154" s="51"/>
      <c r="AM154" s="51"/>
      <c r="AN154" s="47"/>
      <c r="AO154" s="47"/>
      <c r="AP154" s="59" t="s">
        <v>147</v>
      </c>
      <c r="AQ154" s="60"/>
      <c r="AR154" s="60"/>
      <c r="AS154" s="60"/>
      <c r="AT154" s="60"/>
      <c r="AU154" s="60"/>
      <c r="AV154" s="60"/>
      <c r="AW154" s="60"/>
      <c r="AX154" s="60"/>
      <c r="AY154" s="60"/>
      <c r="AZ154" s="60"/>
      <c r="BA154" s="60"/>
      <c r="BB154" s="60"/>
      <c r="BC154" s="60"/>
      <c r="BD154" s="60"/>
      <c r="BE154" s="60"/>
      <c r="BF154" s="60"/>
      <c r="BG154" s="60"/>
      <c r="BH154" s="60"/>
    </row>
    <row r="155" spans="1:69" x14ac:dyDescent="0.2">
      <c r="W155" s="49" t="s">
        <v>148</v>
      </c>
      <c r="X155" s="49"/>
      <c r="Y155" s="49"/>
      <c r="Z155" s="49"/>
      <c r="AA155" s="49"/>
      <c r="AB155" s="49"/>
      <c r="AC155" s="49"/>
      <c r="AD155" s="49"/>
      <c r="AE155" s="49"/>
      <c r="AF155" s="49"/>
      <c r="AG155" s="49"/>
      <c r="AH155" s="49"/>
      <c r="AI155" s="49"/>
      <c r="AJ155" s="49"/>
      <c r="AK155" s="49"/>
      <c r="AL155" s="49"/>
      <c r="AM155" s="49"/>
      <c r="AN155" s="48"/>
      <c r="AO155" s="48"/>
      <c r="AP155" s="49" t="s">
        <v>149</v>
      </c>
      <c r="AQ155" s="49"/>
      <c r="AR155" s="49"/>
      <c r="AS155" s="49"/>
      <c r="AT155" s="49"/>
      <c r="AU155" s="49"/>
      <c r="AV155" s="49"/>
      <c r="AW155" s="49"/>
      <c r="AX155" s="49"/>
      <c r="AY155" s="49"/>
      <c r="AZ155" s="49"/>
      <c r="BA155" s="49"/>
      <c r="BB155" s="49"/>
      <c r="BC155" s="49"/>
      <c r="BD155" s="49"/>
      <c r="BE155" s="49"/>
      <c r="BF155" s="49"/>
      <c r="BG155" s="49"/>
      <c r="BH155" s="49"/>
    </row>
    <row r="158" spans="1:69" ht="15.95" customHeight="1" x14ac:dyDescent="0.2">
      <c r="A158" s="50" t="s">
        <v>150</v>
      </c>
      <c r="B158" s="50"/>
      <c r="C158" s="50"/>
      <c r="D158" s="50"/>
      <c r="E158" s="50"/>
      <c r="F158" s="50"/>
      <c r="G158" s="50"/>
      <c r="H158" s="50"/>
      <c r="I158" s="50"/>
      <c r="J158" s="50"/>
      <c r="K158" s="50"/>
      <c r="L158" s="50"/>
      <c r="M158" s="50"/>
      <c r="N158" s="50"/>
      <c r="O158" s="50"/>
      <c r="P158" s="50"/>
      <c r="Q158" s="50"/>
      <c r="R158" s="50"/>
      <c r="S158" s="50"/>
      <c r="T158" s="50"/>
      <c r="U158" s="50"/>
      <c r="V158" s="50"/>
      <c r="W158" s="51"/>
      <c r="X158" s="51"/>
      <c r="Y158" s="51"/>
      <c r="Z158" s="51"/>
      <c r="AA158" s="51"/>
      <c r="AB158" s="51"/>
      <c r="AC158" s="51"/>
      <c r="AD158" s="51"/>
      <c r="AE158" s="51"/>
      <c r="AF158" s="51"/>
      <c r="AG158" s="51"/>
      <c r="AH158" s="51"/>
      <c r="AI158" s="51"/>
      <c r="AJ158" s="51"/>
      <c r="AK158" s="51"/>
      <c r="AL158" s="51"/>
      <c r="AM158" s="51"/>
      <c r="AN158" s="47"/>
      <c r="AO158" s="47"/>
      <c r="AP158" s="52" t="s">
        <v>151</v>
      </c>
      <c r="AQ158" s="53"/>
      <c r="AR158" s="53"/>
      <c r="AS158" s="53"/>
      <c r="AT158" s="53"/>
      <c r="AU158" s="53"/>
      <c r="AV158" s="53"/>
      <c r="AW158" s="53"/>
      <c r="AX158" s="53"/>
      <c r="AY158" s="53"/>
      <c r="AZ158" s="53"/>
      <c r="BA158" s="53"/>
      <c r="BB158" s="53"/>
      <c r="BC158" s="53"/>
      <c r="BD158" s="53"/>
      <c r="BE158" s="53"/>
      <c r="BF158" s="53"/>
      <c r="BG158" s="53"/>
      <c r="BH158" s="53"/>
    </row>
    <row r="159" spans="1:69" ht="18.75" customHeight="1" x14ac:dyDescent="0.2">
      <c r="A159" s="50"/>
      <c r="B159" s="50"/>
      <c r="C159" s="50"/>
      <c r="D159" s="50"/>
      <c r="E159" s="50"/>
      <c r="F159" s="50"/>
      <c r="G159" s="50"/>
      <c r="H159" s="50"/>
      <c r="I159" s="50"/>
      <c r="J159" s="50"/>
      <c r="K159" s="50"/>
      <c r="L159" s="50"/>
      <c r="M159" s="50"/>
      <c r="N159" s="50"/>
      <c r="O159" s="50"/>
      <c r="P159" s="50"/>
      <c r="Q159" s="50"/>
      <c r="R159" s="50"/>
      <c r="S159" s="50"/>
      <c r="T159" s="50"/>
      <c r="U159" s="50"/>
      <c r="V159" s="50"/>
      <c r="W159" s="49" t="s">
        <v>148</v>
      </c>
      <c r="X159" s="49"/>
      <c r="Y159" s="49"/>
      <c r="Z159" s="49"/>
      <c r="AA159" s="49"/>
      <c r="AB159" s="49"/>
      <c r="AC159" s="49"/>
      <c r="AD159" s="49"/>
      <c r="AE159" s="49"/>
      <c r="AF159" s="49"/>
      <c r="AG159" s="49"/>
      <c r="AH159" s="49"/>
      <c r="AI159" s="49"/>
      <c r="AJ159" s="49"/>
      <c r="AK159" s="49"/>
      <c r="AL159" s="49"/>
      <c r="AM159" s="49"/>
      <c r="AN159" s="48"/>
      <c r="AO159" s="48"/>
      <c r="AP159" s="49" t="s">
        <v>149</v>
      </c>
      <c r="AQ159" s="49"/>
      <c r="AR159" s="49"/>
      <c r="AS159" s="49"/>
      <c r="AT159" s="49"/>
      <c r="AU159" s="49"/>
      <c r="AV159" s="49"/>
      <c r="AW159" s="49"/>
      <c r="AX159" s="49"/>
      <c r="AY159" s="49"/>
      <c r="AZ159" s="49"/>
      <c r="BA159" s="49"/>
      <c r="BB159" s="49"/>
      <c r="BC159" s="49"/>
      <c r="BD159" s="49"/>
      <c r="BE159" s="49"/>
      <c r="BF159" s="49"/>
      <c r="BG159" s="49"/>
      <c r="BH159" s="49"/>
    </row>
  </sheetData>
  <mergeCells count="75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1:BL31"/>
    <mergeCell ref="A32:BL32"/>
    <mergeCell ref="A34:BL34"/>
    <mergeCell ref="A35:F35"/>
    <mergeCell ref="G35:BL35"/>
    <mergeCell ref="A36:F36"/>
    <mergeCell ref="G36:BL36"/>
    <mergeCell ref="A27:F27"/>
    <mergeCell ref="G27:BL27"/>
    <mergeCell ref="A28:F28"/>
    <mergeCell ref="G28:BL28"/>
    <mergeCell ref="A29:F29"/>
    <mergeCell ref="G29:BL29"/>
    <mergeCell ref="A40:F40"/>
    <mergeCell ref="G40:BL40"/>
    <mergeCell ref="A41:F41"/>
    <mergeCell ref="G41:BL41"/>
    <mergeCell ref="A42:F42"/>
    <mergeCell ref="G42:BL42"/>
    <mergeCell ref="A37:F37"/>
    <mergeCell ref="G37:BL37"/>
    <mergeCell ref="A38:F38"/>
    <mergeCell ref="G38:BL38"/>
    <mergeCell ref="A39:F39"/>
    <mergeCell ref="G39:BL39"/>
    <mergeCell ref="A43:F43"/>
    <mergeCell ref="G43:BL43"/>
    <mergeCell ref="A45:BQ45"/>
    <mergeCell ref="A46:BQ46"/>
    <mergeCell ref="A47:BQ47"/>
    <mergeCell ref="A48:B49"/>
    <mergeCell ref="C48:Z49"/>
    <mergeCell ref="AA48:AO48"/>
    <mergeCell ref="AP48:BC48"/>
    <mergeCell ref="BD48:BQ48"/>
    <mergeCell ref="BD49:BH49"/>
    <mergeCell ref="BI49:BM49"/>
    <mergeCell ref="BN49:BQ49"/>
    <mergeCell ref="AZ49:BC49"/>
    <mergeCell ref="A50:B50"/>
    <mergeCell ref="C50:Z50"/>
    <mergeCell ref="AA50:AE50"/>
    <mergeCell ref="AF50:AJ50"/>
    <mergeCell ref="AK50:AO50"/>
    <mergeCell ref="AP50:AT50"/>
    <mergeCell ref="AU50:AY50"/>
    <mergeCell ref="AA49:AE49"/>
    <mergeCell ref="AF49:AJ49"/>
    <mergeCell ref="AK49:AO49"/>
    <mergeCell ref="AP49:AT49"/>
    <mergeCell ref="AU49:AY49"/>
    <mergeCell ref="A52:B52"/>
    <mergeCell ref="C52:Z52"/>
    <mergeCell ref="AA52:AE52"/>
    <mergeCell ref="AF52:AJ52"/>
    <mergeCell ref="AK52:AO52"/>
    <mergeCell ref="AZ50:BC50"/>
    <mergeCell ref="BD50:BH50"/>
    <mergeCell ref="BI50:BM50"/>
    <mergeCell ref="BN50:BQ50"/>
    <mergeCell ref="A51:B51"/>
    <mergeCell ref="C51:Z51"/>
    <mergeCell ref="AA51:AE51"/>
    <mergeCell ref="AF51:AJ51"/>
    <mergeCell ref="AK51:AO51"/>
    <mergeCell ref="AP51:AT51"/>
    <mergeCell ref="AP52:AT52"/>
    <mergeCell ref="AU52:AY52"/>
    <mergeCell ref="AZ52:BC52"/>
    <mergeCell ref="BD52:BH52"/>
    <mergeCell ref="BI52:BM52"/>
    <mergeCell ref="BN52:BQ52"/>
    <mergeCell ref="AU51:AY51"/>
    <mergeCell ref="AZ51:BC51"/>
    <mergeCell ref="BD51:BH51"/>
    <mergeCell ref="BI51:BM51"/>
    <mergeCell ref="BN51:BQ51"/>
    <mergeCell ref="A54:B54"/>
    <mergeCell ref="C54:Z54"/>
    <mergeCell ref="AA54:AE54"/>
    <mergeCell ref="AF54:AJ54"/>
    <mergeCell ref="AK54:AO54"/>
    <mergeCell ref="A53:B53"/>
    <mergeCell ref="C53:Z53"/>
    <mergeCell ref="AA53:AE53"/>
    <mergeCell ref="AF53:AJ53"/>
    <mergeCell ref="AK53:AO53"/>
    <mergeCell ref="AP54:AT54"/>
    <mergeCell ref="AU54:AY54"/>
    <mergeCell ref="AZ54:BC54"/>
    <mergeCell ref="BD54:BH54"/>
    <mergeCell ref="BI54:BM54"/>
    <mergeCell ref="BN54:BQ54"/>
    <mergeCell ref="AU53:AY53"/>
    <mergeCell ref="AZ53:BC53"/>
    <mergeCell ref="BD53:BH53"/>
    <mergeCell ref="BI53:BM53"/>
    <mergeCell ref="BN53:BQ53"/>
    <mergeCell ref="AP53:AT53"/>
    <mergeCell ref="A56:B56"/>
    <mergeCell ref="C56:Z56"/>
    <mergeCell ref="AA56:AE56"/>
    <mergeCell ref="AF56:AJ56"/>
    <mergeCell ref="AK56:AO56"/>
    <mergeCell ref="A55:B55"/>
    <mergeCell ref="C55:Z55"/>
    <mergeCell ref="AA55:AE55"/>
    <mergeCell ref="AF55:AJ55"/>
    <mergeCell ref="AK55:AO55"/>
    <mergeCell ref="AP56:AT56"/>
    <mergeCell ref="AU56:AY56"/>
    <mergeCell ref="AZ56:BC56"/>
    <mergeCell ref="BD56:BH56"/>
    <mergeCell ref="BI56:BM56"/>
    <mergeCell ref="BN56:BQ56"/>
    <mergeCell ref="AU55:AY55"/>
    <mergeCell ref="AZ55:BC55"/>
    <mergeCell ref="BD55:BH55"/>
    <mergeCell ref="BI55:BM55"/>
    <mergeCell ref="BN55:BQ55"/>
    <mergeCell ref="AP55:AT55"/>
    <mergeCell ref="A63:B63"/>
    <mergeCell ref="C63:BQ63"/>
    <mergeCell ref="A64:B64"/>
    <mergeCell ref="C64:BQ64"/>
    <mergeCell ref="A65:B65"/>
    <mergeCell ref="C65:BQ65"/>
    <mergeCell ref="A58:BQ58"/>
    <mergeCell ref="A60:B60"/>
    <mergeCell ref="C60:BQ60"/>
    <mergeCell ref="A61:B61"/>
    <mergeCell ref="C61:BQ61"/>
    <mergeCell ref="A62:B62"/>
    <mergeCell ref="C62:BQ62"/>
    <mergeCell ref="AI70:AM70"/>
    <mergeCell ref="AN70:AR70"/>
    <mergeCell ref="AS70:AX70"/>
    <mergeCell ref="AY70:BC70"/>
    <mergeCell ref="BD70:BH70"/>
    <mergeCell ref="BI70:BN70"/>
    <mergeCell ref="A67:BN67"/>
    <mergeCell ref="A68:BN68"/>
    <mergeCell ref="A69:B70"/>
    <mergeCell ref="C69:R70"/>
    <mergeCell ref="S69:AH69"/>
    <mergeCell ref="AI69:AX69"/>
    <mergeCell ref="AY69:BN69"/>
    <mergeCell ref="S70:W70"/>
    <mergeCell ref="X70:AB70"/>
    <mergeCell ref="AC70:AH70"/>
    <mergeCell ref="A72:B72"/>
    <mergeCell ref="C72:R72"/>
    <mergeCell ref="S72:W72"/>
    <mergeCell ref="X72:AB72"/>
    <mergeCell ref="AC72:AH72"/>
    <mergeCell ref="A71:B71"/>
    <mergeCell ref="C71:R71"/>
    <mergeCell ref="S71:W71"/>
    <mergeCell ref="X71:AB71"/>
    <mergeCell ref="AC71:AH71"/>
    <mergeCell ref="AI72:AM72"/>
    <mergeCell ref="AN72:AR72"/>
    <mergeCell ref="AS72:AX72"/>
    <mergeCell ref="AY72:BC72"/>
    <mergeCell ref="BD72:BH72"/>
    <mergeCell ref="BI72:BN72"/>
    <mergeCell ref="AN71:AR71"/>
    <mergeCell ref="AS71:AX71"/>
    <mergeCell ref="AY71:BC71"/>
    <mergeCell ref="BD71:BH71"/>
    <mergeCell ref="BI71:BN71"/>
    <mergeCell ref="AI71:AM71"/>
    <mergeCell ref="A74:B74"/>
    <mergeCell ref="C74:R74"/>
    <mergeCell ref="S74:W74"/>
    <mergeCell ref="X74:AB74"/>
    <mergeCell ref="AC74:AH74"/>
    <mergeCell ref="A73:B73"/>
    <mergeCell ref="C73:R73"/>
    <mergeCell ref="S73:W73"/>
    <mergeCell ref="X73:AB73"/>
    <mergeCell ref="AC73:AH73"/>
    <mergeCell ref="AI74:AM74"/>
    <mergeCell ref="AN74:AR74"/>
    <mergeCell ref="AS74:AX74"/>
    <mergeCell ref="AY74:BC74"/>
    <mergeCell ref="BD74:BH74"/>
    <mergeCell ref="BI74:BN74"/>
    <mergeCell ref="AN73:AR73"/>
    <mergeCell ref="AS73:AX73"/>
    <mergeCell ref="AY73:BC73"/>
    <mergeCell ref="BD73:BH73"/>
    <mergeCell ref="BI73:BN73"/>
    <mergeCell ref="AI73:AM73"/>
    <mergeCell ref="AD80:AH80"/>
    <mergeCell ref="AI80:AM80"/>
    <mergeCell ref="AN80:AR80"/>
    <mergeCell ref="A76:BQ76"/>
    <mergeCell ref="A77:BQ77"/>
    <mergeCell ref="A79:B80"/>
    <mergeCell ref="C79:I80"/>
    <mergeCell ref="J79:N80"/>
    <mergeCell ref="O79:X80"/>
    <mergeCell ref="Y79:AM79"/>
    <mergeCell ref="AN79:BB79"/>
    <mergeCell ref="BC79:BQ79"/>
    <mergeCell ref="Y80:AC80"/>
    <mergeCell ref="BH80:BL80"/>
    <mergeCell ref="BM80:BQ80"/>
    <mergeCell ref="AS80:AW80"/>
    <mergeCell ref="AX80:BB80"/>
    <mergeCell ref="BC80:BG80"/>
    <mergeCell ref="BM81:BQ81"/>
    <mergeCell ref="A82:B82"/>
    <mergeCell ref="C82:I82"/>
    <mergeCell ref="J82:N82"/>
    <mergeCell ref="O82:X82"/>
    <mergeCell ref="Y82:AC82"/>
    <mergeCell ref="BH82:BL82"/>
    <mergeCell ref="BM82:BQ82"/>
    <mergeCell ref="AS82:AW82"/>
    <mergeCell ref="AX82:BB82"/>
    <mergeCell ref="BC82:BG82"/>
    <mergeCell ref="A81:B81"/>
    <mergeCell ref="C81:I81"/>
    <mergeCell ref="J81:N81"/>
    <mergeCell ref="O81:X81"/>
    <mergeCell ref="Y81:AC81"/>
    <mergeCell ref="AD81:AH81"/>
    <mergeCell ref="AI81:AM81"/>
    <mergeCell ref="AN81:AR81"/>
    <mergeCell ref="AI83:AM83"/>
    <mergeCell ref="AN83:AR83"/>
    <mergeCell ref="AD82:AH82"/>
    <mergeCell ref="AI82:AM82"/>
    <mergeCell ref="AN82:AR82"/>
    <mergeCell ref="AS81:AW81"/>
    <mergeCell ref="AX81:BB81"/>
    <mergeCell ref="BC81:BG81"/>
    <mergeCell ref="BH81:BL81"/>
    <mergeCell ref="AD84:AH84"/>
    <mergeCell ref="AI84:AM84"/>
    <mergeCell ref="AN84:AR84"/>
    <mergeCell ref="AS83:AW83"/>
    <mergeCell ref="AX83:BB83"/>
    <mergeCell ref="BC83:BG83"/>
    <mergeCell ref="BH83:BL83"/>
    <mergeCell ref="BM83:BQ83"/>
    <mergeCell ref="A84:B84"/>
    <mergeCell ref="C84:I84"/>
    <mergeCell ref="J84:N84"/>
    <mergeCell ref="O84:X84"/>
    <mergeCell ref="Y84:AC84"/>
    <mergeCell ref="BH84:BL84"/>
    <mergeCell ref="BM84:BQ84"/>
    <mergeCell ref="AS84:AW84"/>
    <mergeCell ref="AX84:BB84"/>
    <mergeCell ref="BC84:BG84"/>
    <mergeCell ref="A83:B83"/>
    <mergeCell ref="C83:I83"/>
    <mergeCell ref="J83:N83"/>
    <mergeCell ref="O83:X83"/>
    <mergeCell ref="Y83:AC83"/>
    <mergeCell ref="AD83:AH83"/>
    <mergeCell ref="BM85:BQ85"/>
    <mergeCell ref="A86:B86"/>
    <mergeCell ref="C86:I86"/>
    <mergeCell ref="J86:N86"/>
    <mergeCell ref="O86:X86"/>
    <mergeCell ref="Y86:AC86"/>
    <mergeCell ref="BH86:BL86"/>
    <mergeCell ref="BM86:BQ86"/>
    <mergeCell ref="AS86:AW86"/>
    <mergeCell ref="AX86:BB86"/>
    <mergeCell ref="BC86:BG86"/>
    <mergeCell ref="A85:B85"/>
    <mergeCell ref="C85:I85"/>
    <mergeCell ref="J85:N85"/>
    <mergeCell ref="O85:X85"/>
    <mergeCell ref="Y85:AC85"/>
    <mergeCell ref="AD85:AH85"/>
    <mergeCell ref="AI85:AM85"/>
    <mergeCell ref="AN85:AR85"/>
    <mergeCell ref="AI87:AM87"/>
    <mergeCell ref="AN87:AR87"/>
    <mergeCell ref="AD86:AH86"/>
    <mergeCell ref="AI86:AM86"/>
    <mergeCell ref="AN86:AR86"/>
    <mergeCell ref="AS85:AW85"/>
    <mergeCell ref="AX85:BB85"/>
    <mergeCell ref="BC85:BG85"/>
    <mergeCell ref="BH85:BL85"/>
    <mergeCell ref="AD88:AH88"/>
    <mergeCell ref="AI88:AM88"/>
    <mergeCell ref="AN88:AR88"/>
    <mergeCell ref="AS87:AW87"/>
    <mergeCell ref="AX87:BB87"/>
    <mergeCell ref="BC87:BG87"/>
    <mergeCell ref="BH87:BL87"/>
    <mergeCell ref="BM87:BQ87"/>
    <mergeCell ref="A88:B88"/>
    <mergeCell ref="C88:I88"/>
    <mergeCell ref="J88:N88"/>
    <mergeCell ref="O88:X88"/>
    <mergeCell ref="Y88:AC88"/>
    <mergeCell ref="BH88:BL88"/>
    <mergeCell ref="BM88:BQ88"/>
    <mergeCell ref="AS88:AW88"/>
    <mergeCell ref="AX88:BB88"/>
    <mergeCell ref="BC88:BG88"/>
    <mergeCell ref="A87:B87"/>
    <mergeCell ref="C87:I87"/>
    <mergeCell ref="J87:N87"/>
    <mergeCell ref="O87:X87"/>
    <mergeCell ref="Y87:AC87"/>
    <mergeCell ref="AD87:AH87"/>
    <mergeCell ref="BM89:BQ89"/>
    <mergeCell ref="A90:B90"/>
    <mergeCell ref="C90:I90"/>
    <mergeCell ref="J90:N90"/>
    <mergeCell ref="O90:X90"/>
    <mergeCell ref="Y90:AC90"/>
    <mergeCell ref="BH90:BL90"/>
    <mergeCell ref="BM90:BQ90"/>
    <mergeCell ref="AS90:AW90"/>
    <mergeCell ref="AX90:BB90"/>
    <mergeCell ref="BC90:BG90"/>
    <mergeCell ref="A89:B89"/>
    <mergeCell ref="C89:I89"/>
    <mergeCell ref="J89:N89"/>
    <mergeCell ref="O89:X89"/>
    <mergeCell ref="Y89:AC89"/>
    <mergeCell ref="AD89:AH89"/>
    <mergeCell ref="AI89:AM89"/>
    <mergeCell ref="AN89:AR89"/>
    <mergeCell ref="AI91:AM91"/>
    <mergeCell ref="AN91:AR91"/>
    <mergeCell ref="AD90:AH90"/>
    <mergeCell ref="AI90:AM90"/>
    <mergeCell ref="AN90:AR90"/>
    <mergeCell ref="AS89:AW89"/>
    <mergeCell ref="AX89:BB89"/>
    <mergeCell ref="BC89:BG89"/>
    <mergeCell ref="BH89:BL89"/>
    <mergeCell ref="AD92:AH92"/>
    <mergeCell ref="AI92:AM92"/>
    <mergeCell ref="AN92:AR92"/>
    <mergeCell ref="AS91:AW91"/>
    <mergeCell ref="AX91:BB91"/>
    <mergeCell ref="BC91:BG91"/>
    <mergeCell ref="BH91:BL91"/>
    <mergeCell ref="BM91:BQ91"/>
    <mergeCell ref="A92:B92"/>
    <mergeCell ref="C92:I92"/>
    <mergeCell ref="J92:N92"/>
    <mergeCell ref="O92:X92"/>
    <mergeCell ref="Y92:AC92"/>
    <mergeCell ref="BH92:BL92"/>
    <mergeCell ref="BM92:BQ92"/>
    <mergeCell ref="AS92:AW92"/>
    <mergeCell ref="AX92:BB92"/>
    <mergeCell ref="BC92:BG92"/>
    <mergeCell ref="A91:B91"/>
    <mergeCell ref="C91:I91"/>
    <mergeCell ref="J91:N91"/>
    <mergeCell ref="O91:X91"/>
    <mergeCell ref="Y91:AC91"/>
    <mergeCell ref="AD91:AH91"/>
    <mergeCell ref="BM93:BQ93"/>
    <mergeCell ref="A94:B94"/>
    <mergeCell ref="C94:I94"/>
    <mergeCell ref="J94:N94"/>
    <mergeCell ref="O94:X94"/>
    <mergeCell ref="Y94:AC94"/>
    <mergeCell ref="BH94:BL94"/>
    <mergeCell ref="BM94:BQ94"/>
    <mergeCell ref="AS94:AW94"/>
    <mergeCell ref="AX94:BB94"/>
    <mergeCell ref="BC94:BG94"/>
    <mergeCell ref="A93:B93"/>
    <mergeCell ref="C93:I93"/>
    <mergeCell ref="J93:N93"/>
    <mergeCell ref="O93:X93"/>
    <mergeCell ref="Y93:AC93"/>
    <mergeCell ref="AD93:AH93"/>
    <mergeCell ref="AI93:AM93"/>
    <mergeCell ref="AN93:AR93"/>
    <mergeCell ref="AI95:AM95"/>
    <mergeCell ref="AN95:AR95"/>
    <mergeCell ref="AD94:AH94"/>
    <mergeCell ref="AI94:AM94"/>
    <mergeCell ref="AN94:AR94"/>
    <mergeCell ref="AS93:AW93"/>
    <mergeCell ref="AX93:BB93"/>
    <mergeCell ref="BC93:BG93"/>
    <mergeCell ref="BH93:BL93"/>
    <mergeCell ref="AD96:AH96"/>
    <mergeCell ref="AI96:AM96"/>
    <mergeCell ref="AN96:AR96"/>
    <mergeCell ref="AS95:AW95"/>
    <mergeCell ref="AX95:BB95"/>
    <mergeCell ref="BC95:BG95"/>
    <mergeCell ref="BH95:BL95"/>
    <mergeCell ref="BM95:BQ95"/>
    <mergeCell ref="A96:B96"/>
    <mergeCell ref="C96:I96"/>
    <mergeCell ref="J96:N96"/>
    <mergeCell ref="O96:X96"/>
    <mergeCell ref="Y96:AC96"/>
    <mergeCell ref="BH96:BL96"/>
    <mergeCell ref="BM96:BQ96"/>
    <mergeCell ref="AS96:AW96"/>
    <mergeCell ref="AX96:BB96"/>
    <mergeCell ref="BC96:BG96"/>
    <mergeCell ref="A95:B95"/>
    <mergeCell ref="C95:I95"/>
    <mergeCell ref="J95:N95"/>
    <mergeCell ref="O95:X95"/>
    <mergeCell ref="Y95:AC95"/>
    <mergeCell ref="AD95:AH95"/>
    <mergeCell ref="BM97:BQ97"/>
    <mergeCell ref="A98:B98"/>
    <mergeCell ref="C98:I98"/>
    <mergeCell ref="J98:N98"/>
    <mergeCell ref="O98:X98"/>
    <mergeCell ref="Y98:AC98"/>
    <mergeCell ref="BH98:BL98"/>
    <mergeCell ref="BM98:BQ98"/>
    <mergeCell ref="AS98:AW98"/>
    <mergeCell ref="AX98:BB98"/>
    <mergeCell ref="BC98:BG98"/>
    <mergeCell ref="A97:B97"/>
    <mergeCell ref="C97:I97"/>
    <mergeCell ref="J97:N97"/>
    <mergeCell ref="O97:X97"/>
    <mergeCell ref="Y97:AC97"/>
    <mergeCell ref="AD97:AH97"/>
    <mergeCell ref="AI97:AM97"/>
    <mergeCell ref="AN97:AR97"/>
    <mergeCell ref="AI99:AM99"/>
    <mergeCell ref="AN99:AR99"/>
    <mergeCell ref="AD98:AH98"/>
    <mergeCell ref="AI98:AM98"/>
    <mergeCell ref="AN98:AR98"/>
    <mergeCell ref="AS97:AW97"/>
    <mergeCell ref="AX97:BB97"/>
    <mergeCell ref="BC97:BG97"/>
    <mergeCell ref="BH97:BL97"/>
    <mergeCell ref="AD100:AH100"/>
    <mergeCell ref="AI100:AM100"/>
    <mergeCell ref="AN100:AR100"/>
    <mergeCell ref="AS99:AW99"/>
    <mergeCell ref="AX99:BB99"/>
    <mergeCell ref="BC99:BG99"/>
    <mergeCell ref="BH99:BL99"/>
    <mergeCell ref="BM99:BQ99"/>
    <mergeCell ref="A100:B100"/>
    <mergeCell ref="C100:I100"/>
    <mergeCell ref="J100:N100"/>
    <mergeCell ref="O100:X100"/>
    <mergeCell ref="Y100:AC100"/>
    <mergeCell ref="BH100:BL100"/>
    <mergeCell ref="BM100:BQ100"/>
    <mergeCell ref="AS100:AW100"/>
    <mergeCell ref="AX100:BB100"/>
    <mergeCell ref="BC100:BG100"/>
    <mergeCell ref="A99:B99"/>
    <mergeCell ref="C99:I99"/>
    <mergeCell ref="J99:N99"/>
    <mergeCell ref="O99:X99"/>
    <mergeCell ref="Y99:AC99"/>
    <mergeCell ref="AD99:AH99"/>
    <mergeCell ref="BM101:BQ101"/>
    <mergeCell ref="A102:B102"/>
    <mergeCell ref="C102:I102"/>
    <mergeCell ref="J102:N102"/>
    <mergeCell ref="O102:X102"/>
    <mergeCell ref="Y102:AC102"/>
    <mergeCell ref="BH102:BL102"/>
    <mergeCell ref="BM102:BQ102"/>
    <mergeCell ref="AS102:AW102"/>
    <mergeCell ref="AX102:BB102"/>
    <mergeCell ref="BC102:BG102"/>
    <mergeCell ref="A101:B101"/>
    <mergeCell ref="C101:I101"/>
    <mergeCell ref="J101:N101"/>
    <mergeCell ref="O101:X101"/>
    <mergeCell ref="Y101:AC101"/>
    <mergeCell ref="AD101:AH101"/>
    <mergeCell ref="AI101:AM101"/>
    <mergeCell ref="AN101:AR101"/>
    <mergeCell ref="AI103:AM103"/>
    <mergeCell ref="AN103:AR103"/>
    <mergeCell ref="AD102:AH102"/>
    <mergeCell ref="AI102:AM102"/>
    <mergeCell ref="AN102:AR102"/>
    <mergeCell ref="AS101:AW101"/>
    <mergeCell ref="AX101:BB101"/>
    <mergeCell ref="BC101:BG101"/>
    <mergeCell ref="BH101:BL101"/>
    <mergeCell ref="AD104:AH104"/>
    <mergeCell ref="AI104:AM104"/>
    <mergeCell ref="AN104:AR104"/>
    <mergeCell ref="AS103:AW103"/>
    <mergeCell ref="AX103:BB103"/>
    <mergeCell ref="BC103:BG103"/>
    <mergeCell ref="BH103:BL103"/>
    <mergeCell ref="BM103:BQ103"/>
    <mergeCell ref="A104:B104"/>
    <mergeCell ref="C104:I104"/>
    <mergeCell ref="J104:N104"/>
    <mergeCell ref="O104:X104"/>
    <mergeCell ref="Y104:AC104"/>
    <mergeCell ref="BH104:BL104"/>
    <mergeCell ref="BM104:BQ104"/>
    <mergeCell ref="AS104:AW104"/>
    <mergeCell ref="AX104:BB104"/>
    <mergeCell ref="BC104:BG104"/>
    <mergeCell ref="A103:B103"/>
    <mergeCell ref="C103:I103"/>
    <mergeCell ref="J103:N103"/>
    <mergeCell ref="O103:X103"/>
    <mergeCell ref="Y103:AC103"/>
    <mergeCell ref="AD103:AH103"/>
    <mergeCell ref="BM105:BQ105"/>
    <mergeCell ref="A106:B106"/>
    <mergeCell ref="C106:I106"/>
    <mergeCell ref="J106:N106"/>
    <mergeCell ref="O106:X106"/>
    <mergeCell ref="Y106:AC106"/>
    <mergeCell ref="BH106:BL106"/>
    <mergeCell ref="BM106:BQ106"/>
    <mergeCell ref="AS106:AW106"/>
    <mergeCell ref="AX106:BB106"/>
    <mergeCell ref="BC106:BG106"/>
    <mergeCell ref="A105:B105"/>
    <mergeCell ref="C105:I105"/>
    <mergeCell ref="J105:N105"/>
    <mergeCell ref="O105:X105"/>
    <mergeCell ref="Y105:AC105"/>
    <mergeCell ref="AD105:AH105"/>
    <mergeCell ref="AI105:AM105"/>
    <mergeCell ref="AN105:AR105"/>
    <mergeCell ref="AI107:AM107"/>
    <mergeCell ref="AN107:AR107"/>
    <mergeCell ref="AD106:AH106"/>
    <mergeCell ref="AI106:AM106"/>
    <mergeCell ref="AN106:AR106"/>
    <mergeCell ref="AS105:AW105"/>
    <mergeCell ref="AX105:BB105"/>
    <mergeCell ref="BC105:BG105"/>
    <mergeCell ref="BH105:BL105"/>
    <mergeCell ref="AD108:AH108"/>
    <mergeCell ref="AI108:AM108"/>
    <mergeCell ref="AN108:AR108"/>
    <mergeCell ref="AS107:AW107"/>
    <mergeCell ref="AX107:BB107"/>
    <mergeCell ref="BC107:BG107"/>
    <mergeCell ref="BH107:BL107"/>
    <mergeCell ref="BM107:BQ107"/>
    <mergeCell ref="A108:B108"/>
    <mergeCell ref="C108:I108"/>
    <mergeCell ref="J108:N108"/>
    <mergeCell ref="O108:X108"/>
    <mergeCell ref="Y108:AC108"/>
    <mergeCell ref="BH108:BL108"/>
    <mergeCell ref="BM108:BQ108"/>
    <mergeCell ref="AS108:AW108"/>
    <mergeCell ref="AX108:BB108"/>
    <mergeCell ref="BC108:BG108"/>
    <mergeCell ref="A107:B107"/>
    <mergeCell ref="C107:I107"/>
    <mergeCell ref="J107:N107"/>
    <mergeCell ref="O107:X107"/>
    <mergeCell ref="Y107:AC107"/>
    <mergeCell ref="AD107:AH107"/>
    <mergeCell ref="A113:B113"/>
    <mergeCell ref="C113:I113"/>
    <mergeCell ref="J113:N113"/>
    <mergeCell ref="O113:BQ113"/>
    <mergeCell ref="A114:B114"/>
    <mergeCell ref="C114:I114"/>
    <mergeCell ref="J114:N114"/>
    <mergeCell ref="O114:BQ114"/>
    <mergeCell ref="AS109:AW109"/>
    <mergeCell ref="AX109:BB109"/>
    <mergeCell ref="BC109:BG109"/>
    <mergeCell ref="BH109:BL109"/>
    <mergeCell ref="BM109:BQ109"/>
    <mergeCell ref="A111:BQ111"/>
    <mergeCell ref="A109:B109"/>
    <mergeCell ref="C109:I109"/>
    <mergeCell ref="J109:N109"/>
    <mergeCell ref="O109:X109"/>
    <mergeCell ref="Y109:AC109"/>
    <mergeCell ref="AD109:AH109"/>
    <mergeCell ref="AI109:AM109"/>
    <mergeCell ref="AN109:AR109"/>
    <mergeCell ref="A117:B117"/>
    <mergeCell ref="C117:I117"/>
    <mergeCell ref="J117:N117"/>
    <mergeCell ref="O117:BQ117"/>
    <mergeCell ref="A118:B118"/>
    <mergeCell ref="C118:I118"/>
    <mergeCell ref="J118:N118"/>
    <mergeCell ref="O118:BQ118"/>
    <mergeCell ref="A115:B115"/>
    <mergeCell ref="C115:I115"/>
    <mergeCell ref="J115:N115"/>
    <mergeCell ref="O115:BQ115"/>
    <mergeCell ref="A116:B116"/>
    <mergeCell ref="C116:I116"/>
    <mergeCell ref="J116:N116"/>
    <mergeCell ref="O116:BQ116"/>
    <mergeCell ref="A121:B121"/>
    <mergeCell ref="C121:I121"/>
    <mergeCell ref="J121:N121"/>
    <mergeCell ref="O121:BQ121"/>
    <mergeCell ref="A122:B122"/>
    <mergeCell ref="C122:I122"/>
    <mergeCell ref="J122:N122"/>
    <mergeCell ref="O122:BQ122"/>
    <mergeCell ref="A119:B119"/>
    <mergeCell ref="C119:I119"/>
    <mergeCell ref="J119:N119"/>
    <mergeCell ref="O119:BQ119"/>
    <mergeCell ref="A120:B120"/>
    <mergeCell ref="C120:I120"/>
    <mergeCell ref="J120:N120"/>
    <mergeCell ref="O120:BQ120"/>
    <mergeCell ref="A125:B125"/>
    <mergeCell ref="C125:I125"/>
    <mergeCell ref="J125:N125"/>
    <mergeCell ref="O125:BQ125"/>
    <mergeCell ref="A126:B126"/>
    <mergeCell ref="C126:I126"/>
    <mergeCell ref="J126:N126"/>
    <mergeCell ref="O126:BQ126"/>
    <mergeCell ref="A123:B123"/>
    <mergeCell ref="C123:I123"/>
    <mergeCell ref="J123:N123"/>
    <mergeCell ref="O123:BQ123"/>
    <mergeCell ref="A124:B124"/>
    <mergeCell ref="C124:I124"/>
    <mergeCell ref="J124:N124"/>
    <mergeCell ref="O124:BQ124"/>
    <mergeCell ref="A129:B129"/>
    <mergeCell ref="C129:I129"/>
    <mergeCell ref="J129:N129"/>
    <mergeCell ref="O129:BQ129"/>
    <mergeCell ref="A130:B130"/>
    <mergeCell ref="C130:I130"/>
    <mergeCell ref="J130:N130"/>
    <mergeCell ref="O130:BQ130"/>
    <mergeCell ref="A127:B127"/>
    <mergeCell ref="C127:I127"/>
    <mergeCell ref="J127:N127"/>
    <mergeCell ref="O127:BQ127"/>
    <mergeCell ref="A128:B128"/>
    <mergeCell ref="C128:I128"/>
    <mergeCell ref="J128:N128"/>
    <mergeCell ref="O128:BQ128"/>
    <mergeCell ref="A133:B133"/>
    <mergeCell ref="C133:I133"/>
    <mergeCell ref="J133:N133"/>
    <mergeCell ref="O133:BQ133"/>
    <mergeCell ref="A134:B134"/>
    <mergeCell ref="C134:I134"/>
    <mergeCell ref="J134:N134"/>
    <mergeCell ref="O134:BQ134"/>
    <mergeCell ref="A131:B131"/>
    <mergeCell ref="C131:I131"/>
    <mergeCell ref="J131:N131"/>
    <mergeCell ref="O131:BQ131"/>
    <mergeCell ref="A132:B132"/>
    <mergeCell ref="C132:I132"/>
    <mergeCell ref="J132:N132"/>
    <mergeCell ref="O132:BQ132"/>
    <mergeCell ref="A137:B137"/>
    <mergeCell ref="C137:I137"/>
    <mergeCell ref="J137:N137"/>
    <mergeCell ref="O137:BQ137"/>
    <mergeCell ref="A138:B138"/>
    <mergeCell ref="C138:I138"/>
    <mergeCell ref="J138:N138"/>
    <mergeCell ref="O138:BQ138"/>
    <mergeCell ref="A135:B135"/>
    <mergeCell ref="C135:I135"/>
    <mergeCell ref="J135:N135"/>
    <mergeCell ref="O135:BQ135"/>
    <mergeCell ref="A136:B136"/>
    <mergeCell ref="C136:I136"/>
    <mergeCell ref="J136:N136"/>
    <mergeCell ref="O136:BQ136"/>
    <mergeCell ref="A141:B141"/>
    <mergeCell ref="C141:I141"/>
    <mergeCell ref="J141:N141"/>
    <mergeCell ref="O141:BQ141"/>
    <mergeCell ref="A143:BL143"/>
    <mergeCell ref="A144:BQ144"/>
    <mergeCell ref="A139:B139"/>
    <mergeCell ref="C139:I139"/>
    <mergeCell ref="J139:N139"/>
    <mergeCell ref="O139:BQ139"/>
    <mergeCell ref="A140:B140"/>
    <mergeCell ref="C140:I140"/>
    <mergeCell ref="J140:N140"/>
    <mergeCell ref="O140:BQ140"/>
    <mergeCell ref="W155:AM155"/>
    <mergeCell ref="AP155:BH155"/>
    <mergeCell ref="A158:V159"/>
    <mergeCell ref="W158:AM158"/>
    <mergeCell ref="AP158:BH158"/>
    <mergeCell ref="W159:AM159"/>
    <mergeCell ref="AP159:BH159"/>
    <mergeCell ref="A145:BQ145"/>
    <mergeCell ref="A147:BL147"/>
    <mergeCell ref="A148:BQ148"/>
    <mergeCell ref="A154:V154"/>
    <mergeCell ref="W154:AM154"/>
    <mergeCell ref="AP154:BH154"/>
  </mergeCells>
  <conditionalFormatting sqref="C112 C83">
    <cfRule type="cellIs" dxfId="83" priority="81" stopIfTrue="1" operator="equal">
      <formula>$C82</formula>
    </cfRule>
  </conditionalFormatting>
  <conditionalFormatting sqref="A83:B83 A112:B112 A73:B73 A110:B110 A116:B142">
    <cfRule type="cellIs" dxfId="82" priority="82" stopIfTrue="1" operator="equal">
      <formula>0</formula>
    </cfRule>
  </conditionalFormatting>
  <conditionalFormatting sqref="A74:B74">
    <cfRule type="cellIs" dxfId="81" priority="80" stopIfTrue="1" operator="equal">
      <formula>0</formula>
    </cfRule>
  </conditionalFormatting>
  <conditionalFormatting sqref="C110">
    <cfRule type="cellIs" dxfId="80" priority="83" stopIfTrue="1" operator="equal">
      <formula>$C83</formula>
    </cfRule>
  </conditionalFormatting>
  <conditionalFormatting sqref="C84">
    <cfRule type="cellIs" dxfId="79" priority="78" stopIfTrue="1" operator="equal">
      <formula>$C83</formula>
    </cfRule>
  </conditionalFormatting>
  <conditionalFormatting sqref="A84:B84">
    <cfRule type="cellIs" dxfId="78" priority="79" stopIfTrue="1" operator="equal">
      <formula>0</formula>
    </cfRule>
  </conditionalFormatting>
  <conditionalFormatting sqref="C85">
    <cfRule type="cellIs" dxfId="77" priority="76" stopIfTrue="1" operator="equal">
      <formula>$C84</formula>
    </cfRule>
  </conditionalFormatting>
  <conditionalFormatting sqref="A85:B85">
    <cfRule type="cellIs" dxfId="76" priority="77" stopIfTrue="1" operator="equal">
      <formula>0</formula>
    </cfRule>
  </conditionalFormatting>
  <conditionalFormatting sqref="C86">
    <cfRule type="cellIs" dxfId="75" priority="74" stopIfTrue="1" operator="equal">
      <formula>$C85</formula>
    </cfRule>
  </conditionalFormatting>
  <conditionalFormatting sqref="A86:B86">
    <cfRule type="cellIs" dxfId="74" priority="75" stopIfTrue="1" operator="equal">
      <formula>0</formula>
    </cfRule>
  </conditionalFormatting>
  <conditionalFormatting sqref="C87">
    <cfRule type="cellIs" dxfId="73" priority="72" stopIfTrue="1" operator="equal">
      <formula>$C86</formula>
    </cfRule>
  </conditionalFormatting>
  <conditionalFormatting sqref="A87:B87">
    <cfRule type="cellIs" dxfId="72" priority="73" stopIfTrue="1" operator="equal">
      <formula>0</formula>
    </cfRule>
  </conditionalFormatting>
  <conditionalFormatting sqref="C88">
    <cfRule type="cellIs" dxfId="71" priority="70" stopIfTrue="1" operator="equal">
      <formula>$C87</formula>
    </cfRule>
  </conditionalFormatting>
  <conditionalFormatting sqref="A88:B88">
    <cfRule type="cellIs" dxfId="70" priority="71" stopIfTrue="1" operator="equal">
      <formula>0</formula>
    </cfRule>
  </conditionalFormatting>
  <conditionalFormatting sqref="C89">
    <cfRule type="cellIs" dxfId="69" priority="68" stopIfTrue="1" operator="equal">
      <formula>$C88</formula>
    </cfRule>
  </conditionalFormatting>
  <conditionalFormatting sqref="A89:B89">
    <cfRule type="cellIs" dxfId="68" priority="69" stopIfTrue="1" operator="equal">
      <formula>0</formula>
    </cfRule>
  </conditionalFormatting>
  <conditionalFormatting sqref="C90">
    <cfRule type="cellIs" dxfId="67" priority="66" stopIfTrue="1" operator="equal">
      <formula>$C89</formula>
    </cfRule>
  </conditionalFormatting>
  <conditionalFormatting sqref="A90:B90">
    <cfRule type="cellIs" dxfId="66" priority="67" stopIfTrue="1" operator="equal">
      <formula>0</formula>
    </cfRule>
  </conditionalFormatting>
  <conditionalFormatting sqref="C91">
    <cfRule type="cellIs" dxfId="65" priority="64" stopIfTrue="1" operator="equal">
      <formula>$C90</formula>
    </cfRule>
  </conditionalFormatting>
  <conditionalFormatting sqref="A91:B91">
    <cfRule type="cellIs" dxfId="64" priority="65" stopIfTrue="1" operator="equal">
      <formula>0</formula>
    </cfRule>
  </conditionalFormatting>
  <conditionalFormatting sqref="C92">
    <cfRule type="cellIs" dxfId="63" priority="62" stopIfTrue="1" operator="equal">
      <formula>$C91</formula>
    </cfRule>
  </conditionalFormatting>
  <conditionalFormatting sqref="A92:B92">
    <cfRule type="cellIs" dxfId="62" priority="63" stopIfTrue="1" operator="equal">
      <formula>0</formula>
    </cfRule>
  </conditionalFormatting>
  <conditionalFormatting sqref="C93">
    <cfRule type="cellIs" dxfId="61" priority="60" stopIfTrue="1" operator="equal">
      <formula>$C92</formula>
    </cfRule>
  </conditionalFormatting>
  <conditionalFormatting sqref="A93:B93">
    <cfRule type="cellIs" dxfId="60" priority="61" stopIfTrue="1" operator="equal">
      <formula>0</formula>
    </cfRule>
  </conditionalFormatting>
  <conditionalFormatting sqref="C94">
    <cfRule type="cellIs" dxfId="59" priority="58" stopIfTrue="1" operator="equal">
      <formula>$C93</formula>
    </cfRule>
  </conditionalFormatting>
  <conditionalFormatting sqref="A94:B94">
    <cfRule type="cellIs" dxfId="58" priority="59" stopIfTrue="1" operator="equal">
      <formula>0</formula>
    </cfRule>
  </conditionalFormatting>
  <conditionalFormatting sqref="C95">
    <cfRule type="cellIs" dxfId="57" priority="56" stopIfTrue="1" operator="equal">
      <formula>$C94</formula>
    </cfRule>
  </conditionalFormatting>
  <conditionalFormatting sqref="A95:B95">
    <cfRule type="cellIs" dxfId="56" priority="57" stopIfTrue="1" operator="equal">
      <formula>0</formula>
    </cfRule>
  </conditionalFormatting>
  <conditionalFormatting sqref="C96">
    <cfRule type="cellIs" dxfId="55" priority="54" stopIfTrue="1" operator="equal">
      <formula>$C95</formula>
    </cfRule>
  </conditionalFormatting>
  <conditionalFormatting sqref="A96:B96">
    <cfRule type="cellIs" dxfId="54" priority="55" stopIfTrue="1" operator="equal">
      <formula>0</formula>
    </cfRule>
  </conditionalFormatting>
  <conditionalFormatting sqref="C97">
    <cfRule type="cellIs" dxfId="53" priority="52" stopIfTrue="1" operator="equal">
      <formula>$C96</formula>
    </cfRule>
  </conditionalFormatting>
  <conditionalFormatting sqref="A97:B97">
    <cfRule type="cellIs" dxfId="52" priority="53" stopIfTrue="1" operator="equal">
      <formula>0</formula>
    </cfRule>
  </conditionalFormatting>
  <conditionalFormatting sqref="C98">
    <cfRule type="cellIs" dxfId="51" priority="50" stopIfTrue="1" operator="equal">
      <formula>$C97</formula>
    </cfRule>
  </conditionalFormatting>
  <conditionalFormatting sqref="A98:B98">
    <cfRule type="cellIs" dxfId="50" priority="51" stopIfTrue="1" operator="equal">
      <formula>0</formula>
    </cfRule>
  </conditionalFormatting>
  <conditionalFormatting sqref="C99">
    <cfRule type="cellIs" dxfId="49" priority="48" stopIfTrue="1" operator="equal">
      <formula>$C98</formula>
    </cfRule>
  </conditionalFormatting>
  <conditionalFormatting sqref="A99:B99">
    <cfRule type="cellIs" dxfId="48" priority="49" stopIfTrue="1" operator="equal">
      <formula>0</formula>
    </cfRule>
  </conditionalFormatting>
  <conditionalFormatting sqref="C100">
    <cfRule type="cellIs" dxfId="47" priority="46" stopIfTrue="1" operator="equal">
      <formula>$C99</formula>
    </cfRule>
  </conditionalFormatting>
  <conditionalFormatting sqref="A100:B100">
    <cfRule type="cellIs" dxfId="46" priority="47" stopIfTrue="1" operator="equal">
      <formula>0</formula>
    </cfRule>
  </conditionalFormatting>
  <conditionalFormatting sqref="C101">
    <cfRule type="cellIs" dxfId="45" priority="44" stopIfTrue="1" operator="equal">
      <formula>$C100</formula>
    </cfRule>
  </conditionalFormatting>
  <conditionalFormatting sqref="A101:B101">
    <cfRule type="cellIs" dxfId="44" priority="45" stopIfTrue="1" operator="equal">
      <formula>0</formula>
    </cfRule>
  </conditionalFormatting>
  <conditionalFormatting sqref="C102">
    <cfRule type="cellIs" dxfId="43" priority="42" stopIfTrue="1" operator="equal">
      <formula>$C101</formula>
    </cfRule>
  </conditionalFormatting>
  <conditionalFormatting sqref="A102:B102">
    <cfRule type="cellIs" dxfId="42" priority="43" stopIfTrue="1" operator="equal">
      <formula>0</formula>
    </cfRule>
  </conditionalFormatting>
  <conditionalFormatting sqref="C103">
    <cfRule type="cellIs" dxfId="41" priority="40" stopIfTrue="1" operator="equal">
      <formula>$C102</formula>
    </cfRule>
  </conditionalFormatting>
  <conditionalFormatting sqref="A103:B103">
    <cfRule type="cellIs" dxfId="40" priority="41" stopIfTrue="1" operator="equal">
      <formula>0</formula>
    </cfRule>
  </conditionalFormatting>
  <conditionalFormatting sqref="C104">
    <cfRule type="cellIs" dxfId="39" priority="38" stopIfTrue="1" operator="equal">
      <formula>$C103</formula>
    </cfRule>
  </conditionalFormatting>
  <conditionalFormatting sqref="A104:B104">
    <cfRule type="cellIs" dxfId="38" priority="39" stopIfTrue="1" operator="equal">
      <formula>0</formula>
    </cfRule>
  </conditionalFormatting>
  <conditionalFormatting sqref="C105">
    <cfRule type="cellIs" dxfId="37" priority="36" stopIfTrue="1" operator="equal">
      <formula>$C104</formula>
    </cfRule>
  </conditionalFormatting>
  <conditionalFormatting sqref="A105:B105">
    <cfRule type="cellIs" dxfId="36" priority="37" stopIfTrue="1" operator="equal">
      <formula>0</formula>
    </cfRule>
  </conditionalFormatting>
  <conditionalFormatting sqref="C106">
    <cfRule type="cellIs" dxfId="35" priority="34" stopIfTrue="1" operator="equal">
      <formula>$C105</formula>
    </cfRule>
  </conditionalFormatting>
  <conditionalFormatting sqref="A106:B106">
    <cfRule type="cellIs" dxfId="34" priority="35" stopIfTrue="1" operator="equal">
      <formula>0</formula>
    </cfRule>
  </conditionalFormatting>
  <conditionalFormatting sqref="C107">
    <cfRule type="cellIs" dxfId="33" priority="32" stopIfTrue="1" operator="equal">
      <formula>$C106</formula>
    </cfRule>
  </conditionalFormatting>
  <conditionalFormatting sqref="A107:B107">
    <cfRule type="cellIs" dxfId="32" priority="33" stopIfTrue="1" operator="equal">
      <formula>0</formula>
    </cfRule>
  </conditionalFormatting>
  <conditionalFormatting sqref="C108">
    <cfRule type="cellIs" dxfId="31" priority="30" stopIfTrue="1" operator="equal">
      <formula>$C107</formula>
    </cfRule>
  </conditionalFormatting>
  <conditionalFormatting sqref="A108:B108">
    <cfRule type="cellIs" dxfId="30" priority="31" stopIfTrue="1" operator="equal">
      <formula>0</formula>
    </cfRule>
  </conditionalFormatting>
  <conditionalFormatting sqref="C109">
    <cfRule type="cellIs" dxfId="29" priority="28" stopIfTrue="1" operator="equal">
      <formula>$C108</formula>
    </cfRule>
  </conditionalFormatting>
  <conditionalFormatting sqref="A109:B109">
    <cfRule type="cellIs" dxfId="28" priority="29" stopIfTrue="1" operator="equal">
      <formula>0</formula>
    </cfRule>
  </conditionalFormatting>
  <conditionalFormatting sqref="C142">
    <cfRule type="cellIs" dxfId="27" priority="84" stopIfTrue="1" operator="equal">
      <formula>$C116</formula>
    </cfRule>
  </conditionalFormatting>
  <conditionalFormatting sqref="C115">
    <cfRule type="cellIs" dxfId="26" priority="27" stopIfTrue="1" operator="equal">
      <formula>$C114</formula>
    </cfRule>
  </conditionalFormatting>
  <conditionalFormatting sqref="C116">
    <cfRule type="cellIs" dxfId="25" priority="26" stopIfTrue="1" operator="equal">
      <formula>$C115</formula>
    </cfRule>
  </conditionalFormatting>
  <conditionalFormatting sqref="C117">
    <cfRule type="cellIs" dxfId="24" priority="25" stopIfTrue="1" operator="equal">
      <formula>$C116</formula>
    </cfRule>
  </conditionalFormatting>
  <conditionalFormatting sqref="C118">
    <cfRule type="cellIs" dxfId="23" priority="24" stopIfTrue="1" operator="equal">
      <formula>$C117</formula>
    </cfRule>
  </conditionalFormatting>
  <conditionalFormatting sqref="C119">
    <cfRule type="cellIs" dxfId="22" priority="23" stopIfTrue="1" operator="equal">
      <formula>$C118</formula>
    </cfRule>
  </conditionalFormatting>
  <conditionalFormatting sqref="C120">
    <cfRule type="cellIs" dxfId="21" priority="22" stopIfTrue="1" operator="equal">
      <formula>$C119</formula>
    </cfRule>
  </conditionalFormatting>
  <conditionalFormatting sqref="C121">
    <cfRule type="cellIs" dxfId="20" priority="21" stopIfTrue="1" operator="equal">
      <formula>$C120</formula>
    </cfRule>
  </conditionalFormatting>
  <conditionalFormatting sqref="C122">
    <cfRule type="cellIs" dxfId="19" priority="20" stopIfTrue="1" operator="equal">
      <formula>$C121</formula>
    </cfRule>
  </conditionalFormatting>
  <conditionalFormatting sqref="C123">
    <cfRule type="cellIs" dxfId="18" priority="19" stopIfTrue="1" operator="equal">
      <formula>$C122</formula>
    </cfRule>
  </conditionalFormatting>
  <conditionalFormatting sqref="C124">
    <cfRule type="cellIs" dxfId="17" priority="18" stopIfTrue="1" operator="equal">
      <formula>$C123</formula>
    </cfRule>
  </conditionalFormatting>
  <conditionalFormatting sqref="C125">
    <cfRule type="cellIs" dxfId="16" priority="17" stopIfTrue="1" operator="equal">
      <formula>$C124</formula>
    </cfRule>
  </conditionalFormatting>
  <conditionalFormatting sqref="C126">
    <cfRule type="cellIs" dxfId="15" priority="16" stopIfTrue="1" operator="equal">
      <formula>$C125</formula>
    </cfRule>
  </conditionalFormatting>
  <conditionalFormatting sqref="C127">
    <cfRule type="cellIs" dxfId="14" priority="15" stopIfTrue="1" operator="equal">
      <formula>$C126</formula>
    </cfRule>
  </conditionalFormatting>
  <conditionalFormatting sqref="C128">
    <cfRule type="cellIs" dxfId="13" priority="14" stopIfTrue="1" operator="equal">
      <formula>$C127</formula>
    </cfRule>
  </conditionalFormatting>
  <conditionalFormatting sqref="C129">
    <cfRule type="cellIs" dxfId="12" priority="13" stopIfTrue="1" operator="equal">
      <formula>$C128</formula>
    </cfRule>
  </conditionalFormatting>
  <conditionalFormatting sqref="C130">
    <cfRule type="cellIs" dxfId="11" priority="12" stopIfTrue="1" operator="equal">
      <formula>$C129</formula>
    </cfRule>
  </conditionalFormatting>
  <conditionalFormatting sqref="C131">
    <cfRule type="cellIs" dxfId="10" priority="11" stopIfTrue="1" operator="equal">
      <formula>$C130</formula>
    </cfRule>
  </conditionalFormatting>
  <conditionalFormatting sqref="C132">
    <cfRule type="cellIs" dxfId="9" priority="10" stopIfTrue="1" operator="equal">
      <formula>$C131</formula>
    </cfRule>
  </conditionalFormatting>
  <conditionalFormatting sqref="C133">
    <cfRule type="cellIs" dxfId="8" priority="9" stopIfTrue="1" operator="equal">
      <formula>$C132</formula>
    </cfRule>
  </conditionalFormatting>
  <conditionalFormatting sqref="C134">
    <cfRule type="cellIs" dxfId="7" priority="8" stopIfTrue="1" operator="equal">
      <formula>$C133</formula>
    </cfRule>
  </conditionalFormatting>
  <conditionalFormatting sqref="C135">
    <cfRule type="cellIs" dxfId="6" priority="7" stopIfTrue="1" operator="equal">
      <formula>$C134</formula>
    </cfRule>
  </conditionalFormatting>
  <conditionalFormatting sqref="C136">
    <cfRule type="cellIs" dxfId="5" priority="6" stopIfTrue="1" operator="equal">
      <formula>$C135</formula>
    </cfRule>
  </conditionalFormatting>
  <conditionalFormatting sqref="C137">
    <cfRule type="cellIs" dxfId="4" priority="5" stopIfTrue="1" operator="equal">
      <formula>$C136</formula>
    </cfRule>
  </conditionalFormatting>
  <conditionalFormatting sqref="C138">
    <cfRule type="cellIs" dxfId="3" priority="4" stopIfTrue="1" operator="equal">
      <formula>$C137</formula>
    </cfRule>
  </conditionalFormatting>
  <conditionalFormatting sqref="C139">
    <cfRule type="cellIs" dxfId="2" priority="3" stopIfTrue="1" operator="equal">
      <formula>$C138</formula>
    </cfRule>
  </conditionalFormatting>
  <conditionalFormatting sqref="C140">
    <cfRule type="cellIs" dxfId="1" priority="2" stopIfTrue="1" operator="equal">
      <formula>$C139</formula>
    </cfRule>
  </conditionalFormatting>
  <conditionalFormatting sqref="C141">
    <cfRule type="cellIs" dxfId="0" priority="1" stopIfTrue="1" operator="equal">
      <formula>$C140</formula>
    </cfRule>
  </conditionalFormatting>
  <pageMargins left="0.31496062992125984" right="0.31496062992125984" top="0.39370078740157483" bottom="0.39370078740157483" header="0" footer="0"/>
  <pageSetup paperSize="9" scale="72" fitToHeight="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0611141</vt:lpstr>
      <vt:lpstr>'0611141'!Область_друку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2023-02-20T09:18:51Z</dcterms:created>
  <dcterms:modified xsi:type="dcterms:W3CDTF">2023-02-24T13:37:10Z</dcterms:modified>
</cp:coreProperties>
</file>