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203\Звіти освіта\"/>
    </mc:Choice>
  </mc:AlternateContent>
  <bookViews>
    <workbookView xWindow="435" yWindow="150" windowWidth="25245" windowHeight="7815"/>
  </bookViews>
  <sheets>
    <sheet name="0611142" sheetId="1" r:id="rId1"/>
  </sheets>
  <definedNames>
    <definedName name="_xlnm.Print_Area" localSheetId="0">'0611142'!$A$1:$BQ$118</definedName>
  </definedNames>
  <calcPr calcId="152511"/>
</workbook>
</file>

<file path=xl/calcChain.xml><?xml version="1.0" encoding="utf-8"?>
<calcChain xmlns="http://schemas.openxmlformats.org/spreadsheetml/2006/main">
  <c r="BH83" i="1" l="1"/>
  <c r="BC83" i="1"/>
  <c r="AX83" i="1"/>
  <c r="BH82" i="1"/>
  <c r="BC82" i="1"/>
  <c r="BM82" i="1" s="1"/>
  <c r="AX82" i="1"/>
  <c r="BH80" i="1"/>
  <c r="BC80" i="1"/>
  <c r="BM80" i="1" s="1"/>
  <c r="AX80" i="1"/>
  <c r="BH79" i="1"/>
  <c r="AN79" i="1"/>
  <c r="BC79" i="1" s="1"/>
  <c r="BM79" i="1" s="1"/>
  <c r="BH77" i="1"/>
  <c r="BC77" i="1"/>
  <c r="BM77" i="1" s="1"/>
  <c r="AX77" i="1"/>
  <c r="BH76" i="1"/>
  <c r="BC76" i="1"/>
  <c r="BM76" i="1" s="1"/>
  <c r="AX76" i="1"/>
  <c r="BH74" i="1"/>
  <c r="BC74" i="1"/>
  <c r="BM74" i="1" s="1"/>
  <c r="AX74" i="1"/>
  <c r="BH73" i="1"/>
  <c r="BC73" i="1"/>
  <c r="AX73" i="1"/>
  <c r="BH72" i="1"/>
  <c r="BC72" i="1"/>
  <c r="AX72" i="1"/>
  <c r="BD62" i="1"/>
  <c r="AS62" i="1"/>
  <c r="AI62" i="1"/>
  <c r="AY62" i="1" s="1"/>
  <c r="BI62" i="1" s="1"/>
  <c r="AC62" i="1"/>
  <c r="BD61" i="1"/>
  <c r="BI61" i="1" s="1"/>
  <c r="AY61" i="1"/>
  <c r="AS61" i="1"/>
  <c r="AC61" i="1"/>
  <c r="AU46" i="1"/>
  <c r="AP46" i="1"/>
  <c r="AK46" i="1"/>
  <c r="BI45" i="1"/>
  <c r="BD45" i="1"/>
  <c r="BN45" i="1" s="1"/>
  <c r="AZ45" i="1"/>
  <c r="AK45" i="1"/>
  <c r="BN44" i="1"/>
  <c r="BI44" i="1"/>
  <c r="BD44" i="1"/>
  <c r="AZ44" i="1"/>
  <c r="AZ46" i="1" s="1"/>
  <c r="AK44" i="1"/>
  <c r="BM73" i="1" l="1"/>
  <c r="BD46" i="1"/>
  <c r="BI46" i="1"/>
  <c r="BM83" i="1"/>
  <c r="BM72" i="1"/>
  <c r="BN46" i="1"/>
  <c r="AX79" i="1"/>
</calcChain>
</file>

<file path=xl/sharedStrings.xml><?xml version="1.0" encoding="utf-8"?>
<sst xmlns="http://schemas.openxmlformats.org/spreadsheetml/2006/main" count="241" uniqueCount="137">
  <si>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</si>
  <si>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</si>
  <si>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</si>
  <si>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</si>
  <si>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</si>
  <si>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</si>
  <si>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</si>
  <si>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</si>
  <si>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</si>
  <si>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</si>
  <si>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</si>
  <si>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</si>
  <si>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</si>
  <si>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</si>
  <si>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</si>
  <si>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</si>
  <si>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0611142</t>
  </si>
  <si>
    <t>1142</t>
  </si>
  <si>
    <t>0990</t>
  </si>
  <si>
    <t>Інші програми та заходи у сфері освіти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</si>
  <si>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</si>
  <si>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</si>
  <si>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</si>
  <si>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</si>
  <si>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</si>
  <si>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</si>
  <si>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</si>
  <si>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</si>
  <si>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</si>
  <si>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</si>
  <si>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</si>
  <si>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Реалізація єдиної державної політики у галузі освіти.</t>
  </si>
  <si>
    <t>s5.2</t>
  </si>
  <si>
    <t>5. Мета бюджетної програми</t>
  </si>
  <si>
    <t xml:space="preserve"> Забезпечення надання допомоги дітям-сиротам та дітям, позбавленим батьківського піклування, яким виповнюється 18 років. Забезпечення надання матеріальної допомоги  студентам пільгових категорій для навчання у вищих навчальних закладах України всіх форм власності.</t>
  </si>
  <si>
    <t>6. Завдання бюджетної програми</t>
  </si>
  <si>
    <t>Завдання</t>
  </si>
  <si>
    <t>npp</t>
  </si>
  <si>
    <t>p5.3</t>
  </si>
  <si>
    <t>Забезпечити надання допомоги дітям-сиротам та дітям, позбавленим батьківського піклування, яким виповнюється 18 років.</t>
  </si>
  <si>
    <t>s5.3</t>
  </si>
  <si>
    <t>Забезпечити надання матеріальної допомоги  студентам пільгових категорій для навчання у вищих навчальних закладах України всіх форм власності.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</si>
  <si>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</si>
  <si>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</si>
  <si>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</si>
  <si>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</si>
  <si>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</si>
  <si>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</si>
  <si>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</si>
  <si>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</si>
  <si>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</si>
  <si>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</si>
  <si>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</si>
  <si>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</si>
  <si>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</si>
  <si>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</si>
  <si>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</si>
  <si>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</si>
  <si>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</si>
  <si>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</si>
  <si>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Забезпечення виплати одноразової допомоги дітям-сиротам і дітям, позбавленим батьківського піклування, після досягнення 18-річного віку</t>
  </si>
  <si>
    <t>s5.5</t>
  </si>
  <si>
    <t>Надання матеріальної допомоги для навчання у вищих навчальних закладах студентам пільгових  категорій до досягнення ними 23 років із числа: дітей-сиріт; дітей, позбавлених батьківського піклування; інвалідів; осіб з багатодітних сімей; осіб з малозабезпечених сімей; дітей, батьки яких брали участь та загинули у зоні проведення антитерористичної операції/Операції Об’єднаних Сил;  дітей, батьки яких брали участь та загинули під час захисту державного суверенітету та територіальної цілісності України в період військової агресії російської федерації проти України.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</si>
  <si>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</si>
  <si>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</si>
  <si>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</si>
  <si>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За напрямом використання бюджетних коштів: забезпечення виплати  допомоги дітям – сиротам та дітям, позбавленим батьківського піклування, яким виповнюється 18 років утворився залишок у зв’язку з тим, що не було звернень від даної категорії дітей для здійснення даних виплат.</t>
  </si>
  <si>
    <t>За напрямом використання бюджетних коштів – надання матеріальної допомоги  студентам пільгових категорій для навчання у вищих навчальних закладах утворився залишок, виплати були здійснені відповідно до протоколів засідань комісії по визначенню студентів пільгових категорій для надання їм матеріальної допомоги.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</si>
  <si>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</si>
  <si>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</si>
  <si>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</si>
  <si>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</si>
  <si>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розвитку освіти  Хмельницької міської територіальної громади на 2022-2026 роки
 (зі змінами)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</si>
  <si>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</si>
  <si>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</si>
  <si>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</si>
  <si>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</si>
  <si>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</si>
  <si>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</si>
  <si>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</si>
  <si>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</si>
  <si>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</si>
  <si>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</si>
  <si>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</si>
  <si>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</si>
  <si>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</si>
  <si>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</si>
  <si>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</si>
  <si>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</si>
  <si>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</si>
  <si>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</si>
  <si>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</si>
  <si>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Обсяг видатків, що пов’язані з реалізацією програм та заходів у сфері освіти</t>
  </si>
  <si>
    <t>грн.</t>
  </si>
  <si>
    <t>Кошторис</t>
  </si>
  <si>
    <t>в т.ч. видатки на виплату допомоги дітям-сиротам та дітям, позбавленим батьківського піклування, яким виповнюється 18 років</t>
  </si>
  <si>
    <t>в т.ч. видатки на виплату матеріальної допомоги  студентам пільгових категорій для навчання у закладах вищої/фахової передвищої освіти України усіх форм власності</t>
  </si>
  <si>
    <t>продукту</t>
  </si>
  <si>
    <t>Кількість осіб, що отримують матеріальну допомогу для навчання  у закладах вищої/фахової передвищої освіти України усіх форм власності</t>
  </si>
  <si>
    <t>осіб</t>
  </si>
  <si>
    <t>Розрахунок</t>
  </si>
  <si>
    <t>Кількість дітей-сиріт та дітей, позбавлених батьківського піклування, яким виповнюється 18 років</t>
  </si>
  <si>
    <t>Звітність</t>
  </si>
  <si>
    <t>ефективності</t>
  </si>
  <si>
    <t>Витрати на 1 особу, на виплату матеріальної допомоги студентам пільгових категорій для навчання у закладах вищої/фахової передвищої освіти за ІІ навчальні семестри</t>
  </si>
  <si>
    <t>Середній розмір допомоги дітям-сиротам та дітям, позбавленим батьківського піклування, яким виповнюється 18 років</t>
  </si>
  <si>
    <t>Постанова КМУ
 від 25.08.2005 року № 823</t>
  </si>
  <si>
    <t>якості</t>
  </si>
  <si>
    <t>Відсоток виплати допомоги дітям-сиротам та дітям, позбавленим батьківського піклування, яким виповнюється 18 років</t>
  </si>
  <si>
    <t>відс.</t>
  </si>
  <si>
    <t>Відсоток виплати матеріальної допомоги студентам пільгових категорій для навчання у вищих навчальних закладах відносно кількості звернень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</si>
  <si>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</si>
  <si>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</si>
  <si>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s5.9</t>
  </si>
  <si>
    <t>Розбіжності між фактичними та затвердженими результативними показниками пов'язана з кількістю звернень та визначеною сумою допомоги.</t>
  </si>
  <si>
    <t>Розбіжності між фактичними та затвердженими результативними показниками пов'язані зі зменшенням кількості звернень від даної категорії дітей для здійснення виплат.</t>
  </si>
  <si>
    <t>Розбіжності між фактичними та затвердженими результативними показниками пов'язана з кількістю звернень та визначеною сумою допомоги студентам.</t>
  </si>
  <si>
    <t>Розбіжності між фактичними та затвердженими результативними показниками пов'язана з кількістю звернень, яка перевищує заплановану та визначеною сумою допомоги студентам, що в середньому менша запланованої.</t>
  </si>
  <si>
    <t xml:space="preserve">Причина відхилень планових показників виникла у зв’язку з тим, що станом на визначену дату була менша кількість звернень від осіб пільгової категорії встановленої в програмі. </t>
  </si>
  <si>
    <t>Розбіжності між фактичними та затвердженими результативними показниками на виплату матеріальної допомоги студентам пільгових категорій для навчання у закладах вищої/фахової передвищої освіти за ІІ навчальні семестри пов’язані з кількістю звернень, що перевищує заплановану, та визначеною сумою допомоги студентам, яка в середньому менша запланованої.</t>
  </si>
  <si>
    <t>Розбіжності між фактичними та затвердженими результативними показниками не мають відхилення.</t>
  </si>
  <si>
    <t xml:space="preserve">Розбіжності між фактичними та затвердженими результативними показниками допомоги дітям-сиротам та дітям, позбавленим батьківського піклування, яким виповнюється 18 років пояснюється відсутністю звернень чотирьох осіб. </t>
  </si>
  <si>
    <t>Відсоток  виплати  матеріальної допомоги студентам пільгових категорій для навчання у вищих навчальних закладах відносно кількості звернень</t>
  </si>
  <si>
    <t>Розбіжності між фактичними та затвердженими результативними показниками збільшився відносно кількості звернень, що перевищує заплановану.</t>
  </si>
  <si>
    <t xml:space="preserve"> 9.3. Аналіз стану виконання результативних показників</t>
  </si>
  <si>
    <t>Аналіз стану виконання результативних показників свідчить, що було забезпечено виконання завдань відповідно до головної мети за бюджетною програмою по КПКВК 0611142 «Інші програми та заходи у сфері освіти»  (з урахуванням проведених змін протягом звітного року) на 2023 рік. 18-ти особам з числа дітей-сиріт та дітей, позбавлених батьківського піклування, яким виповнюється 18 років виплачена матеріальна допомога в розмірі 1 810 грн кожному. Надано матеріальну допомогу для навчання  у закладах вищої/фахової, передвищої освіти України усіх форм власності для двадцяти восьми студентів.</t>
  </si>
  <si>
    <t>10. Узагальнений висновок про виконання бюджетної програми.</t>
  </si>
  <si>
    <t>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2022 - 2026 роки. Завдання бюджетної програми протягом року виконувались відповідно до законодавства з дотриманням правил запровадженням воєнного стану. В рамках бюджетної програми забезпечено надання допомоги дітям-сиротам та дітям, позбавленим батьківського піклування, яким виповнюється 18 років. Забезпечено надання матеріальної допомоги студентам пільгових категорій для навчання у вищих навчальних закладах України всіх форм власності.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</si>
  <si>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</si>
  <si>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</si>
  <si>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</si>
  <si>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</si>
  <si>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</si>
  <si>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</si>
  <si>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</si>
  <si>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відділу-головний бухгалтер Департаменту освiти та науки Хмельницької мiської ради</t>
  </si>
  <si>
    <t>Оксана ЛІСОВОДСЬКА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</si>
</sst>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0" fillId="0" borderId="6" xfId="0" applyNumberFormat="1" applyFont="1" applyBorder="1" applyAlignment="1">
      <alignment horizontal="left" vertical="center" wrapText="1" shrinkToFi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2">
    <cellStyle name="Звичайний" xfId="0" builtinId="0"/>
    <cellStyle name="Обычный 2 2" xfId="1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A118"/>
  <sheetViews>
    <sheetView tabSelected="1" view="pageBreakPreview" topLeftCell="A2" zoomScale="80" zoomScaleNormal="100" zoomScaleSheetLayoutView="80" workbookViewId="0">
      <selection activeCell="A107" sqref="A107:BQ10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4499999999999993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0" t="s">
        <v>1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2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3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8.15" customHeight="1" x14ac:dyDescent="0.2">
      <c r="A14" s="4" t="s">
        <v>4</v>
      </c>
      <c r="B14" s="142" t="s">
        <v>5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5"/>
      <c r="N14" s="148" t="s">
        <v>6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6"/>
      <c r="AU14" s="142" t="s">
        <v>7</v>
      </c>
      <c r="AV14" s="143"/>
      <c r="AW14" s="143"/>
      <c r="AX14" s="143"/>
      <c r="AY14" s="143"/>
      <c r="AZ14" s="143"/>
      <c r="BA14" s="143"/>
      <c r="BB14" s="143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21.75" customHeight="1" x14ac:dyDescent="0.2">
      <c r="A15" s="7"/>
      <c r="B15" s="145" t="s">
        <v>8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7"/>
      <c r="N15" s="149" t="s">
        <v>9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7"/>
      <c r="AU15" s="145" t="s">
        <v>10</v>
      </c>
      <c r="AV15" s="145"/>
      <c r="AW15" s="145"/>
      <c r="AX15" s="145"/>
      <c r="AY15" s="145"/>
      <c r="AZ15" s="145"/>
      <c r="BA15" s="145"/>
      <c r="BB15" s="145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"/>
      <c r="BF16" s="8"/>
      <c r="BG16" s="8"/>
      <c r="BH16" s="8"/>
      <c r="BI16" s="8"/>
      <c r="BJ16" s="8"/>
      <c r="BK16" s="8"/>
      <c r="BL16" s="8"/>
    </row>
    <row r="17" spans="1:79" ht="28.15" customHeight="1" x14ac:dyDescent="0.2">
      <c r="A17" s="9" t="s">
        <v>11</v>
      </c>
      <c r="B17" s="142" t="s">
        <v>12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5"/>
      <c r="N17" s="148" t="s">
        <v>13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6"/>
      <c r="AU17" s="142" t="s">
        <v>7</v>
      </c>
      <c r="AV17" s="143"/>
      <c r="AW17" s="143"/>
      <c r="AX17" s="143"/>
      <c r="AY17" s="143"/>
      <c r="AZ17" s="143"/>
      <c r="BA17" s="143"/>
      <c r="BB17" s="143"/>
      <c r="BC17" s="10"/>
      <c r="BD17" s="10"/>
      <c r="BE17" s="10"/>
      <c r="BF17" s="10"/>
      <c r="BG17" s="10"/>
      <c r="BH17" s="10"/>
      <c r="BI17" s="10"/>
      <c r="BJ17" s="10"/>
      <c r="BK17" s="10"/>
      <c r="BL17" s="11"/>
    </row>
    <row r="18" spans="1:79" ht="23.25" customHeight="1" x14ac:dyDescent="0.2">
      <c r="A18" s="12"/>
      <c r="B18" s="145" t="s">
        <v>8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7"/>
      <c r="N18" s="149" t="s">
        <v>14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7"/>
      <c r="AU18" s="145" t="s">
        <v>10</v>
      </c>
      <c r="AV18" s="145"/>
      <c r="AW18" s="145"/>
      <c r="AX18" s="145"/>
      <c r="AY18" s="145"/>
      <c r="AZ18" s="145"/>
      <c r="BA18" s="145"/>
      <c r="BB18" s="145"/>
      <c r="BC18" s="13"/>
      <c r="BD18" s="13"/>
      <c r="BE18" s="13"/>
      <c r="BF18" s="13"/>
      <c r="BG18" s="13"/>
      <c r="BH18" s="13"/>
      <c r="BI18" s="13"/>
      <c r="BJ18" s="13"/>
      <c r="BK18" s="14"/>
      <c r="BL18" s="1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15" customHeight="1" x14ac:dyDescent="0.2">
      <c r="A20" s="4" t="s">
        <v>15</v>
      </c>
      <c r="B20" s="142" t="s">
        <v>16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17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0"/>
      <c r="AA20" s="142" t="s">
        <v>18</v>
      </c>
      <c r="AB20" s="143"/>
      <c r="AC20" s="143"/>
      <c r="AD20" s="143"/>
      <c r="AE20" s="143"/>
      <c r="AF20" s="143"/>
      <c r="AG20" s="143"/>
      <c r="AH20" s="143"/>
      <c r="AI20" s="143"/>
      <c r="AJ20" s="10"/>
      <c r="AK20" s="144" t="s">
        <v>19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0"/>
      <c r="BE20" s="142" t="s">
        <v>20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5" t="s">
        <v>8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21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3"/>
      <c r="AA21" s="146" t="s">
        <v>22</v>
      </c>
      <c r="AB21" s="146"/>
      <c r="AC21" s="146"/>
      <c r="AD21" s="146"/>
      <c r="AE21" s="146"/>
      <c r="AF21" s="146"/>
      <c r="AG21" s="146"/>
      <c r="AH21" s="146"/>
      <c r="AI21" s="146"/>
      <c r="AJ21" s="13"/>
      <c r="AK21" s="147" t="s">
        <v>23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3"/>
      <c r="BE21" s="145" t="s">
        <v>24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52" t="s">
        <v>25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138" t="s">
        <v>26</v>
      </c>
      <c r="B24" s="138"/>
      <c r="C24" s="138"/>
      <c r="D24" s="138"/>
      <c r="E24" s="138"/>
      <c r="F24" s="138"/>
      <c r="G24" s="139" t="s">
        <v>27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" hidden="1" customHeight="1" x14ac:dyDescent="0.2">
      <c r="A25" s="54" t="s">
        <v>28</v>
      </c>
      <c r="B25" s="54"/>
      <c r="C25" s="54"/>
      <c r="D25" s="54"/>
      <c r="E25" s="54"/>
      <c r="F25" s="54"/>
      <c r="G25" s="95" t="s">
        <v>29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  <c r="CA25" s="1" t="s">
        <v>30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135" t="s">
        <v>31</v>
      </c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7"/>
      <c r="CA26" s="1" t="s">
        <v>32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.149999999999999" customHeight="1" x14ac:dyDescent="0.2">
      <c r="A28" s="52" t="s">
        <v>33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31.35" customHeight="1" x14ac:dyDescent="0.2">
      <c r="A29" s="136" t="s">
        <v>34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79" ht="15.75" customHeight="1" x14ac:dyDescent="0.2">
      <c r="A31" s="52" t="s">
        <v>35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79" ht="27.75" customHeight="1" x14ac:dyDescent="0.2">
      <c r="A32" s="138" t="s">
        <v>26</v>
      </c>
      <c r="B32" s="138"/>
      <c r="C32" s="138"/>
      <c r="D32" s="138"/>
      <c r="E32" s="138"/>
      <c r="F32" s="138"/>
      <c r="G32" s="139" t="s">
        <v>36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</row>
    <row r="33" spans="1:79" ht="10.5" hidden="1" customHeight="1" x14ac:dyDescent="0.2">
      <c r="A33" s="54" t="s">
        <v>37</v>
      </c>
      <c r="B33" s="54"/>
      <c r="C33" s="54"/>
      <c r="D33" s="54"/>
      <c r="E33" s="54"/>
      <c r="F33" s="54"/>
      <c r="G33" s="95" t="s">
        <v>29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  <c r="CA33" s="1" t="s">
        <v>38</v>
      </c>
    </row>
    <row r="34" spans="1:79" ht="15" customHeight="1" x14ac:dyDescent="0.2">
      <c r="A34" s="54">
        <v>1</v>
      </c>
      <c r="B34" s="54"/>
      <c r="C34" s="54"/>
      <c r="D34" s="54"/>
      <c r="E34" s="54"/>
      <c r="F34" s="54"/>
      <c r="G34" s="135" t="s">
        <v>39</v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7"/>
      <c r="CA34" s="1" t="s">
        <v>40</v>
      </c>
    </row>
    <row r="35" spans="1:79" ht="15" customHeight="1" x14ac:dyDescent="0.2">
      <c r="A35" s="54">
        <v>2</v>
      </c>
      <c r="B35" s="54"/>
      <c r="C35" s="54"/>
      <c r="D35" s="54"/>
      <c r="E35" s="54"/>
      <c r="F35" s="54"/>
      <c r="G35" s="135" t="s">
        <v>41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7"/>
    </row>
    <row r="37" spans="1:79" ht="15.75" customHeight="1" x14ac:dyDescent="0.2">
      <c r="A37" s="52" t="s">
        <v>42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</row>
    <row r="38" spans="1:79" ht="15.75" customHeight="1" x14ac:dyDescent="0.2">
      <c r="A38" s="52" t="s">
        <v>43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79" ht="15" customHeight="1" x14ac:dyDescent="0.2">
      <c r="A39" s="117" t="s">
        <v>44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</row>
    <row r="40" spans="1:79" ht="48.2" customHeight="1" x14ac:dyDescent="0.2">
      <c r="A40" s="99" t="s">
        <v>26</v>
      </c>
      <c r="B40" s="99"/>
      <c r="C40" s="99" t="s">
        <v>45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 t="s">
        <v>46</v>
      </c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 t="s">
        <v>47</v>
      </c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 t="s">
        <v>48</v>
      </c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</row>
    <row r="41" spans="1:79" ht="29.1" customHeight="1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 t="s">
        <v>49</v>
      </c>
      <c r="AB41" s="99"/>
      <c r="AC41" s="99"/>
      <c r="AD41" s="99"/>
      <c r="AE41" s="99"/>
      <c r="AF41" s="99" t="s">
        <v>50</v>
      </c>
      <c r="AG41" s="99"/>
      <c r="AH41" s="99"/>
      <c r="AI41" s="99"/>
      <c r="AJ41" s="99"/>
      <c r="AK41" s="99" t="s">
        <v>51</v>
      </c>
      <c r="AL41" s="99"/>
      <c r="AM41" s="99"/>
      <c r="AN41" s="99"/>
      <c r="AO41" s="99"/>
      <c r="AP41" s="99" t="s">
        <v>49</v>
      </c>
      <c r="AQ41" s="99"/>
      <c r="AR41" s="99"/>
      <c r="AS41" s="99"/>
      <c r="AT41" s="99"/>
      <c r="AU41" s="99" t="s">
        <v>50</v>
      </c>
      <c r="AV41" s="99"/>
      <c r="AW41" s="99"/>
      <c r="AX41" s="99"/>
      <c r="AY41" s="99"/>
      <c r="AZ41" s="99" t="s">
        <v>51</v>
      </c>
      <c r="BA41" s="99"/>
      <c r="BB41" s="99"/>
      <c r="BC41" s="99"/>
      <c r="BD41" s="99" t="s">
        <v>49</v>
      </c>
      <c r="BE41" s="99"/>
      <c r="BF41" s="99"/>
      <c r="BG41" s="99"/>
      <c r="BH41" s="99"/>
      <c r="BI41" s="99" t="s">
        <v>50</v>
      </c>
      <c r="BJ41" s="99"/>
      <c r="BK41" s="99"/>
      <c r="BL41" s="99"/>
      <c r="BM41" s="99"/>
      <c r="BN41" s="99" t="s">
        <v>52</v>
      </c>
      <c r="BO41" s="99"/>
      <c r="BP41" s="99"/>
      <c r="BQ41" s="99"/>
    </row>
    <row r="42" spans="1:79" ht="16.149999999999999" customHeight="1" x14ac:dyDescent="0.2">
      <c r="A42" s="118">
        <v>1</v>
      </c>
      <c r="B42" s="118"/>
      <c r="C42" s="118">
        <v>2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32">
        <v>3</v>
      </c>
      <c r="AB42" s="133"/>
      <c r="AC42" s="133"/>
      <c r="AD42" s="133"/>
      <c r="AE42" s="134"/>
      <c r="AF42" s="132">
        <v>4</v>
      </c>
      <c r="AG42" s="133"/>
      <c r="AH42" s="133"/>
      <c r="AI42" s="133"/>
      <c r="AJ42" s="134"/>
      <c r="AK42" s="132">
        <v>5</v>
      </c>
      <c r="AL42" s="133"/>
      <c r="AM42" s="133"/>
      <c r="AN42" s="133"/>
      <c r="AO42" s="134"/>
      <c r="AP42" s="132">
        <v>6</v>
      </c>
      <c r="AQ42" s="133"/>
      <c r="AR42" s="133"/>
      <c r="AS42" s="133"/>
      <c r="AT42" s="134"/>
      <c r="AU42" s="132">
        <v>7</v>
      </c>
      <c r="AV42" s="133"/>
      <c r="AW42" s="133"/>
      <c r="AX42" s="133"/>
      <c r="AY42" s="134"/>
      <c r="AZ42" s="132">
        <v>8</v>
      </c>
      <c r="BA42" s="133"/>
      <c r="BB42" s="133"/>
      <c r="BC42" s="134"/>
      <c r="BD42" s="132">
        <v>9</v>
      </c>
      <c r="BE42" s="133"/>
      <c r="BF42" s="133"/>
      <c r="BG42" s="133"/>
      <c r="BH42" s="134"/>
      <c r="BI42" s="118">
        <v>10</v>
      </c>
      <c r="BJ42" s="118"/>
      <c r="BK42" s="118"/>
      <c r="BL42" s="118"/>
      <c r="BM42" s="118"/>
      <c r="BN42" s="118">
        <v>11</v>
      </c>
      <c r="BO42" s="118"/>
      <c r="BP42" s="118"/>
      <c r="BQ42" s="118"/>
    </row>
    <row r="43" spans="1:79" ht="15.75" hidden="1" customHeight="1" x14ac:dyDescent="0.2">
      <c r="A43" s="54" t="s">
        <v>37</v>
      </c>
      <c r="B43" s="54"/>
      <c r="C43" s="130" t="s">
        <v>29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1"/>
      <c r="AA43" s="91" t="s">
        <v>53</v>
      </c>
      <c r="AB43" s="91"/>
      <c r="AC43" s="91"/>
      <c r="AD43" s="91"/>
      <c r="AE43" s="91"/>
      <c r="AF43" s="91" t="s">
        <v>54</v>
      </c>
      <c r="AG43" s="91"/>
      <c r="AH43" s="91"/>
      <c r="AI43" s="91"/>
      <c r="AJ43" s="91"/>
      <c r="AK43" s="63" t="s">
        <v>55</v>
      </c>
      <c r="AL43" s="63"/>
      <c r="AM43" s="63"/>
      <c r="AN43" s="63"/>
      <c r="AO43" s="63"/>
      <c r="AP43" s="91" t="s">
        <v>56</v>
      </c>
      <c r="AQ43" s="91"/>
      <c r="AR43" s="91"/>
      <c r="AS43" s="91"/>
      <c r="AT43" s="91"/>
      <c r="AU43" s="91" t="s">
        <v>57</v>
      </c>
      <c r="AV43" s="91"/>
      <c r="AW43" s="91"/>
      <c r="AX43" s="91"/>
      <c r="AY43" s="91"/>
      <c r="AZ43" s="63" t="s">
        <v>55</v>
      </c>
      <c r="BA43" s="63"/>
      <c r="BB43" s="63"/>
      <c r="BC43" s="63"/>
      <c r="BD43" s="128" t="s">
        <v>58</v>
      </c>
      <c r="BE43" s="128"/>
      <c r="BF43" s="128"/>
      <c r="BG43" s="128"/>
      <c r="BH43" s="128"/>
      <c r="BI43" s="128" t="s">
        <v>58</v>
      </c>
      <c r="BJ43" s="128"/>
      <c r="BK43" s="128"/>
      <c r="BL43" s="128"/>
      <c r="BM43" s="128"/>
      <c r="BN43" s="107" t="s">
        <v>55</v>
      </c>
      <c r="BO43" s="107"/>
      <c r="BP43" s="107"/>
      <c r="BQ43" s="107"/>
      <c r="CA43" s="1" t="s">
        <v>59</v>
      </c>
    </row>
    <row r="44" spans="1:79" ht="34.15" customHeight="1" x14ac:dyDescent="0.2">
      <c r="A44" s="124">
        <v>1</v>
      </c>
      <c r="B44" s="124"/>
      <c r="C44" s="129" t="s">
        <v>60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121">
        <v>39820</v>
      </c>
      <c r="AB44" s="121"/>
      <c r="AC44" s="121"/>
      <c r="AD44" s="121"/>
      <c r="AE44" s="121"/>
      <c r="AF44" s="121">
        <v>0</v>
      </c>
      <c r="AG44" s="121"/>
      <c r="AH44" s="121"/>
      <c r="AI44" s="121"/>
      <c r="AJ44" s="121"/>
      <c r="AK44" s="121">
        <f>AA44+AF44</f>
        <v>39820</v>
      </c>
      <c r="AL44" s="121"/>
      <c r="AM44" s="121"/>
      <c r="AN44" s="121"/>
      <c r="AO44" s="121"/>
      <c r="AP44" s="121">
        <v>32580</v>
      </c>
      <c r="AQ44" s="121"/>
      <c r="AR44" s="121"/>
      <c r="AS44" s="121"/>
      <c r="AT44" s="121"/>
      <c r="AU44" s="121">
        <v>0</v>
      </c>
      <c r="AV44" s="121"/>
      <c r="AW44" s="121"/>
      <c r="AX44" s="121"/>
      <c r="AY44" s="121"/>
      <c r="AZ44" s="121">
        <f>AP44+AU44</f>
        <v>32580</v>
      </c>
      <c r="BA44" s="121"/>
      <c r="BB44" s="121"/>
      <c r="BC44" s="121"/>
      <c r="BD44" s="121">
        <f>AP44-AA44</f>
        <v>-7240</v>
      </c>
      <c r="BE44" s="121"/>
      <c r="BF44" s="121"/>
      <c r="BG44" s="121"/>
      <c r="BH44" s="121"/>
      <c r="BI44" s="121">
        <f>AU44-AF44</f>
        <v>0</v>
      </c>
      <c r="BJ44" s="121"/>
      <c r="BK44" s="121"/>
      <c r="BL44" s="121"/>
      <c r="BM44" s="121"/>
      <c r="BN44" s="121">
        <f>BD44+BI44</f>
        <v>-7240</v>
      </c>
      <c r="BO44" s="121"/>
      <c r="BP44" s="121"/>
      <c r="BQ44" s="121"/>
      <c r="CA44" s="1" t="s">
        <v>61</v>
      </c>
    </row>
    <row r="45" spans="1:79" ht="106.15" customHeight="1" x14ac:dyDescent="0.2">
      <c r="A45" s="124">
        <v>2</v>
      </c>
      <c r="B45" s="124"/>
      <c r="C45" s="125" t="s">
        <v>62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7"/>
      <c r="AA45" s="121">
        <v>480000</v>
      </c>
      <c r="AB45" s="121"/>
      <c r="AC45" s="121"/>
      <c r="AD45" s="121"/>
      <c r="AE45" s="121"/>
      <c r="AF45" s="121">
        <v>0</v>
      </c>
      <c r="AG45" s="121"/>
      <c r="AH45" s="121"/>
      <c r="AI45" s="121"/>
      <c r="AJ45" s="121"/>
      <c r="AK45" s="121">
        <f>AA45+AF45</f>
        <v>480000</v>
      </c>
      <c r="AL45" s="121"/>
      <c r="AM45" s="121"/>
      <c r="AN45" s="121"/>
      <c r="AO45" s="121"/>
      <c r="AP45" s="121">
        <v>467520</v>
      </c>
      <c r="AQ45" s="121"/>
      <c r="AR45" s="121"/>
      <c r="AS45" s="121"/>
      <c r="AT45" s="121"/>
      <c r="AU45" s="121">
        <v>0</v>
      </c>
      <c r="AV45" s="121"/>
      <c r="AW45" s="121"/>
      <c r="AX45" s="121"/>
      <c r="AY45" s="121"/>
      <c r="AZ45" s="121">
        <f>AP45+AU45</f>
        <v>467520</v>
      </c>
      <c r="BA45" s="121"/>
      <c r="BB45" s="121"/>
      <c r="BC45" s="121"/>
      <c r="BD45" s="121">
        <f>AP45-AA45</f>
        <v>-12480</v>
      </c>
      <c r="BE45" s="121"/>
      <c r="BF45" s="121"/>
      <c r="BG45" s="121"/>
      <c r="BH45" s="121"/>
      <c r="BI45" s="121">
        <f>AU45-AF45</f>
        <v>0</v>
      </c>
      <c r="BJ45" s="121"/>
      <c r="BK45" s="121"/>
      <c r="BL45" s="121"/>
      <c r="BM45" s="121"/>
      <c r="BN45" s="121">
        <f>BD45+BI45</f>
        <v>-12480</v>
      </c>
      <c r="BO45" s="121"/>
      <c r="BP45" s="121"/>
      <c r="BQ45" s="121"/>
    </row>
    <row r="46" spans="1:79" s="18" customFormat="1" ht="15" customHeight="1" x14ac:dyDescent="0.2">
      <c r="A46" s="122"/>
      <c r="B46" s="122"/>
      <c r="C46" s="123" t="s">
        <v>63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90"/>
      <c r="AA46" s="120">
        <v>519820</v>
      </c>
      <c r="AB46" s="120"/>
      <c r="AC46" s="120"/>
      <c r="AD46" s="120"/>
      <c r="AE46" s="120"/>
      <c r="AF46" s="120">
        <v>0</v>
      </c>
      <c r="AG46" s="120"/>
      <c r="AH46" s="120"/>
      <c r="AI46" s="120"/>
      <c r="AJ46" s="120"/>
      <c r="AK46" s="120">
        <f>AA46+AF46</f>
        <v>519820</v>
      </c>
      <c r="AL46" s="120"/>
      <c r="AM46" s="120"/>
      <c r="AN46" s="120"/>
      <c r="AO46" s="120"/>
      <c r="AP46" s="120">
        <f>SUM(AP44:AP45)</f>
        <v>500100</v>
      </c>
      <c r="AQ46" s="120"/>
      <c r="AR46" s="120"/>
      <c r="AS46" s="120"/>
      <c r="AT46" s="120"/>
      <c r="AU46" s="120">
        <f>SUM(AU44:AU45)</f>
        <v>0</v>
      </c>
      <c r="AV46" s="120"/>
      <c r="AW46" s="120"/>
      <c r="AX46" s="120"/>
      <c r="AY46" s="120"/>
      <c r="AZ46" s="120">
        <f>SUM(AZ44:AZ45)</f>
        <v>500100</v>
      </c>
      <c r="BA46" s="120"/>
      <c r="BB46" s="120"/>
      <c r="BC46" s="120"/>
      <c r="BD46" s="120">
        <f>SUM(BD44:BD45)</f>
        <v>-19720</v>
      </c>
      <c r="BE46" s="120"/>
      <c r="BF46" s="120"/>
      <c r="BG46" s="120"/>
      <c r="BH46" s="120"/>
      <c r="BI46" s="120">
        <f>SUM(BI44:BI45)</f>
        <v>0</v>
      </c>
      <c r="BJ46" s="120"/>
      <c r="BK46" s="120"/>
      <c r="BL46" s="120"/>
      <c r="BM46" s="120"/>
      <c r="BN46" s="120">
        <f>SUM(BN44:BN45)</f>
        <v>-19720</v>
      </c>
      <c r="BO46" s="120"/>
      <c r="BP46" s="120"/>
      <c r="BQ46" s="120"/>
    </row>
    <row r="48" spans="1:79" ht="29.25" customHeight="1" x14ac:dyDescent="0.2">
      <c r="A48" s="52" t="s">
        <v>64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</row>
    <row r="49" spans="1:79" ht="9.7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</row>
    <row r="50" spans="1:79" ht="15.75" customHeight="1" x14ac:dyDescent="0.2">
      <c r="A50" s="118" t="s">
        <v>26</v>
      </c>
      <c r="B50" s="118"/>
      <c r="C50" s="99" t="s">
        <v>65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t="15.75" x14ac:dyDescent="0.2">
      <c r="A51" s="118">
        <v>1</v>
      </c>
      <c r="B51" s="118"/>
      <c r="C51" s="119">
        <v>2</v>
      </c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</row>
    <row r="52" spans="1:79" ht="26.45" customHeight="1" x14ac:dyDescent="0.2">
      <c r="A52" s="112">
        <v>1</v>
      </c>
      <c r="B52" s="113"/>
      <c r="C52" s="114" t="s">
        <v>66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6"/>
    </row>
    <row r="53" spans="1:79" ht="29.85" customHeight="1" x14ac:dyDescent="0.2">
      <c r="A53" s="112">
        <v>2</v>
      </c>
      <c r="B53" s="113"/>
      <c r="C53" s="114" t="s">
        <v>67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</row>
    <row r="55" spans="1:79" ht="15.75" customHeight="1" x14ac:dyDescent="0.2">
      <c r="A55" s="52" t="s">
        <v>68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</row>
    <row r="56" spans="1:79" ht="15" customHeight="1" x14ac:dyDescent="0.2">
      <c r="A56" s="117" t="s">
        <v>44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</row>
    <row r="57" spans="1:79" ht="28.5" customHeight="1" x14ac:dyDescent="0.2">
      <c r="A57" s="71" t="s">
        <v>26</v>
      </c>
      <c r="B57" s="72"/>
      <c r="C57" s="99" t="s">
        <v>69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 t="s">
        <v>46</v>
      </c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 t="s">
        <v>47</v>
      </c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 t="s">
        <v>48</v>
      </c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19"/>
      <c r="BP57" s="19"/>
      <c r="BQ57" s="19"/>
    </row>
    <row r="58" spans="1:79" ht="34.15" customHeight="1" x14ac:dyDescent="0.2">
      <c r="A58" s="100"/>
      <c r="B58" s="101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 t="s">
        <v>49</v>
      </c>
      <c r="T58" s="99"/>
      <c r="U58" s="99"/>
      <c r="V58" s="99"/>
      <c r="W58" s="99"/>
      <c r="X58" s="99" t="s">
        <v>50</v>
      </c>
      <c r="Y58" s="99"/>
      <c r="Z58" s="99"/>
      <c r="AA58" s="99"/>
      <c r="AB58" s="99"/>
      <c r="AC58" s="99" t="s">
        <v>51</v>
      </c>
      <c r="AD58" s="99"/>
      <c r="AE58" s="99"/>
      <c r="AF58" s="99"/>
      <c r="AG58" s="99"/>
      <c r="AH58" s="99"/>
      <c r="AI58" s="99" t="s">
        <v>49</v>
      </c>
      <c r="AJ58" s="99"/>
      <c r="AK58" s="99"/>
      <c r="AL58" s="99"/>
      <c r="AM58" s="99"/>
      <c r="AN58" s="99" t="s">
        <v>50</v>
      </c>
      <c r="AO58" s="99"/>
      <c r="AP58" s="99"/>
      <c r="AQ58" s="99"/>
      <c r="AR58" s="99"/>
      <c r="AS58" s="99" t="s">
        <v>51</v>
      </c>
      <c r="AT58" s="99"/>
      <c r="AU58" s="99"/>
      <c r="AV58" s="99"/>
      <c r="AW58" s="99"/>
      <c r="AX58" s="99"/>
      <c r="AY58" s="74" t="s">
        <v>49</v>
      </c>
      <c r="AZ58" s="93"/>
      <c r="BA58" s="93"/>
      <c r="BB58" s="93"/>
      <c r="BC58" s="94"/>
      <c r="BD58" s="74" t="s">
        <v>50</v>
      </c>
      <c r="BE58" s="93"/>
      <c r="BF58" s="93"/>
      <c r="BG58" s="93"/>
      <c r="BH58" s="94"/>
      <c r="BI58" s="99" t="s">
        <v>51</v>
      </c>
      <c r="BJ58" s="99"/>
      <c r="BK58" s="99"/>
      <c r="BL58" s="99"/>
      <c r="BM58" s="99"/>
      <c r="BN58" s="99"/>
      <c r="BO58" s="19"/>
      <c r="BP58" s="19"/>
      <c r="BQ58" s="19"/>
    </row>
    <row r="59" spans="1:79" ht="16.149999999999999" customHeight="1" x14ac:dyDescent="0.25">
      <c r="A59" s="99">
        <v>1</v>
      </c>
      <c r="B59" s="99"/>
      <c r="C59" s="99">
        <v>2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>
        <v>3</v>
      </c>
      <c r="T59" s="99"/>
      <c r="U59" s="99"/>
      <c r="V59" s="99"/>
      <c r="W59" s="99"/>
      <c r="X59" s="99">
        <v>4</v>
      </c>
      <c r="Y59" s="99"/>
      <c r="Z59" s="99"/>
      <c r="AA59" s="99"/>
      <c r="AB59" s="99"/>
      <c r="AC59" s="99">
        <v>5</v>
      </c>
      <c r="AD59" s="99"/>
      <c r="AE59" s="99"/>
      <c r="AF59" s="99"/>
      <c r="AG59" s="99"/>
      <c r="AH59" s="99"/>
      <c r="AI59" s="99">
        <v>6</v>
      </c>
      <c r="AJ59" s="99"/>
      <c r="AK59" s="99"/>
      <c r="AL59" s="99"/>
      <c r="AM59" s="99"/>
      <c r="AN59" s="99">
        <v>7</v>
      </c>
      <c r="AO59" s="99"/>
      <c r="AP59" s="99"/>
      <c r="AQ59" s="99"/>
      <c r="AR59" s="99"/>
      <c r="AS59" s="99">
        <v>8</v>
      </c>
      <c r="AT59" s="99"/>
      <c r="AU59" s="99"/>
      <c r="AV59" s="99"/>
      <c r="AW59" s="99"/>
      <c r="AX59" s="99"/>
      <c r="AY59" s="99">
        <v>9</v>
      </c>
      <c r="AZ59" s="99"/>
      <c r="BA59" s="99"/>
      <c r="BB59" s="99"/>
      <c r="BC59" s="99"/>
      <c r="BD59" s="99">
        <v>10</v>
      </c>
      <c r="BE59" s="99"/>
      <c r="BF59" s="99"/>
      <c r="BG59" s="99"/>
      <c r="BH59" s="99"/>
      <c r="BI59" s="74">
        <v>11</v>
      </c>
      <c r="BJ59" s="93"/>
      <c r="BK59" s="93"/>
      <c r="BL59" s="93"/>
      <c r="BM59" s="93"/>
      <c r="BN59" s="94"/>
      <c r="BO59" s="20"/>
      <c r="BP59" s="20"/>
      <c r="BQ59" s="20"/>
    </row>
    <row r="60" spans="1:79" ht="18" hidden="1" customHeight="1" x14ac:dyDescent="0.2">
      <c r="A60" s="54" t="s">
        <v>37</v>
      </c>
      <c r="B60" s="54"/>
      <c r="C60" s="98" t="s">
        <v>29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1" t="s">
        <v>53</v>
      </c>
      <c r="T60" s="91"/>
      <c r="U60" s="91"/>
      <c r="V60" s="91"/>
      <c r="W60" s="91"/>
      <c r="X60" s="91" t="s">
        <v>54</v>
      </c>
      <c r="Y60" s="91"/>
      <c r="Z60" s="91"/>
      <c r="AA60" s="91"/>
      <c r="AB60" s="91"/>
      <c r="AC60" s="63" t="s">
        <v>55</v>
      </c>
      <c r="AD60" s="107"/>
      <c r="AE60" s="107"/>
      <c r="AF60" s="107"/>
      <c r="AG60" s="107"/>
      <c r="AH60" s="107"/>
      <c r="AI60" s="91" t="s">
        <v>56</v>
      </c>
      <c r="AJ60" s="91"/>
      <c r="AK60" s="91"/>
      <c r="AL60" s="91"/>
      <c r="AM60" s="91"/>
      <c r="AN60" s="91" t="s">
        <v>57</v>
      </c>
      <c r="AO60" s="91"/>
      <c r="AP60" s="91"/>
      <c r="AQ60" s="91"/>
      <c r="AR60" s="91"/>
      <c r="AS60" s="63" t="s">
        <v>55</v>
      </c>
      <c r="AT60" s="107"/>
      <c r="AU60" s="107"/>
      <c r="AV60" s="107"/>
      <c r="AW60" s="107"/>
      <c r="AX60" s="107"/>
      <c r="AY60" s="108" t="s">
        <v>70</v>
      </c>
      <c r="AZ60" s="109"/>
      <c r="BA60" s="109"/>
      <c r="BB60" s="109"/>
      <c r="BC60" s="110"/>
      <c r="BD60" s="108" t="s">
        <v>70</v>
      </c>
      <c r="BE60" s="109"/>
      <c r="BF60" s="109"/>
      <c r="BG60" s="109"/>
      <c r="BH60" s="110"/>
      <c r="BI60" s="107" t="s">
        <v>55</v>
      </c>
      <c r="BJ60" s="107"/>
      <c r="BK60" s="107"/>
      <c r="BL60" s="107"/>
      <c r="BM60" s="107"/>
      <c r="BN60" s="107"/>
      <c r="BO60" s="21"/>
      <c r="BP60" s="21"/>
      <c r="BQ60" s="21"/>
      <c r="CA60" s="1" t="s">
        <v>71</v>
      </c>
    </row>
    <row r="61" spans="1:79" ht="42.2" customHeight="1" x14ac:dyDescent="0.2">
      <c r="A61" s="54">
        <v>1</v>
      </c>
      <c r="B61" s="54"/>
      <c r="C61" s="111" t="s">
        <v>72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7"/>
      <c r="S61" s="81">
        <v>519820</v>
      </c>
      <c r="T61" s="81"/>
      <c r="U61" s="81"/>
      <c r="V61" s="81"/>
      <c r="W61" s="81"/>
      <c r="X61" s="81">
        <v>0</v>
      </c>
      <c r="Y61" s="81"/>
      <c r="Z61" s="81"/>
      <c r="AA61" s="81"/>
      <c r="AB61" s="81"/>
      <c r="AC61" s="81">
        <f>S61+X61</f>
        <v>519820</v>
      </c>
      <c r="AD61" s="81"/>
      <c r="AE61" s="81"/>
      <c r="AF61" s="81"/>
      <c r="AG61" s="81"/>
      <c r="AH61" s="81"/>
      <c r="AI61" s="81">
        <v>500100</v>
      </c>
      <c r="AJ61" s="81"/>
      <c r="AK61" s="81"/>
      <c r="AL61" s="81"/>
      <c r="AM61" s="81"/>
      <c r="AN61" s="81">
        <v>0</v>
      </c>
      <c r="AO61" s="81"/>
      <c r="AP61" s="81"/>
      <c r="AQ61" s="81"/>
      <c r="AR61" s="81"/>
      <c r="AS61" s="81">
        <f>AI61+AN61</f>
        <v>500100</v>
      </c>
      <c r="AT61" s="81"/>
      <c r="AU61" s="81"/>
      <c r="AV61" s="81"/>
      <c r="AW61" s="81"/>
      <c r="AX61" s="81"/>
      <c r="AY61" s="81">
        <f>AI61-S61</f>
        <v>-19720</v>
      </c>
      <c r="AZ61" s="81"/>
      <c r="BA61" s="81"/>
      <c r="BB61" s="81"/>
      <c r="BC61" s="81"/>
      <c r="BD61" s="105">
        <f>AN61-X61</f>
        <v>0</v>
      </c>
      <c r="BE61" s="105"/>
      <c r="BF61" s="105"/>
      <c r="BG61" s="105"/>
      <c r="BH61" s="105"/>
      <c r="BI61" s="105">
        <f>AY61+BD61</f>
        <v>-19720</v>
      </c>
      <c r="BJ61" s="105"/>
      <c r="BK61" s="105"/>
      <c r="BL61" s="105"/>
      <c r="BM61" s="105"/>
      <c r="BN61" s="105"/>
      <c r="BO61" s="22"/>
      <c r="BP61" s="22"/>
      <c r="BQ61" s="22"/>
      <c r="CA61" s="1" t="s">
        <v>73</v>
      </c>
    </row>
    <row r="62" spans="1:79" s="18" customFormat="1" ht="15" customHeight="1" x14ac:dyDescent="0.2">
      <c r="A62" s="83"/>
      <c r="B62" s="83"/>
      <c r="C62" s="106" t="s">
        <v>74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90"/>
      <c r="S62" s="82">
        <v>519820</v>
      </c>
      <c r="T62" s="82"/>
      <c r="U62" s="82"/>
      <c r="V62" s="82"/>
      <c r="W62" s="82"/>
      <c r="X62" s="82">
        <v>0</v>
      </c>
      <c r="Y62" s="82"/>
      <c r="Z62" s="82"/>
      <c r="AA62" s="82"/>
      <c r="AB62" s="82"/>
      <c r="AC62" s="82">
        <f>S62+X62</f>
        <v>519820</v>
      </c>
      <c r="AD62" s="82"/>
      <c r="AE62" s="82"/>
      <c r="AF62" s="82"/>
      <c r="AG62" s="82"/>
      <c r="AH62" s="82"/>
      <c r="AI62" s="82">
        <f>AI61</f>
        <v>500100</v>
      </c>
      <c r="AJ62" s="82"/>
      <c r="AK62" s="82"/>
      <c r="AL62" s="82"/>
      <c r="AM62" s="82"/>
      <c r="AN62" s="82">
        <v>0</v>
      </c>
      <c r="AO62" s="82"/>
      <c r="AP62" s="82"/>
      <c r="AQ62" s="82"/>
      <c r="AR62" s="82"/>
      <c r="AS62" s="82">
        <f>AI62+AN62</f>
        <v>500100</v>
      </c>
      <c r="AT62" s="82"/>
      <c r="AU62" s="82"/>
      <c r="AV62" s="82"/>
      <c r="AW62" s="82"/>
      <c r="AX62" s="82"/>
      <c r="AY62" s="82">
        <f>AI62-S62</f>
        <v>-19720</v>
      </c>
      <c r="AZ62" s="82"/>
      <c r="BA62" s="82"/>
      <c r="BB62" s="82"/>
      <c r="BC62" s="82"/>
      <c r="BD62" s="104">
        <f>AN62-X62</f>
        <v>0</v>
      </c>
      <c r="BE62" s="104"/>
      <c r="BF62" s="104"/>
      <c r="BG62" s="104"/>
      <c r="BH62" s="104"/>
      <c r="BI62" s="104">
        <f>AY62+BD62</f>
        <v>-19720</v>
      </c>
      <c r="BJ62" s="104"/>
      <c r="BK62" s="104"/>
      <c r="BL62" s="104"/>
      <c r="BM62" s="104"/>
      <c r="BN62" s="104"/>
      <c r="BO62" s="23"/>
      <c r="BP62" s="23"/>
      <c r="BQ62" s="23"/>
    </row>
    <row r="64" spans="1:79" ht="15.75" customHeight="1" x14ac:dyDescent="0.2">
      <c r="A64" s="52" t="s">
        <v>75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</row>
    <row r="65" spans="1:79" ht="15.75" customHeight="1" x14ac:dyDescent="0.2">
      <c r="A65" s="52" t="s">
        <v>76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</row>
    <row r="66" spans="1:79" ht="8.4499999999999993" customHeight="1" x14ac:dyDescent="0.2"/>
    <row r="67" spans="1:79" ht="61.9" customHeight="1" x14ac:dyDescent="0.2">
      <c r="A67" s="71" t="s">
        <v>26</v>
      </c>
      <c r="B67" s="72"/>
      <c r="C67" s="71" t="s">
        <v>77</v>
      </c>
      <c r="D67" s="73"/>
      <c r="E67" s="73"/>
      <c r="F67" s="73"/>
      <c r="G67" s="73"/>
      <c r="H67" s="73"/>
      <c r="I67" s="72"/>
      <c r="J67" s="71" t="s">
        <v>78</v>
      </c>
      <c r="K67" s="73"/>
      <c r="L67" s="73"/>
      <c r="M67" s="73"/>
      <c r="N67" s="72"/>
      <c r="O67" s="71" t="s">
        <v>79</v>
      </c>
      <c r="P67" s="73"/>
      <c r="Q67" s="73"/>
      <c r="R67" s="73"/>
      <c r="S67" s="73"/>
      <c r="T67" s="73"/>
      <c r="U67" s="73"/>
      <c r="V67" s="73"/>
      <c r="W67" s="73"/>
      <c r="X67" s="72"/>
      <c r="Y67" s="99" t="s">
        <v>46</v>
      </c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 t="s">
        <v>80</v>
      </c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103" t="s">
        <v>48</v>
      </c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24"/>
      <c r="BS67" s="24"/>
      <c r="BT67" s="24"/>
      <c r="BU67" s="24"/>
      <c r="BV67" s="24"/>
      <c r="BW67" s="24"/>
      <c r="BX67" s="24"/>
      <c r="BY67" s="24"/>
      <c r="BZ67" s="25"/>
    </row>
    <row r="68" spans="1:79" ht="36.75" customHeight="1" x14ac:dyDescent="0.2">
      <c r="A68" s="100"/>
      <c r="B68" s="101"/>
      <c r="C68" s="100"/>
      <c r="D68" s="102"/>
      <c r="E68" s="102"/>
      <c r="F68" s="102"/>
      <c r="G68" s="102"/>
      <c r="H68" s="102"/>
      <c r="I68" s="101"/>
      <c r="J68" s="100"/>
      <c r="K68" s="102"/>
      <c r="L68" s="102"/>
      <c r="M68" s="102"/>
      <c r="N68" s="101"/>
      <c r="O68" s="100"/>
      <c r="P68" s="102"/>
      <c r="Q68" s="102"/>
      <c r="R68" s="102"/>
      <c r="S68" s="102"/>
      <c r="T68" s="102"/>
      <c r="U68" s="102"/>
      <c r="V68" s="102"/>
      <c r="W68" s="102"/>
      <c r="X68" s="101"/>
      <c r="Y68" s="74" t="s">
        <v>49</v>
      </c>
      <c r="Z68" s="93"/>
      <c r="AA68" s="93"/>
      <c r="AB68" s="93"/>
      <c r="AC68" s="94"/>
      <c r="AD68" s="74" t="s">
        <v>50</v>
      </c>
      <c r="AE68" s="93"/>
      <c r="AF68" s="93"/>
      <c r="AG68" s="93"/>
      <c r="AH68" s="94"/>
      <c r="AI68" s="99" t="s">
        <v>51</v>
      </c>
      <c r="AJ68" s="99"/>
      <c r="AK68" s="99"/>
      <c r="AL68" s="99"/>
      <c r="AM68" s="99"/>
      <c r="AN68" s="99" t="s">
        <v>49</v>
      </c>
      <c r="AO68" s="99"/>
      <c r="AP68" s="99"/>
      <c r="AQ68" s="99"/>
      <c r="AR68" s="99"/>
      <c r="AS68" s="99" t="s">
        <v>50</v>
      </c>
      <c r="AT68" s="99"/>
      <c r="AU68" s="99"/>
      <c r="AV68" s="99"/>
      <c r="AW68" s="99"/>
      <c r="AX68" s="99" t="s">
        <v>51</v>
      </c>
      <c r="AY68" s="99"/>
      <c r="AZ68" s="99"/>
      <c r="BA68" s="99"/>
      <c r="BB68" s="99"/>
      <c r="BC68" s="99" t="s">
        <v>49</v>
      </c>
      <c r="BD68" s="99"/>
      <c r="BE68" s="99"/>
      <c r="BF68" s="99"/>
      <c r="BG68" s="99"/>
      <c r="BH68" s="99" t="s">
        <v>50</v>
      </c>
      <c r="BI68" s="99"/>
      <c r="BJ68" s="99"/>
      <c r="BK68" s="99"/>
      <c r="BL68" s="99"/>
      <c r="BM68" s="99" t="s">
        <v>51</v>
      </c>
      <c r="BN68" s="99"/>
      <c r="BO68" s="99"/>
      <c r="BP68" s="99"/>
      <c r="BQ68" s="99"/>
      <c r="BR68" s="19"/>
      <c r="BS68" s="19"/>
      <c r="BT68" s="19"/>
      <c r="BU68" s="19"/>
      <c r="BV68" s="19"/>
      <c r="BW68" s="19"/>
      <c r="BX68" s="19"/>
      <c r="BY68" s="19"/>
      <c r="BZ68" s="25"/>
    </row>
    <row r="69" spans="1:79" ht="16.149999999999999" customHeight="1" x14ac:dyDescent="0.2">
      <c r="A69" s="99">
        <v>1</v>
      </c>
      <c r="B69" s="99"/>
      <c r="C69" s="99">
        <v>2</v>
      </c>
      <c r="D69" s="99"/>
      <c r="E69" s="99"/>
      <c r="F69" s="99"/>
      <c r="G69" s="99"/>
      <c r="H69" s="99"/>
      <c r="I69" s="99"/>
      <c r="J69" s="99">
        <v>3</v>
      </c>
      <c r="K69" s="99"/>
      <c r="L69" s="99"/>
      <c r="M69" s="99"/>
      <c r="N69" s="99"/>
      <c r="O69" s="99">
        <v>4</v>
      </c>
      <c r="P69" s="99"/>
      <c r="Q69" s="99"/>
      <c r="R69" s="99"/>
      <c r="S69" s="99"/>
      <c r="T69" s="99"/>
      <c r="U69" s="99"/>
      <c r="V69" s="99"/>
      <c r="W69" s="99"/>
      <c r="X69" s="99"/>
      <c r="Y69" s="99">
        <v>5</v>
      </c>
      <c r="Z69" s="99"/>
      <c r="AA69" s="99"/>
      <c r="AB69" s="99"/>
      <c r="AC69" s="99"/>
      <c r="AD69" s="99">
        <v>6</v>
      </c>
      <c r="AE69" s="99"/>
      <c r="AF69" s="99"/>
      <c r="AG69" s="99"/>
      <c r="AH69" s="99"/>
      <c r="AI69" s="99">
        <v>7</v>
      </c>
      <c r="AJ69" s="99"/>
      <c r="AK69" s="99"/>
      <c r="AL69" s="99"/>
      <c r="AM69" s="99"/>
      <c r="AN69" s="74">
        <v>8</v>
      </c>
      <c r="AO69" s="93"/>
      <c r="AP69" s="93"/>
      <c r="AQ69" s="93"/>
      <c r="AR69" s="94"/>
      <c r="AS69" s="74">
        <v>9</v>
      </c>
      <c r="AT69" s="93"/>
      <c r="AU69" s="93"/>
      <c r="AV69" s="93"/>
      <c r="AW69" s="94"/>
      <c r="AX69" s="74">
        <v>10</v>
      </c>
      <c r="AY69" s="93"/>
      <c r="AZ69" s="93"/>
      <c r="BA69" s="93"/>
      <c r="BB69" s="94"/>
      <c r="BC69" s="74">
        <v>11</v>
      </c>
      <c r="BD69" s="93"/>
      <c r="BE69" s="93"/>
      <c r="BF69" s="93"/>
      <c r="BG69" s="94"/>
      <c r="BH69" s="74">
        <v>12</v>
      </c>
      <c r="BI69" s="93"/>
      <c r="BJ69" s="93"/>
      <c r="BK69" s="93"/>
      <c r="BL69" s="94"/>
      <c r="BM69" s="74">
        <v>13</v>
      </c>
      <c r="BN69" s="93"/>
      <c r="BO69" s="93"/>
      <c r="BP69" s="93"/>
      <c r="BQ69" s="94"/>
      <c r="BR69" s="19"/>
      <c r="BS69" s="19"/>
      <c r="BT69" s="19"/>
      <c r="BU69" s="19"/>
      <c r="BV69" s="19"/>
      <c r="BW69" s="19"/>
      <c r="BX69" s="19"/>
      <c r="BY69" s="19"/>
      <c r="BZ69" s="25"/>
    </row>
    <row r="70" spans="1:79" ht="12.75" hidden="1" customHeight="1" x14ac:dyDescent="0.2">
      <c r="A70" s="54" t="s">
        <v>28</v>
      </c>
      <c r="B70" s="54"/>
      <c r="C70" s="95" t="s">
        <v>29</v>
      </c>
      <c r="D70" s="96"/>
      <c r="E70" s="96"/>
      <c r="F70" s="96"/>
      <c r="G70" s="96"/>
      <c r="H70" s="96"/>
      <c r="I70" s="97"/>
      <c r="J70" s="54" t="s">
        <v>81</v>
      </c>
      <c r="K70" s="54"/>
      <c r="L70" s="54"/>
      <c r="M70" s="54"/>
      <c r="N70" s="54"/>
      <c r="O70" s="98" t="s">
        <v>82</v>
      </c>
      <c r="P70" s="98"/>
      <c r="Q70" s="98"/>
      <c r="R70" s="98"/>
      <c r="S70" s="98"/>
      <c r="T70" s="98"/>
      <c r="U70" s="98"/>
      <c r="V70" s="98"/>
      <c r="W70" s="98"/>
      <c r="X70" s="95"/>
      <c r="Y70" s="91" t="s">
        <v>53</v>
      </c>
      <c r="Z70" s="91"/>
      <c r="AA70" s="91"/>
      <c r="AB70" s="91"/>
      <c r="AC70" s="91"/>
      <c r="AD70" s="91" t="s">
        <v>83</v>
      </c>
      <c r="AE70" s="91"/>
      <c r="AF70" s="91"/>
      <c r="AG70" s="91"/>
      <c r="AH70" s="91"/>
      <c r="AI70" s="91" t="s">
        <v>84</v>
      </c>
      <c r="AJ70" s="91"/>
      <c r="AK70" s="91"/>
      <c r="AL70" s="91"/>
      <c r="AM70" s="91"/>
      <c r="AN70" s="91" t="s">
        <v>85</v>
      </c>
      <c r="AO70" s="91"/>
      <c r="AP70" s="91"/>
      <c r="AQ70" s="91"/>
      <c r="AR70" s="91"/>
      <c r="AS70" s="91" t="s">
        <v>56</v>
      </c>
      <c r="AT70" s="91"/>
      <c r="AU70" s="91"/>
      <c r="AV70" s="91"/>
      <c r="AW70" s="91"/>
      <c r="AX70" s="91" t="s">
        <v>86</v>
      </c>
      <c r="AY70" s="91"/>
      <c r="AZ70" s="91"/>
      <c r="BA70" s="91"/>
      <c r="BB70" s="91"/>
      <c r="BC70" s="91" t="s">
        <v>87</v>
      </c>
      <c r="BD70" s="91"/>
      <c r="BE70" s="91"/>
      <c r="BF70" s="91"/>
      <c r="BG70" s="91"/>
      <c r="BH70" s="91" t="s">
        <v>87</v>
      </c>
      <c r="BI70" s="91"/>
      <c r="BJ70" s="91"/>
      <c r="BK70" s="91"/>
      <c r="BL70" s="91"/>
      <c r="BM70" s="92" t="s">
        <v>55</v>
      </c>
      <c r="BN70" s="92"/>
      <c r="BO70" s="92"/>
      <c r="BP70" s="92"/>
      <c r="BQ70" s="92"/>
      <c r="BR70" s="26"/>
      <c r="BS70" s="26"/>
      <c r="BT70" s="25"/>
      <c r="BU70" s="25"/>
      <c r="BV70" s="25"/>
      <c r="BW70" s="25"/>
      <c r="BX70" s="25"/>
      <c r="BY70" s="25"/>
      <c r="BZ70" s="25"/>
      <c r="CA70" s="1" t="s">
        <v>88</v>
      </c>
    </row>
    <row r="71" spans="1:79" s="18" customFormat="1" ht="23.85" customHeight="1" x14ac:dyDescent="0.2">
      <c r="A71" s="83">
        <v>0</v>
      </c>
      <c r="B71" s="83"/>
      <c r="C71" s="87" t="s">
        <v>89</v>
      </c>
      <c r="D71" s="87"/>
      <c r="E71" s="87"/>
      <c r="F71" s="87"/>
      <c r="G71" s="87"/>
      <c r="H71" s="87"/>
      <c r="I71" s="87"/>
      <c r="J71" s="87" t="s">
        <v>90</v>
      </c>
      <c r="K71" s="87"/>
      <c r="L71" s="87"/>
      <c r="M71" s="87"/>
      <c r="N71" s="87"/>
      <c r="O71" s="87" t="s">
        <v>90</v>
      </c>
      <c r="P71" s="87"/>
      <c r="Q71" s="87"/>
      <c r="R71" s="87"/>
      <c r="S71" s="87"/>
      <c r="T71" s="87"/>
      <c r="U71" s="87"/>
      <c r="V71" s="87"/>
      <c r="W71" s="87"/>
      <c r="X71" s="87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27"/>
      <c r="BS71" s="27"/>
      <c r="BT71" s="27"/>
      <c r="BU71" s="27"/>
      <c r="BV71" s="27"/>
      <c r="BW71" s="27"/>
      <c r="BX71" s="27"/>
      <c r="BY71" s="27"/>
      <c r="BZ71" s="28"/>
      <c r="CA71" s="18" t="s">
        <v>91</v>
      </c>
    </row>
    <row r="72" spans="1:79" ht="72.75" customHeight="1" x14ac:dyDescent="0.2">
      <c r="A72" s="54">
        <v>1</v>
      </c>
      <c r="B72" s="54"/>
      <c r="C72" s="68" t="s">
        <v>92</v>
      </c>
      <c r="D72" s="69"/>
      <c r="E72" s="69"/>
      <c r="F72" s="69"/>
      <c r="G72" s="69"/>
      <c r="H72" s="69"/>
      <c r="I72" s="70"/>
      <c r="J72" s="58" t="s">
        <v>93</v>
      </c>
      <c r="K72" s="58"/>
      <c r="L72" s="58"/>
      <c r="M72" s="58"/>
      <c r="N72" s="58"/>
      <c r="O72" s="58" t="s">
        <v>94</v>
      </c>
      <c r="P72" s="58"/>
      <c r="Q72" s="58"/>
      <c r="R72" s="58"/>
      <c r="S72" s="58"/>
      <c r="T72" s="58"/>
      <c r="U72" s="58"/>
      <c r="V72" s="58"/>
      <c r="W72" s="58"/>
      <c r="X72" s="58"/>
      <c r="Y72" s="81">
        <v>519820</v>
      </c>
      <c r="Z72" s="81"/>
      <c r="AA72" s="81"/>
      <c r="AB72" s="81"/>
      <c r="AC72" s="81"/>
      <c r="AD72" s="81">
        <v>0</v>
      </c>
      <c r="AE72" s="81"/>
      <c r="AF72" s="81"/>
      <c r="AG72" s="81"/>
      <c r="AH72" s="81"/>
      <c r="AI72" s="81">
        <v>519820</v>
      </c>
      <c r="AJ72" s="81"/>
      <c r="AK72" s="81"/>
      <c r="AL72" s="81"/>
      <c r="AM72" s="81"/>
      <c r="AN72" s="81">
        <v>500100</v>
      </c>
      <c r="AO72" s="81"/>
      <c r="AP72" s="81"/>
      <c r="AQ72" s="81"/>
      <c r="AR72" s="81"/>
      <c r="AS72" s="81">
        <v>0</v>
      </c>
      <c r="AT72" s="81"/>
      <c r="AU72" s="81"/>
      <c r="AV72" s="81"/>
      <c r="AW72" s="81"/>
      <c r="AX72" s="81">
        <f>AN72+AS72</f>
        <v>500100</v>
      </c>
      <c r="AY72" s="81"/>
      <c r="AZ72" s="81"/>
      <c r="BA72" s="81"/>
      <c r="BB72" s="81"/>
      <c r="BC72" s="81">
        <f>AN72-Y72</f>
        <v>-19720</v>
      </c>
      <c r="BD72" s="81"/>
      <c r="BE72" s="81"/>
      <c r="BF72" s="81"/>
      <c r="BG72" s="81"/>
      <c r="BH72" s="81">
        <f>AS72-AD72</f>
        <v>0</v>
      </c>
      <c r="BI72" s="81"/>
      <c r="BJ72" s="81"/>
      <c r="BK72" s="81"/>
      <c r="BL72" s="81"/>
      <c r="BM72" s="81">
        <f>BC72+BH72</f>
        <v>-19720</v>
      </c>
      <c r="BN72" s="81"/>
      <c r="BO72" s="81"/>
      <c r="BP72" s="81"/>
      <c r="BQ72" s="81"/>
      <c r="BR72" s="29"/>
      <c r="BS72" s="29"/>
      <c r="BT72" s="29"/>
      <c r="BU72" s="29"/>
      <c r="BV72" s="29"/>
      <c r="BW72" s="29"/>
      <c r="BX72" s="29"/>
      <c r="BY72" s="29"/>
      <c r="BZ72" s="25"/>
    </row>
    <row r="73" spans="1:79" ht="101.25" customHeight="1" x14ac:dyDescent="0.2">
      <c r="A73" s="54">
        <v>2</v>
      </c>
      <c r="B73" s="54"/>
      <c r="C73" s="68" t="s">
        <v>95</v>
      </c>
      <c r="D73" s="69"/>
      <c r="E73" s="69"/>
      <c r="F73" s="69"/>
      <c r="G73" s="69"/>
      <c r="H73" s="69"/>
      <c r="I73" s="70"/>
      <c r="J73" s="58" t="s">
        <v>93</v>
      </c>
      <c r="K73" s="58"/>
      <c r="L73" s="58"/>
      <c r="M73" s="58"/>
      <c r="N73" s="58"/>
      <c r="O73" s="58" t="s">
        <v>94</v>
      </c>
      <c r="P73" s="58"/>
      <c r="Q73" s="58"/>
      <c r="R73" s="58"/>
      <c r="S73" s="58"/>
      <c r="T73" s="58"/>
      <c r="U73" s="58"/>
      <c r="V73" s="58"/>
      <c r="W73" s="58"/>
      <c r="X73" s="58"/>
      <c r="Y73" s="81">
        <v>39820</v>
      </c>
      <c r="Z73" s="81"/>
      <c r="AA73" s="81"/>
      <c r="AB73" s="81"/>
      <c r="AC73" s="81"/>
      <c r="AD73" s="81">
        <v>0</v>
      </c>
      <c r="AE73" s="81"/>
      <c r="AF73" s="81"/>
      <c r="AG73" s="81"/>
      <c r="AH73" s="81"/>
      <c r="AI73" s="81">
        <v>39820</v>
      </c>
      <c r="AJ73" s="81"/>
      <c r="AK73" s="81"/>
      <c r="AL73" s="81"/>
      <c r="AM73" s="81"/>
      <c r="AN73" s="81">
        <v>32580</v>
      </c>
      <c r="AO73" s="81"/>
      <c r="AP73" s="81"/>
      <c r="AQ73" s="81"/>
      <c r="AR73" s="81"/>
      <c r="AS73" s="81">
        <v>0</v>
      </c>
      <c r="AT73" s="81"/>
      <c r="AU73" s="81"/>
      <c r="AV73" s="81"/>
      <c r="AW73" s="81"/>
      <c r="AX73" s="81">
        <f t="shared" ref="AX73:AX74" si="0">AN73+AS73</f>
        <v>32580</v>
      </c>
      <c r="AY73" s="81"/>
      <c r="AZ73" s="81"/>
      <c r="BA73" s="81"/>
      <c r="BB73" s="81"/>
      <c r="BC73" s="81">
        <f>AN73-Y73</f>
        <v>-7240</v>
      </c>
      <c r="BD73" s="81"/>
      <c r="BE73" s="81"/>
      <c r="BF73" s="81"/>
      <c r="BG73" s="81"/>
      <c r="BH73" s="81">
        <f>AS73-AD73</f>
        <v>0</v>
      </c>
      <c r="BI73" s="81"/>
      <c r="BJ73" s="81"/>
      <c r="BK73" s="81"/>
      <c r="BL73" s="81"/>
      <c r="BM73" s="81">
        <f t="shared" ref="BM73:BM74" si="1">BC73+BH73</f>
        <v>-7240</v>
      </c>
      <c r="BN73" s="81"/>
      <c r="BO73" s="81"/>
      <c r="BP73" s="81"/>
      <c r="BQ73" s="81"/>
      <c r="BR73" s="29"/>
      <c r="BS73" s="29"/>
      <c r="BT73" s="29"/>
      <c r="BU73" s="29"/>
      <c r="BV73" s="29"/>
      <c r="BW73" s="29"/>
      <c r="BX73" s="29"/>
      <c r="BY73" s="29"/>
      <c r="BZ73" s="25"/>
    </row>
    <row r="74" spans="1:79" ht="144" customHeight="1" x14ac:dyDescent="0.2">
      <c r="A74" s="54">
        <v>3</v>
      </c>
      <c r="B74" s="54"/>
      <c r="C74" s="68" t="s">
        <v>96</v>
      </c>
      <c r="D74" s="69"/>
      <c r="E74" s="69"/>
      <c r="F74" s="69"/>
      <c r="G74" s="69"/>
      <c r="H74" s="69"/>
      <c r="I74" s="70"/>
      <c r="J74" s="58" t="s">
        <v>93</v>
      </c>
      <c r="K74" s="58"/>
      <c r="L74" s="58"/>
      <c r="M74" s="58"/>
      <c r="N74" s="58"/>
      <c r="O74" s="58" t="s">
        <v>94</v>
      </c>
      <c r="P74" s="58"/>
      <c r="Q74" s="58"/>
      <c r="R74" s="58"/>
      <c r="S74" s="58"/>
      <c r="T74" s="58"/>
      <c r="U74" s="58"/>
      <c r="V74" s="58"/>
      <c r="W74" s="58"/>
      <c r="X74" s="58"/>
      <c r="Y74" s="81">
        <v>480000</v>
      </c>
      <c r="Z74" s="81"/>
      <c r="AA74" s="81"/>
      <c r="AB74" s="81"/>
      <c r="AC74" s="81"/>
      <c r="AD74" s="81">
        <v>0</v>
      </c>
      <c r="AE74" s="81"/>
      <c r="AF74" s="81"/>
      <c r="AG74" s="81"/>
      <c r="AH74" s="81"/>
      <c r="AI74" s="81">
        <v>480000</v>
      </c>
      <c r="AJ74" s="81"/>
      <c r="AK74" s="81"/>
      <c r="AL74" s="81"/>
      <c r="AM74" s="81"/>
      <c r="AN74" s="81">
        <v>467520</v>
      </c>
      <c r="AO74" s="81"/>
      <c r="AP74" s="81"/>
      <c r="AQ74" s="81"/>
      <c r="AR74" s="81"/>
      <c r="AS74" s="81">
        <v>0</v>
      </c>
      <c r="AT74" s="81"/>
      <c r="AU74" s="81"/>
      <c r="AV74" s="81"/>
      <c r="AW74" s="81"/>
      <c r="AX74" s="81">
        <f t="shared" si="0"/>
        <v>467520</v>
      </c>
      <c r="AY74" s="81"/>
      <c r="AZ74" s="81"/>
      <c r="BA74" s="81"/>
      <c r="BB74" s="81"/>
      <c r="BC74" s="81">
        <f>AN74-Y74</f>
        <v>-12480</v>
      </c>
      <c r="BD74" s="81"/>
      <c r="BE74" s="81"/>
      <c r="BF74" s="81"/>
      <c r="BG74" s="81"/>
      <c r="BH74" s="81">
        <f>AS74-AD74</f>
        <v>0</v>
      </c>
      <c r="BI74" s="81"/>
      <c r="BJ74" s="81"/>
      <c r="BK74" s="81"/>
      <c r="BL74" s="81"/>
      <c r="BM74" s="81">
        <f t="shared" si="1"/>
        <v>-12480</v>
      </c>
      <c r="BN74" s="81"/>
      <c r="BO74" s="81"/>
      <c r="BP74" s="81"/>
      <c r="BQ74" s="81"/>
      <c r="BR74" s="29"/>
      <c r="BS74" s="29"/>
      <c r="BT74" s="29"/>
      <c r="BU74" s="29"/>
      <c r="BV74" s="29"/>
      <c r="BW74" s="29"/>
      <c r="BX74" s="29"/>
      <c r="BY74" s="29"/>
      <c r="BZ74" s="25"/>
    </row>
    <row r="75" spans="1:79" s="18" customFormat="1" ht="15.75" x14ac:dyDescent="0.2">
      <c r="A75" s="83">
        <v>0</v>
      </c>
      <c r="B75" s="83"/>
      <c r="C75" s="84" t="s">
        <v>97</v>
      </c>
      <c r="D75" s="85"/>
      <c r="E75" s="85"/>
      <c r="F75" s="85"/>
      <c r="G75" s="85"/>
      <c r="H75" s="85"/>
      <c r="I75" s="86"/>
      <c r="J75" s="87" t="s">
        <v>90</v>
      </c>
      <c r="K75" s="87"/>
      <c r="L75" s="87"/>
      <c r="M75" s="87"/>
      <c r="N75" s="87"/>
      <c r="O75" s="87" t="s">
        <v>90</v>
      </c>
      <c r="P75" s="87"/>
      <c r="Q75" s="87"/>
      <c r="R75" s="87"/>
      <c r="S75" s="87"/>
      <c r="T75" s="87"/>
      <c r="U75" s="87"/>
      <c r="V75" s="87"/>
      <c r="W75" s="87"/>
      <c r="X75" s="87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27"/>
      <c r="BS75" s="27"/>
      <c r="BT75" s="27"/>
      <c r="BU75" s="27"/>
      <c r="BV75" s="27"/>
      <c r="BW75" s="27"/>
      <c r="BX75" s="27"/>
      <c r="BY75" s="27"/>
      <c r="BZ75" s="28"/>
    </row>
    <row r="76" spans="1:79" ht="124.35" customHeight="1" x14ac:dyDescent="0.2">
      <c r="A76" s="54">
        <v>1</v>
      </c>
      <c r="B76" s="54"/>
      <c r="C76" s="68" t="s">
        <v>98</v>
      </c>
      <c r="D76" s="69"/>
      <c r="E76" s="69"/>
      <c r="F76" s="69"/>
      <c r="G76" s="69"/>
      <c r="H76" s="69"/>
      <c r="I76" s="70"/>
      <c r="J76" s="58" t="s">
        <v>99</v>
      </c>
      <c r="K76" s="58"/>
      <c r="L76" s="58"/>
      <c r="M76" s="58"/>
      <c r="N76" s="58"/>
      <c r="O76" s="58" t="s">
        <v>100</v>
      </c>
      <c r="P76" s="58"/>
      <c r="Q76" s="58"/>
      <c r="R76" s="58"/>
      <c r="S76" s="58"/>
      <c r="T76" s="58"/>
      <c r="U76" s="58"/>
      <c r="V76" s="58"/>
      <c r="W76" s="58"/>
      <c r="X76" s="58"/>
      <c r="Y76" s="81">
        <v>17</v>
      </c>
      <c r="Z76" s="81"/>
      <c r="AA76" s="81"/>
      <c r="AB76" s="81"/>
      <c r="AC76" s="81"/>
      <c r="AD76" s="81">
        <v>0</v>
      </c>
      <c r="AE76" s="81"/>
      <c r="AF76" s="81"/>
      <c r="AG76" s="81"/>
      <c r="AH76" s="81"/>
      <c r="AI76" s="81">
        <v>17</v>
      </c>
      <c r="AJ76" s="81"/>
      <c r="AK76" s="81"/>
      <c r="AL76" s="81"/>
      <c r="AM76" s="81"/>
      <c r="AN76" s="81">
        <v>28</v>
      </c>
      <c r="AO76" s="81"/>
      <c r="AP76" s="81"/>
      <c r="AQ76" s="81"/>
      <c r="AR76" s="81"/>
      <c r="AS76" s="81">
        <v>0</v>
      </c>
      <c r="AT76" s="81"/>
      <c r="AU76" s="81"/>
      <c r="AV76" s="81"/>
      <c r="AW76" s="81"/>
      <c r="AX76" s="81">
        <f>AN76+AS76</f>
        <v>28</v>
      </c>
      <c r="AY76" s="81"/>
      <c r="AZ76" s="81"/>
      <c r="BA76" s="81"/>
      <c r="BB76" s="81"/>
      <c r="BC76" s="81">
        <f>AN76-Y76</f>
        <v>11</v>
      </c>
      <c r="BD76" s="81"/>
      <c r="BE76" s="81"/>
      <c r="BF76" s="81"/>
      <c r="BG76" s="81"/>
      <c r="BH76" s="81">
        <f>AS76-AD76</f>
        <v>0</v>
      </c>
      <c r="BI76" s="81"/>
      <c r="BJ76" s="81"/>
      <c r="BK76" s="81"/>
      <c r="BL76" s="81"/>
      <c r="BM76" s="81">
        <f>BC76+BH76</f>
        <v>11</v>
      </c>
      <c r="BN76" s="81"/>
      <c r="BO76" s="81"/>
      <c r="BP76" s="81"/>
      <c r="BQ76" s="81"/>
      <c r="BR76" s="29"/>
      <c r="BS76" s="29"/>
      <c r="BT76" s="29"/>
      <c r="BU76" s="29"/>
      <c r="BV76" s="29"/>
      <c r="BW76" s="29"/>
      <c r="BX76" s="29"/>
      <c r="BY76" s="29"/>
      <c r="BZ76" s="25"/>
    </row>
    <row r="77" spans="1:79" ht="76.7" customHeight="1" x14ac:dyDescent="0.2">
      <c r="A77" s="54">
        <v>2</v>
      </c>
      <c r="B77" s="54"/>
      <c r="C77" s="68" t="s">
        <v>101</v>
      </c>
      <c r="D77" s="69"/>
      <c r="E77" s="69"/>
      <c r="F77" s="69"/>
      <c r="G77" s="69"/>
      <c r="H77" s="69"/>
      <c r="I77" s="70"/>
      <c r="J77" s="58" t="s">
        <v>99</v>
      </c>
      <c r="K77" s="58"/>
      <c r="L77" s="58"/>
      <c r="M77" s="58"/>
      <c r="N77" s="58"/>
      <c r="O77" s="58" t="s">
        <v>102</v>
      </c>
      <c r="P77" s="58"/>
      <c r="Q77" s="58"/>
      <c r="R77" s="58"/>
      <c r="S77" s="58"/>
      <c r="T77" s="58"/>
      <c r="U77" s="58"/>
      <c r="V77" s="58"/>
      <c r="W77" s="58"/>
      <c r="X77" s="58"/>
      <c r="Y77" s="81">
        <v>22</v>
      </c>
      <c r="Z77" s="81"/>
      <c r="AA77" s="81"/>
      <c r="AB77" s="81"/>
      <c r="AC77" s="81"/>
      <c r="AD77" s="81">
        <v>0</v>
      </c>
      <c r="AE77" s="81"/>
      <c r="AF77" s="81"/>
      <c r="AG77" s="81"/>
      <c r="AH77" s="81"/>
      <c r="AI77" s="81">
        <v>22</v>
      </c>
      <c r="AJ77" s="81"/>
      <c r="AK77" s="81"/>
      <c r="AL77" s="81"/>
      <c r="AM77" s="81"/>
      <c r="AN77" s="81">
        <v>18</v>
      </c>
      <c r="AO77" s="81"/>
      <c r="AP77" s="81"/>
      <c r="AQ77" s="81"/>
      <c r="AR77" s="81"/>
      <c r="AS77" s="81">
        <v>0</v>
      </c>
      <c r="AT77" s="81"/>
      <c r="AU77" s="81"/>
      <c r="AV77" s="81"/>
      <c r="AW77" s="81"/>
      <c r="AX77" s="81">
        <f>AN77+AS77</f>
        <v>18</v>
      </c>
      <c r="AY77" s="81"/>
      <c r="AZ77" s="81"/>
      <c r="BA77" s="81"/>
      <c r="BB77" s="81"/>
      <c r="BC77" s="81">
        <f>AN77-Y77</f>
        <v>-4</v>
      </c>
      <c r="BD77" s="81"/>
      <c r="BE77" s="81"/>
      <c r="BF77" s="81"/>
      <c r="BG77" s="81"/>
      <c r="BH77" s="81">
        <f>AS77-AD77</f>
        <v>0</v>
      </c>
      <c r="BI77" s="81"/>
      <c r="BJ77" s="81"/>
      <c r="BK77" s="81"/>
      <c r="BL77" s="81"/>
      <c r="BM77" s="81">
        <f>BC77+BH77</f>
        <v>-4</v>
      </c>
      <c r="BN77" s="81"/>
      <c r="BO77" s="81"/>
      <c r="BP77" s="81"/>
      <c r="BQ77" s="81"/>
      <c r="BR77" s="29"/>
      <c r="BS77" s="29"/>
      <c r="BT77" s="29"/>
      <c r="BU77" s="29"/>
      <c r="BV77" s="29"/>
      <c r="BW77" s="29"/>
      <c r="BX77" s="29"/>
      <c r="BY77" s="29"/>
      <c r="BZ77" s="25"/>
    </row>
    <row r="78" spans="1:79" s="18" customFormat="1" ht="15.75" x14ac:dyDescent="0.2">
      <c r="A78" s="83">
        <v>0</v>
      </c>
      <c r="B78" s="83"/>
      <c r="C78" s="84" t="s">
        <v>103</v>
      </c>
      <c r="D78" s="85"/>
      <c r="E78" s="85"/>
      <c r="F78" s="85"/>
      <c r="G78" s="85"/>
      <c r="H78" s="85"/>
      <c r="I78" s="86"/>
      <c r="J78" s="87" t="s">
        <v>90</v>
      </c>
      <c r="K78" s="87"/>
      <c r="L78" s="87"/>
      <c r="M78" s="87"/>
      <c r="N78" s="87"/>
      <c r="O78" s="87" t="s">
        <v>90</v>
      </c>
      <c r="P78" s="87"/>
      <c r="Q78" s="87"/>
      <c r="R78" s="87"/>
      <c r="S78" s="87"/>
      <c r="T78" s="87"/>
      <c r="U78" s="87"/>
      <c r="V78" s="87"/>
      <c r="W78" s="87"/>
      <c r="X78" s="87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27"/>
      <c r="BS78" s="27"/>
      <c r="BT78" s="27"/>
      <c r="BU78" s="27"/>
      <c r="BV78" s="27"/>
      <c r="BW78" s="27"/>
      <c r="BX78" s="27"/>
      <c r="BY78" s="27"/>
      <c r="BZ78" s="28"/>
    </row>
    <row r="79" spans="1:79" ht="135.94999999999999" customHeight="1" x14ac:dyDescent="0.2">
      <c r="A79" s="54">
        <v>1</v>
      </c>
      <c r="B79" s="54"/>
      <c r="C79" s="68" t="s">
        <v>104</v>
      </c>
      <c r="D79" s="69"/>
      <c r="E79" s="69"/>
      <c r="F79" s="69"/>
      <c r="G79" s="69"/>
      <c r="H79" s="69"/>
      <c r="I79" s="70"/>
      <c r="J79" s="58" t="s">
        <v>93</v>
      </c>
      <c r="K79" s="58"/>
      <c r="L79" s="58"/>
      <c r="M79" s="58"/>
      <c r="N79" s="58"/>
      <c r="O79" s="58" t="s">
        <v>94</v>
      </c>
      <c r="P79" s="58"/>
      <c r="Q79" s="58"/>
      <c r="R79" s="58"/>
      <c r="S79" s="58"/>
      <c r="T79" s="58"/>
      <c r="U79" s="58"/>
      <c r="V79" s="58"/>
      <c r="W79" s="58"/>
      <c r="X79" s="58"/>
      <c r="Y79" s="81">
        <v>28235.29</v>
      </c>
      <c r="Z79" s="81"/>
      <c r="AA79" s="81"/>
      <c r="AB79" s="81"/>
      <c r="AC79" s="81"/>
      <c r="AD79" s="81">
        <v>0</v>
      </c>
      <c r="AE79" s="81"/>
      <c r="AF79" s="81"/>
      <c r="AG79" s="81"/>
      <c r="AH79" s="81"/>
      <c r="AI79" s="81">
        <v>28235.29</v>
      </c>
      <c r="AJ79" s="81"/>
      <c r="AK79" s="81"/>
      <c r="AL79" s="81"/>
      <c r="AM79" s="81"/>
      <c r="AN79" s="81">
        <f>ROUND(467520/28,2)</f>
        <v>16697.14</v>
      </c>
      <c r="AO79" s="81"/>
      <c r="AP79" s="81"/>
      <c r="AQ79" s="81"/>
      <c r="AR79" s="81"/>
      <c r="AS79" s="81">
        <v>0</v>
      </c>
      <c r="AT79" s="81"/>
      <c r="AU79" s="81"/>
      <c r="AV79" s="81"/>
      <c r="AW79" s="81"/>
      <c r="AX79" s="81">
        <f>AN79+AS79</f>
        <v>16697.14</v>
      </c>
      <c r="AY79" s="81"/>
      <c r="AZ79" s="81"/>
      <c r="BA79" s="81"/>
      <c r="BB79" s="81"/>
      <c r="BC79" s="81">
        <f>AN79-Y79</f>
        <v>-11538.150000000001</v>
      </c>
      <c r="BD79" s="81"/>
      <c r="BE79" s="81"/>
      <c r="BF79" s="81"/>
      <c r="BG79" s="81"/>
      <c r="BH79" s="81">
        <f>AS79-AD79</f>
        <v>0</v>
      </c>
      <c r="BI79" s="81"/>
      <c r="BJ79" s="81"/>
      <c r="BK79" s="81"/>
      <c r="BL79" s="81"/>
      <c r="BM79" s="81">
        <f>BC79+BH79</f>
        <v>-11538.150000000001</v>
      </c>
      <c r="BN79" s="81"/>
      <c r="BO79" s="81"/>
      <c r="BP79" s="81"/>
      <c r="BQ79" s="81"/>
      <c r="BR79" s="29"/>
      <c r="BS79" s="29"/>
      <c r="BT79" s="29"/>
      <c r="BU79" s="29"/>
      <c r="BV79" s="29"/>
      <c r="BW79" s="29"/>
      <c r="BX79" s="29"/>
      <c r="BY79" s="29"/>
      <c r="BZ79" s="25"/>
    </row>
    <row r="80" spans="1:79" ht="82.15" customHeight="1" x14ac:dyDescent="0.2">
      <c r="A80" s="54">
        <v>2</v>
      </c>
      <c r="B80" s="54"/>
      <c r="C80" s="68" t="s">
        <v>105</v>
      </c>
      <c r="D80" s="69"/>
      <c r="E80" s="69"/>
      <c r="F80" s="69"/>
      <c r="G80" s="69"/>
      <c r="H80" s="69"/>
      <c r="I80" s="70"/>
      <c r="J80" s="58" t="s">
        <v>93</v>
      </c>
      <c r="K80" s="58"/>
      <c r="L80" s="58"/>
      <c r="M80" s="58"/>
      <c r="N80" s="58"/>
      <c r="O80" s="55" t="s">
        <v>106</v>
      </c>
      <c r="P80" s="56"/>
      <c r="Q80" s="56"/>
      <c r="R80" s="56"/>
      <c r="S80" s="56"/>
      <c r="T80" s="56"/>
      <c r="U80" s="56"/>
      <c r="V80" s="56"/>
      <c r="W80" s="56"/>
      <c r="X80" s="57"/>
      <c r="Y80" s="81">
        <v>1810</v>
      </c>
      <c r="Z80" s="81"/>
      <c r="AA80" s="81"/>
      <c r="AB80" s="81"/>
      <c r="AC80" s="81"/>
      <c r="AD80" s="81">
        <v>0</v>
      </c>
      <c r="AE80" s="81"/>
      <c r="AF80" s="81"/>
      <c r="AG80" s="81"/>
      <c r="AH80" s="81"/>
      <c r="AI80" s="81">
        <v>1810</v>
      </c>
      <c r="AJ80" s="81"/>
      <c r="AK80" s="81"/>
      <c r="AL80" s="81"/>
      <c r="AM80" s="81"/>
      <c r="AN80" s="81">
        <v>1810</v>
      </c>
      <c r="AO80" s="81"/>
      <c r="AP80" s="81"/>
      <c r="AQ80" s="81"/>
      <c r="AR80" s="81"/>
      <c r="AS80" s="81">
        <v>0</v>
      </c>
      <c r="AT80" s="81"/>
      <c r="AU80" s="81"/>
      <c r="AV80" s="81"/>
      <c r="AW80" s="81"/>
      <c r="AX80" s="81">
        <f>AN80+AS80</f>
        <v>1810</v>
      </c>
      <c r="AY80" s="81"/>
      <c r="AZ80" s="81"/>
      <c r="BA80" s="81"/>
      <c r="BB80" s="81"/>
      <c r="BC80" s="81">
        <f>AN80-Y80</f>
        <v>0</v>
      </c>
      <c r="BD80" s="81"/>
      <c r="BE80" s="81"/>
      <c r="BF80" s="81"/>
      <c r="BG80" s="81"/>
      <c r="BH80" s="81">
        <f>AS80-AD80</f>
        <v>0</v>
      </c>
      <c r="BI80" s="81"/>
      <c r="BJ80" s="81"/>
      <c r="BK80" s="81"/>
      <c r="BL80" s="81"/>
      <c r="BM80" s="81">
        <f>BC80+BH80</f>
        <v>0</v>
      </c>
      <c r="BN80" s="81"/>
      <c r="BO80" s="81"/>
      <c r="BP80" s="81"/>
      <c r="BQ80" s="81"/>
      <c r="BR80" s="29"/>
      <c r="BS80" s="29"/>
      <c r="BT80" s="29"/>
      <c r="BU80" s="29"/>
      <c r="BV80" s="29"/>
      <c r="BW80" s="29"/>
      <c r="BX80" s="29"/>
      <c r="BY80" s="29"/>
      <c r="BZ80" s="25"/>
    </row>
    <row r="81" spans="1:79" s="18" customFormat="1" ht="15.75" x14ac:dyDescent="0.2">
      <c r="A81" s="83">
        <v>0</v>
      </c>
      <c r="B81" s="83"/>
      <c r="C81" s="84" t="s">
        <v>107</v>
      </c>
      <c r="D81" s="85"/>
      <c r="E81" s="85"/>
      <c r="F81" s="85"/>
      <c r="G81" s="85"/>
      <c r="H81" s="85"/>
      <c r="I81" s="86"/>
      <c r="J81" s="87" t="s">
        <v>90</v>
      </c>
      <c r="K81" s="87"/>
      <c r="L81" s="87"/>
      <c r="M81" s="87"/>
      <c r="N81" s="87"/>
      <c r="O81" s="88" t="s">
        <v>90</v>
      </c>
      <c r="P81" s="89"/>
      <c r="Q81" s="89"/>
      <c r="R81" s="89"/>
      <c r="S81" s="89"/>
      <c r="T81" s="89"/>
      <c r="U81" s="89"/>
      <c r="V81" s="89"/>
      <c r="W81" s="89"/>
      <c r="X81" s="90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27"/>
      <c r="BS81" s="27"/>
      <c r="BT81" s="27"/>
      <c r="BU81" s="27"/>
      <c r="BV81" s="27"/>
      <c r="BW81" s="27"/>
      <c r="BX81" s="27"/>
      <c r="BY81" s="27"/>
      <c r="BZ81" s="28"/>
    </row>
    <row r="82" spans="1:79" ht="110.1" customHeight="1" x14ac:dyDescent="0.2">
      <c r="A82" s="54">
        <v>1</v>
      </c>
      <c r="B82" s="54"/>
      <c r="C82" s="68" t="s">
        <v>108</v>
      </c>
      <c r="D82" s="69"/>
      <c r="E82" s="69"/>
      <c r="F82" s="69"/>
      <c r="G82" s="69"/>
      <c r="H82" s="69"/>
      <c r="I82" s="70"/>
      <c r="J82" s="58" t="s">
        <v>109</v>
      </c>
      <c r="K82" s="58"/>
      <c r="L82" s="58"/>
      <c r="M82" s="58"/>
      <c r="N82" s="58"/>
      <c r="O82" s="55" t="s">
        <v>100</v>
      </c>
      <c r="P82" s="56"/>
      <c r="Q82" s="56"/>
      <c r="R82" s="56"/>
      <c r="S82" s="56"/>
      <c r="T82" s="56"/>
      <c r="U82" s="56"/>
      <c r="V82" s="56"/>
      <c r="W82" s="56"/>
      <c r="X82" s="57"/>
      <c r="Y82" s="81">
        <v>100</v>
      </c>
      <c r="Z82" s="81"/>
      <c r="AA82" s="81"/>
      <c r="AB82" s="81"/>
      <c r="AC82" s="81"/>
      <c r="AD82" s="81">
        <v>0</v>
      </c>
      <c r="AE82" s="81"/>
      <c r="AF82" s="81"/>
      <c r="AG82" s="81"/>
      <c r="AH82" s="81"/>
      <c r="AI82" s="81">
        <v>100</v>
      </c>
      <c r="AJ82" s="81"/>
      <c r="AK82" s="81"/>
      <c r="AL82" s="81"/>
      <c r="AM82" s="81"/>
      <c r="AN82" s="81">
        <v>81.8</v>
      </c>
      <c r="AO82" s="81"/>
      <c r="AP82" s="81"/>
      <c r="AQ82" s="81"/>
      <c r="AR82" s="81"/>
      <c r="AS82" s="81">
        <v>0</v>
      </c>
      <c r="AT82" s="81"/>
      <c r="AU82" s="81"/>
      <c r="AV82" s="81"/>
      <c r="AW82" s="81"/>
      <c r="AX82" s="81">
        <f>AN82+AS82</f>
        <v>81.8</v>
      </c>
      <c r="AY82" s="81"/>
      <c r="AZ82" s="81"/>
      <c r="BA82" s="81"/>
      <c r="BB82" s="81"/>
      <c r="BC82" s="81">
        <f>AN82-Y82</f>
        <v>-18.200000000000003</v>
      </c>
      <c r="BD82" s="81"/>
      <c r="BE82" s="81"/>
      <c r="BF82" s="81"/>
      <c r="BG82" s="81"/>
      <c r="BH82" s="81">
        <f>AS82-AD82</f>
        <v>0</v>
      </c>
      <c r="BI82" s="81"/>
      <c r="BJ82" s="81"/>
      <c r="BK82" s="81"/>
      <c r="BL82" s="81"/>
      <c r="BM82" s="81">
        <f>BC82+BH82</f>
        <v>-18.200000000000003</v>
      </c>
      <c r="BN82" s="81"/>
      <c r="BO82" s="81"/>
      <c r="BP82" s="81"/>
      <c r="BQ82" s="81"/>
      <c r="BR82" s="29"/>
      <c r="BS82" s="29"/>
      <c r="BT82" s="29"/>
      <c r="BU82" s="29"/>
      <c r="BV82" s="29"/>
      <c r="BW82" s="29"/>
      <c r="BX82" s="29"/>
      <c r="BY82" s="29"/>
      <c r="BZ82" s="25"/>
    </row>
    <row r="83" spans="1:79" ht="98.45" customHeight="1" x14ac:dyDescent="0.2">
      <c r="A83" s="54">
        <v>2</v>
      </c>
      <c r="B83" s="54"/>
      <c r="C83" s="68" t="s">
        <v>110</v>
      </c>
      <c r="D83" s="69"/>
      <c r="E83" s="69"/>
      <c r="F83" s="69"/>
      <c r="G83" s="69"/>
      <c r="H83" s="69"/>
      <c r="I83" s="70"/>
      <c r="J83" s="58" t="s">
        <v>109</v>
      </c>
      <c r="K83" s="58"/>
      <c r="L83" s="58"/>
      <c r="M83" s="58"/>
      <c r="N83" s="58"/>
      <c r="O83" s="55" t="s">
        <v>100</v>
      </c>
      <c r="P83" s="56"/>
      <c r="Q83" s="56"/>
      <c r="R83" s="56"/>
      <c r="S83" s="56"/>
      <c r="T83" s="56"/>
      <c r="U83" s="56"/>
      <c r="V83" s="56"/>
      <c r="W83" s="56"/>
      <c r="X83" s="57"/>
      <c r="Y83" s="81">
        <v>100</v>
      </c>
      <c r="Z83" s="81"/>
      <c r="AA83" s="81"/>
      <c r="AB83" s="81"/>
      <c r="AC83" s="81"/>
      <c r="AD83" s="81">
        <v>0</v>
      </c>
      <c r="AE83" s="81"/>
      <c r="AF83" s="81"/>
      <c r="AG83" s="81"/>
      <c r="AH83" s="81"/>
      <c r="AI83" s="81">
        <v>100</v>
      </c>
      <c r="AJ83" s="81"/>
      <c r="AK83" s="81"/>
      <c r="AL83" s="81"/>
      <c r="AM83" s="81"/>
      <c r="AN83" s="81">
        <v>165</v>
      </c>
      <c r="AO83" s="81"/>
      <c r="AP83" s="81"/>
      <c r="AQ83" s="81"/>
      <c r="AR83" s="81"/>
      <c r="AS83" s="81">
        <v>0</v>
      </c>
      <c r="AT83" s="81"/>
      <c r="AU83" s="81"/>
      <c r="AV83" s="81"/>
      <c r="AW83" s="81"/>
      <c r="AX83" s="81">
        <f>AN83+AS83</f>
        <v>165</v>
      </c>
      <c r="AY83" s="81"/>
      <c r="AZ83" s="81"/>
      <c r="BA83" s="81"/>
      <c r="BB83" s="81"/>
      <c r="BC83" s="81">
        <f>AN83-Y83</f>
        <v>65</v>
      </c>
      <c r="BD83" s="81"/>
      <c r="BE83" s="81"/>
      <c r="BF83" s="81"/>
      <c r="BG83" s="81"/>
      <c r="BH83" s="81">
        <f>AS83-AD83</f>
        <v>0</v>
      </c>
      <c r="BI83" s="81"/>
      <c r="BJ83" s="81"/>
      <c r="BK83" s="81"/>
      <c r="BL83" s="81"/>
      <c r="BM83" s="81">
        <f>BC83+BH83</f>
        <v>65</v>
      </c>
      <c r="BN83" s="81"/>
      <c r="BO83" s="81"/>
      <c r="BP83" s="81"/>
      <c r="BQ83" s="81"/>
      <c r="BR83" s="29"/>
      <c r="BS83" s="29"/>
      <c r="BT83" s="29"/>
      <c r="BU83" s="29"/>
      <c r="BV83" s="29"/>
      <c r="BW83" s="29"/>
      <c r="BX83" s="29"/>
      <c r="BY83" s="29"/>
      <c r="BZ83" s="25"/>
    </row>
    <row r="84" spans="1:79" ht="15.75" x14ac:dyDescent="0.2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29"/>
      <c r="BS84" s="29"/>
      <c r="BT84" s="29"/>
      <c r="BU84" s="29"/>
      <c r="BV84" s="29"/>
      <c r="BW84" s="29"/>
      <c r="BX84" s="29"/>
      <c r="BY84" s="29"/>
      <c r="BZ84" s="25"/>
    </row>
    <row r="85" spans="1:79" ht="15.75" customHeight="1" x14ac:dyDescent="0.2">
      <c r="A85" s="52" t="s">
        <v>111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</row>
    <row r="86" spans="1:79" ht="9" customHeight="1" x14ac:dyDescent="0.2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29"/>
      <c r="BS86" s="29"/>
      <c r="BT86" s="29"/>
      <c r="BU86" s="29"/>
      <c r="BV86" s="29"/>
      <c r="BW86" s="29"/>
      <c r="BX86" s="29"/>
      <c r="BY86" s="29"/>
      <c r="BZ86" s="25"/>
    </row>
    <row r="87" spans="1:79" ht="45" customHeight="1" x14ac:dyDescent="0.2">
      <c r="A87" s="71" t="s">
        <v>26</v>
      </c>
      <c r="B87" s="72"/>
      <c r="C87" s="71" t="s">
        <v>77</v>
      </c>
      <c r="D87" s="73"/>
      <c r="E87" s="73"/>
      <c r="F87" s="73"/>
      <c r="G87" s="73"/>
      <c r="H87" s="73"/>
      <c r="I87" s="72"/>
      <c r="J87" s="71" t="s">
        <v>78</v>
      </c>
      <c r="K87" s="73"/>
      <c r="L87" s="73"/>
      <c r="M87" s="73"/>
      <c r="N87" s="72"/>
      <c r="O87" s="74" t="s">
        <v>112</v>
      </c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6"/>
      <c r="BR87" s="24"/>
      <c r="BS87" s="24"/>
      <c r="BT87" s="24"/>
      <c r="BU87" s="24"/>
      <c r="BV87" s="24"/>
      <c r="BW87" s="24"/>
      <c r="BX87" s="24"/>
      <c r="BY87" s="24"/>
      <c r="BZ87" s="25"/>
    </row>
    <row r="88" spans="1:79" s="36" customFormat="1" ht="16.149999999999999" customHeight="1" x14ac:dyDescent="0.2">
      <c r="A88" s="77">
        <v>1</v>
      </c>
      <c r="B88" s="77"/>
      <c r="C88" s="77">
        <v>2</v>
      </c>
      <c r="D88" s="77"/>
      <c r="E88" s="77"/>
      <c r="F88" s="77"/>
      <c r="G88" s="77"/>
      <c r="H88" s="77"/>
      <c r="I88" s="77"/>
      <c r="J88" s="77">
        <v>3</v>
      </c>
      <c r="K88" s="77"/>
      <c r="L88" s="77"/>
      <c r="M88" s="77"/>
      <c r="N88" s="77"/>
      <c r="O88" s="78">
        <v>4</v>
      </c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80"/>
      <c r="BR88" s="34"/>
      <c r="BS88" s="34"/>
      <c r="BT88" s="34"/>
      <c r="BU88" s="34"/>
      <c r="BV88" s="34"/>
      <c r="BW88" s="34"/>
      <c r="BX88" s="34"/>
      <c r="BY88" s="34"/>
      <c r="BZ88" s="35"/>
    </row>
    <row r="89" spans="1:79" s="39" customFormat="1" ht="15.75" x14ac:dyDescent="0.2">
      <c r="A89" s="63">
        <v>0</v>
      </c>
      <c r="B89" s="63"/>
      <c r="C89" s="63" t="s">
        <v>89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4"/>
      <c r="P89" s="65"/>
      <c r="Q89" s="65"/>
      <c r="R89" s="65"/>
      <c r="S89" s="65"/>
      <c r="T89" s="65"/>
      <c r="U89" s="65"/>
      <c r="V89" s="65"/>
      <c r="W89" s="65"/>
      <c r="X89" s="65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7"/>
      <c r="BR89" s="37"/>
      <c r="BS89" s="37"/>
      <c r="BT89" s="37"/>
      <c r="BU89" s="37"/>
      <c r="BV89" s="37"/>
      <c r="BW89" s="37"/>
      <c r="BX89" s="37"/>
      <c r="BY89" s="37"/>
      <c r="BZ89" s="38"/>
      <c r="CA89" s="39" t="s">
        <v>113</v>
      </c>
    </row>
    <row r="90" spans="1:79" s="39" customFormat="1" ht="58.9" customHeight="1" x14ac:dyDescent="0.2">
      <c r="A90" s="54">
        <v>1</v>
      </c>
      <c r="B90" s="54"/>
      <c r="C90" s="55" t="s">
        <v>92</v>
      </c>
      <c r="D90" s="56"/>
      <c r="E90" s="56"/>
      <c r="F90" s="56"/>
      <c r="G90" s="56"/>
      <c r="H90" s="56"/>
      <c r="I90" s="57"/>
      <c r="J90" s="58" t="s">
        <v>93</v>
      </c>
      <c r="K90" s="58"/>
      <c r="L90" s="58"/>
      <c r="M90" s="58"/>
      <c r="N90" s="58"/>
      <c r="O90" s="59" t="s">
        <v>114</v>
      </c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37"/>
      <c r="BS90" s="37"/>
      <c r="BT90" s="37"/>
      <c r="BU90" s="37"/>
      <c r="BV90" s="37"/>
      <c r="BW90" s="37"/>
      <c r="BX90" s="37"/>
      <c r="BY90" s="37"/>
      <c r="BZ90" s="38"/>
    </row>
    <row r="91" spans="1:79" s="39" customFormat="1" ht="97.9" customHeight="1" x14ac:dyDescent="0.2">
      <c r="A91" s="54">
        <v>2</v>
      </c>
      <c r="B91" s="54"/>
      <c r="C91" s="55" t="s">
        <v>95</v>
      </c>
      <c r="D91" s="56"/>
      <c r="E91" s="56"/>
      <c r="F91" s="56"/>
      <c r="G91" s="56"/>
      <c r="H91" s="56"/>
      <c r="I91" s="57"/>
      <c r="J91" s="58" t="s">
        <v>93</v>
      </c>
      <c r="K91" s="58"/>
      <c r="L91" s="58"/>
      <c r="M91" s="58"/>
      <c r="N91" s="58"/>
      <c r="O91" s="59" t="s">
        <v>115</v>
      </c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37"/>
      <c r="BS91" s="37"/>
      <c r="BT91" s="37"/>
      <c r="BU91" s="37"/>
      <c r="BV91" s="37"/>
      <c r="BW91" s="37"/>
      <c r="BX91" s="37"/>
      <c r="BY91" s="37"/>
      <c r="BZ91" s="38"/>
    </row>
    <row r="92" spans="1:79" s="39" customFormat="1" ht="127.15" customHeight="1" x14ac:dyDescent="0.2">
      <c r="A92" s="54">
        <v>3</v>
      </c>
      <c r="B92" s="54"/>
      <c r="C92" s="55" t="s">
        <v>96</v>
      </c>
      <c r="D92" s="56"/>
      <c r="E92" s="56"/>
      <c r="F92" s="56"/>
      <c r="G92" s="56"/>
      <c r="H92" s="56"/>
      <c r="I92" s="57"/>
      <c r="J92" s="58" t="s">
        <v>93</v>
      </c>
      <c r="K92" s="58"/>
      <c r="L92" s="58"/>
      <c r="M92" s="58"/>
      <c r="N92" s="58"/>
      <c r="O92" s="59" t="s">
        <v>116</v>
      </c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2"/>
      <c r="BR92" s="37"/>
      <c r="BS92" s="37"/>
      <c r="BT92" s="37"/>
      <c r="BU92" s="37"/>
      <c r="BV92" s="37"/>
      <c r="BW92" s="37"/>
      <c r="BX92" s="37"/>
      <c r="BY92" s="37"/>
      <c r="BZ92" s="38"/>
    </row>
    <row r="93" spans="1:79" s="39" customFormat="1" ht="15.75" x14ac:dyDescent="0.2">
      <c r="A93" s="63">
        <v>0</v>
      </c>
      <c r="B93" s="63"/>
      <c r="C93" s="63" t="s">
        <v>97</v>
      </c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4"/>
      <c r="P93" s="65"/>
      <c r="Q93" s="65"/>
      <c r="R93" s="65"/>
      <c r="S93" s="65"/>
      <c r="T93" s="65"/>
      <c r="U93" s="65"/>
      <c r="V93" s="65"/>
      <c r="W93" s="65"/>
      <c r="X93" s="65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7"/>
      <c r="BR93" s="37"/>
      <c r="BS93" s="37"/>
      <c r="BT93" s="37"/>
      <c r="BU93" s="37"/>
      <c r="BV93" s="37"/>
      <c r="BW93" s="37"/>
      <c r="BX93" s="37"/>
      <c r="BY93" s="37"/>
      <c r="BZ93" s="38"/>
    </row>
    <row r="94" spans="1:79" s="39" customFormat="1" ht="117.75" customHeight="1" x14ac:dyDescent="0.2">
      <c r="A94" s="54">
        <v>1</v>
      </c>
      <c r="B94" s="54"/>
      <c r="C94" s="68" t="s">
        <v>98</v>
      </c>
      <c r="D94" s="69"/>
      <c r="E94" s="69"/>
      <c r="F94" s="69"/>
      <c r="G94" s="69"/>
      <c r="H94" s="69"/>
      <c r="I94" s="70"/>
      <c r="J94" s="58" t="s">
        <v>99</v>
      </c>
      <c r="K94" s="58"/>
      <c r="L94" s="58"/>
      <c r="M94" s="58"/>
      <c r="N94" s="58"/>
      <c r="O94" s="59" t="s">
        <v>117</v>
      </c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2"/>
      <c r="BR94" s="37"/>
      <c r="BS94" s="37"/>
      <c r="BT94" s="37"/>
      <c r="BU94" s="37"/>
      <c r="BV94" s="37"/>
      <c r="BW94" s="37"/>
      <c r="BX94" s="37"/>
      <c r="BY94" s="37"/>
      <c r="BZ94" s="38"/>
    </row>
    <row r="95" spans="1:79" s="39" customFormat="1" ht="70.150000000000006" customHeight="1" x14ac:dyDescent="0.2">
      <c r="A95" s="54">
        <v>2</v>
      </c>
      <c r="B95" s="54"/>
      <c r="C95" s="55" t="s">
        <v>101</v>
      </c>
      <c r="D95" s="56"/>
      <c r="E95" s="56"/>
      <c r="F95" s="56"/>
      <c r="G95" s="56"/>
      <c r="H95" s="56"/>
      <c r="I95" s="57"/>
      <c r="J95" s="58" t="s">
        <v>99</v>
      </c>
      <c r="K95" s="58"/>
      <c r="L95" s="58"/>
      <c r="M95" s="58"/>
      <c r="N95" s="58"/>
      <c r="O95" s="59" t="s">
        <v>118</v>
      </c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37"/>
      <c r="BS95" s="37"/>
      <c r="BT95" s="37"/>
      <c r="BU95" s="37"/>
      <c r="BV95" s="37"/>
      <c r="BW95" s="37"/>
      <c r="BX95" s="37"/>
      <c r="BY95" s="37"/>
      <c r="BZ95" s="38"/>
    </row>
    <row r="96" spans="1:79" s="39" customFormat="1" ht="15.75" x14ac:dyDescent="0.2">
      <c r="A96" s="63">
        <v>0</v>
      </c>
      <c r="B96" s="63"/>
      <c r="C96" s="63" t="s">
        <v>103</v>
      </c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4"/>
      <c r="P96" s="65"/>
      <c r="Q96" s="65"/>
      <c r="R96" s="65"/>
      <c r="S96" s="65"/>
      <c r="T96" s="65"/>
      <c r="U96" s="65"/>
      <c r="V96" s="65"/>
      <c r="W96" s="65"/>
      <c r="X96" s="65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7"/>
      <c r="BR96" s="37"/>
      <c r="BS96" s="37"/>
      <c r="BT96" s="37"/>
      <c r="BU96" s="37"/>
      <c r="BV96" s="37"/>
      <c r="BW96" s="37"/>
      <c r="BX96" s="37"/>
      <c r="BY96" s="37"/>
      <c r="BZ96" s="38"/>
    </row>
    <row r="97" spans="1:78" s="39" customFormat="1" ht="116.85" customHeight="1" x14ac:dyDescent="0.2">
      <c r="A97" s="54">
        <v>1</v>
      </c>
      <c r="B97" s="54"/>
      <c r="C97" s="55" t="s">
        <v>104</v>
      </c>
      <c r="D97" s="56"/>
      <c r="E97" s="56"/>
      <c r="F97" s="56"/>
      <c r="G97" s="56"/>
      <c r="H97" s="56"/>
      <c r="I97" s="57"/>
      <c r="J97" s="58" t="s">
        <v>93</v>
      </c>
      <c r="K97" s="58"/>
      <c r="L97" s="58"/>
      <c r="M97" s="58"/>
      <c r="N97" s="58"/>
      <c r="O97" s="59" t="s">
        <v>119</v>
      </c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2"/>
      <c r="BR97" s="37"/>
      <c r="BS97" s="37"/>
      <c r="BT97" s="37"/>
      <c r="BU97" s="37"/>
      <c r="BV97" s="37"/>
      <c r="BW97" s="37"/>
      <c r="BX97" s="37"/>
      <c r="BY97" s="37"/>
      <c r="BZ97" s="38"/>
    </row>
    <row r="98" spans="1:78" s="39" customFormat="1" ht="95.1" customHeight="1" x14ac:dyDescent="0.2">
      <c r="A98" s="54">
        <v>2</v>
      </c>
      <c r="B98" s="54"/>
      <c r="C98" s="55" t="s">
        <v>105</v>
      </c>
      <c r="D98" s="56"/>
      <c r="E98" s="56"/>
      <c r="F98" s="56"/>
      <c r="G98" s="56"/>
      <c r="H98" s="56"/>
      <c r="I98" s="57"/>
      <c r="J98" s="58" t="s">
        <v>93</v>
      </c>
      <c r="K98" s="58"/>
      <c r="L98" s="58"/>
      <c r="M98" s="58"/>
      <c r="N98" s="58"/>
      <c r="O98" s="59" t="s">
        <v>120</v>
      </c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2"/>
      <c r="BR98" s="37"/>
      <c r="BS98" s="37"/>
      <c r="BT98" s="37"/>
      <c r="BU98" s="37"/>
      <c r="BV98" s="37"/>
      <c r="BW98" s="37"/>
      <c r="BX98" s="37"/>
      <c r="BY98" s="37"/>
      <c r="BZ98" s="38"/>
    </row>
    <row r="99" spans="1:78" s="39" customFormat="1" ht="15.75" x14ac:dyDescent="0.2">
      <c r="A99" s="63">
        <v>0</v>
      </c>
      <c r="B99" s="63"/>
      <c r="C99" s="63" t="s">
        <v>107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4"/>
      <c r="P99" s="65"/>
      <c r="Q99" s="65"/>
      <c r="R99" s="65"/>
      <c r="S99" s="65"/>
      <c r="T99" s="65"/>
      <c r="U99" s="65"/>
      <c r="V99" s="65"/>
      <c r="W99" s="65"/>
      <c r="X99" s="65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7"/>
      <c r="BR99" s="37"/>
      <c r="BS99" s="37"/>
      <c r="BT99" s="37"/>
      <c r="BU99" s="37"/>
      <c r="BV99" s="37"/>
      <c r="BW99" s="37"/>
      <c r="BX99" s="37"/>
      <c r="BY99" s="37"/>
      <c r="BZ99" s="38"/>
    </row>
    <row r="100" spans="1:78" s="39" customFormat="1" ht="103.35" customHeight="1" x14ac:dyDescent="0.2">
      <c r="A100" s="54">
        <v>1</v>
      </c>
      <c r="B100" s="54"/>
      <c r="C100" s="55" t="s">
        <v>108</v>
      </c>
      <c r="D100" s="56"/>
      <c r="E100" s="56"/>
      <c r="F100" s="56"/>
      <c r="G100" s="56"/>
      <c r="H100" s="56"/>
      <c r="I100" s="57"/>
      <c r="J100" s="58" t="s">
        <v>109</v>
      </c>
      <c r="K100" s="58"/>
      <c r="L100" s="58"/>
      <c r="M100" s="58"/>
      <c r="N100" s="58"/>
      <c r="O100" s="59" t="s">
        <v>121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2"/>
      <c r="BR100" s="37"/>
      <c r="BS100" s="37"/>
      <c r="BT100" s="37"/>
      <c r="BU100" s="37"/>
      <c r="BV100" s="37"/>
      <c r="BW100" s="37"/>
      <c r="BX100" s="37"/>
      <c r="BY100" s="37"/>
      <c r="BZ100" s="38"/>
    </row>
    <row r="101" spans="1:78" s="39" customFormat="1" ht="99.75" customHeight="1" x14ac:dyDescent="0.2">
      <c r="A101" s="54">
        <v>2</v>
      </c>
      <c r="B101" s="54"/>
      <c r="C101" s="55" t="s">
        <v>122</v>
      </c>
      <c r="D101" s="56"/>
      <c r="E101" s="56"/>
      <c r="F101" s="56"/>
      <c r="G101" s="56"/>
      <c r="H101" s="56"/>
      <c r="I101" s="57"/>
      <c r="J101" s="58" t="s">
        <v>109</v>
      </c>
      <c r="K101" s="58"/>
      <c r="L101" s="58"/>
      <c r="M101" s="58"/>
      <c r="N101" s="58"/>
      <c r="O101" s="59" t="s">
        <v>123</v>
      </c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2"/>
      <c r="BR101" s="37"/>
      <c r="BS101" s="37"/>
      <c r="BT101" s="37"/>
      <c r="BU101" s="37"/>
      <c r="BV101" s="37"/>
      <c r="BW101" s="37"/>
      <c r="BX101" s="37"/>
      <c r="BY101" s="37"/>
      <c r="BZ101" s="38"/>
    </row>
    <row r="102" spans="1:78" ht="15.75" x14ac:dyDescent="0.2">
      <c r="A102" s="30"/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29"/>
      <c r="BS102" s="29"/>
      <c r="BT102" s="29"/>
      <c r="BU102" s="29"/>
      <c r="BV102" s="29"/>
      <c r="BW102" s="29"/>
      <c r="BX102" s="29"/>
      <c r="BY102" s="29"/>
      <c r="BZ102" s="25"/>
    </row>
    <row r="103" spans="1:78" ht="16.149999999999999" customHeight="1" x14ac:dyDescent="0.2">
      <c r="A103" s="52" t="s">
        <v>124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</row>
    <row r="104" spans="1:78" ht="57.2" customHeight="1" x14ac:dyDescent="0.2">
      <c r="A104" s="53" t="s">
        <v>125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</row>
    <row r="105" spans="1:78" ht="15.75" x14ac:dyDescent="0.2">
      <c r="A105" s="30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29"/>
      <c r="BS105" s="29"/>
      <c r="BT105" s="29"/>
      <c r="BU105" s="29"/>
      <c r="BV105" s="29"/>
      <c r="BW105" s="29"/>
      <c r="BX105" s="29"/>
      <c r="BY105" s="29"/>
      <c r="BZ105" s="25"/>
    </row>
    <row r="106" spans="1:78" ht="16.149999999999999" customHeight="1" x14ac:dyDescent="0.2">
      <c r="A106" s="52" t="s">
        <v>126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</row>
    <row r="107" spans="1:78" ht="53.1" customHeight="1" x14ac:dyDescent="0.2">
      <c r="A107" s="53" t="s">
        <v>127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</row>
    <row r="108" spans="1:78" ht="16.149999999999999" customHeight="1" x14ac:dyDescent="0.2">
      <c r="A108" s="40"/>
      <c r="B108" s="40"/>
      <c r="C108" s="40"/>
      <c r="D108" s="40"/>
      <c r="E108" s="40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.2" customHeight="1" x14ac:dyDescent="0.2">
      <c r="A109" s="41" t="s">
        <v>128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.2" customHeight="1" x14ac:dyDescent="0.2">
      <c r="A110" s="41" t="s">
        <v>129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s="41" customFormat="1" ht="12.2" customHeight="1" x14ac:dyDescent="0.2">
      <c r="A111" s="41" t="s">
        <v>130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</row>
    <row r="112" spans="1:78" ht="16.149999999999999" customHeight="1" x14ac:dyDescent="0.25">
      <c r="A112" s="43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0" ht="42" customHeight="1" x14ac:dyDescent="0.25">
      <c r="A113" s="46" t="s">
        <v>131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4"/>
      <c r="AO113" s="44"/>
      <c r="AP113" s="49" t="s">
        <v>132</v>
      </c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</row>
    <row r="114" spans="1:60" x14ac:dyDescent="0.2">
      <c r="W114" s="51" t="s">
        <v>133</v>
      </c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45"/>
      <c r="AO114" s="45"/>
      <c r="AP114" s="51" t="s">
        <v>134</v>
      </c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</row>
    <row r="117" spans="1:60" ht="47.1" customHeight="1" x14ac:dyDescent="0.25">
      <c r="A117" s="46" t="s">
        <v>135</v>
      </c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4"/>
      <c r="AO117" s="44"/>
      <c r="AP117" s="49" t="s">
        <v>136</v>
      </c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</row>
    <row r="118" spans="1:60" x14ac:dyDescent="0.2">
      <c r="W118" s="51" t="s">
        <v>133</v>
      </c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45"/>
      <c r="AO118" s="45"/>
      <c r="AP118" s="51" t="s">
        <v>134</v>
      </c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</row>
  </sheetData>
  <mergeCells count="476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34:F34"/>
    <mergeCell ref="G34:BL34"/>
    <mergeCell ref="A35:F35"/>
    <mergeCell ref="G35:BL35"/>
    <mergeCell ref="A37:BQ37"/>
    <mergeCell ref="A38:BQ38"/>
    <mergeCell ref="A28:BL28"/>
    <mergeCell ref="A29:BL29"/>
    <mergeCell ref="A31:BL31"/>
    <mergeCell ref="A32:F32"/>
    <mergeCell ref="G32:BL32"/>
    <mergeCell ref="A33:F33"/>
    <mergeCell ref="G33:BL33"/>
    <mergeCell ref="A42:B42"/>
    <mergeCell ref="C42:Z42"/>
    <mergeCell ref="AA42:AE42"/>
    <mergeCell ref="AF42:AJ42"/>
    <mergeCell ref="AK42:AO42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2:AT42"/>
    <mergeCell ref="AU42:AY42"/>
    <mergeCell ref="AZ42:BC42"/>
    <mergeCell ref="BD42:BH42"/>
    <mergeCell ref="BI42:BM42"/>
    <mergeCell ref="BN42:BQ42"/>
    <mergeCell ref="AU41:AY41"/>
    <mergeCell ref="AZ41:BC41"/>
    <mergeCell ref="BD41:BH41"/>
    <mergeCell ref="BI41:BM41"/>
    <mergeCell ref="BN41:BQ41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P43:AT43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45:B45"/>
    <mergeCell ref="C45:Z45"/>
    <mergeCell ref="AA45:AE45"/>
    <mergeCell ref="AF45:AJ45"/>
    <mergeCell ref="AK45:AO45"/>
    <mergeCell ref="AP45:AT45"/>
    <mergeCell ref="A48:BQ48"/>
    <mergeCell ref="A50:B50"/>
    <mergeCell ref="C50:BQ50"/>
    <mergeCell ref="A51:B51"/>
    <mergeCell ref="C51:BQ51"/>
    <mergeCell ref="A52:B52"/>
    <mergeCell ref="C52:BQ52"/>
    <mergeCell ref="AP46:AT46"/>
    <mergeCell ref="AU46:AY46"/>
    <mergeCell ref="AZ46:BC46"/>
    <mergeCell ref="BD46:BH46"/>
    <mergeCell ref="BI46:BM46"/>
    <mergeCell ref="BN46:BQ46"/>
    <mergeCell ref="A53:B53"/>
    <mergeCell ref="C53:BQ53"/>
    <mergeCell ref="A55:BN55"/>
    <mergeCell ref="A56:BN56"/>
    <mergeCell ref="A57:B58"/>
    <mergeCell ref="C57:R58"/>
    <mergeCell ref="S57:AH57"/>
    <mergeCell ref="AI57:AX57"/>
    <mergeCell ref="AY57:BN57"/>
    <mergeCell ref="S58:W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Y58:BC58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62:B62"/>
    <mergeCell ref="C62:R62"/>
    <mergeCell ref="S62:W62"/>
    <mergeCell ref="X62:AB62"/>
    <mergeCell ref="AC62:AH62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I62:AM62"/>
    <mergeCell ref="AN62:AR62"/>
    <mergeCell ref="AS62:AX62"/>
    <mergeCell ref="AY62:BC62"/>
    <mergeCell ref="BD62:BH62"/>
    <mergeCell ref="BI62:BN62"/>
    <mergeCell ref="AN61:AR61"/>
    <mergeCell ref="AS61:AX61"/>
    <mergeCell ref="AY61:BC61"/>
    <mergeCell ref="BD61:BH61"/>
    <mergeCell ref="BI61:BN61"/>
    <mergeCell ref="A64:BQ64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S83:AW83"/>
    <mergeCell ref="AX83:BB83"/>
    <mergeCell ref="BC83:BG83"/>
    <mergeCell ref="BH83:BL83"/>
    <mergeCell ref="BM83:BQ83"/>
    <mergeCell ref="A85:BQ85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101:B101"/>
    <mergeCell ref="C101:I101"/>
    <mergeCell ref="J101:N101"/>
    <mergeCell ref="O101:BQ101"/>
    <mergeCell ref="A103:BL103"/>
    <mergeCell ref="A104:BQ104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117:V117"/>
    <mergeCell ref="W117:AM117"/>
    <mergeCell ref="AP117:BH117"/>
    <mergeCell ref="W118:AM118"/>
    <mergeCell ref="AP118:BH118"/>
    <mergeCell ref="A106:BL106"/>
    <mergeCell ref="A107:BQ107"/>
    <mergeCell ref="A113:V113"/>
    <mergeCell ref="W113:AM113"/>
    <mergeCell ref="AP113:BH113"/>
    <mergeCell ref="W114:AM114"/>
    <mergeCell ref="AP114:BH114"/>
  </mergeCells>
  <conditionalFormatting sqref="C86 C105 C71">
    <cfRule type="cellIs" dxfId="53" priority="50" stopIfTrue="1" operator="equal">
      <formula>$C70</formula>
    </cfRule>
  </conditionalFormatting>
  <conditionalFormatting sqref="A71:B71 A86:B86 A89:B89 A105:B105 A61:B61 A84:B84 A102:B102">
    <cfRule type="cellIs" dxfId="52" priority="51" stopIfTrue="1" operator="equal">
      <formula>0</formula>
    </cfRule>
  </conditionalFormatting>
  <conditionalFormatting sqref="A62:B62">
    <cfRule type="cellIs" dxfId="51" priority="49" stopIfTrue="1" operator="equal">
      <formula>0</formula>
    </cfRule>
  </conditionalFormatting>
  <conditionalFormatting sqref="C84">
    <cfRule type="cellIs" dxfId="50" priority="52" stopIfTrue="1" operator="equal">
      <formula>$C71</formula>
    </cfRule>
  </conditionalFormatting>
  <conditionalFormatting sqref="C72">
    <cfRule type="cellIs" dxfId="49" priority="47" stopIfTrue="1" operator="equal">
      <formula>$C71</formula>
    </cfRule>
  </conditionalFormatting>
  <conditionalFormatting sqref="A72:B72">
    <cfRule type="cellIs" dxfId="48" priority="48" stopIfTrue="1" operator="equal">
      <formula>0</formula>
    </cfRule>
  </conditionalFormatting>
  <conditionalFormatting sqref="C73">
    <cfRule type="cellIs" dxfId="47" priority="45" stopIfTrue="1" operator="equal">
      <formula>$C72</formula>
    </cfRule>
  </conditionalFormatting>
  <conditionalFormatting sqref="A73:B73">
    <cfRule type="cellIs" dxfId="46" priority="46" stopIfTrue="1" operator="equal">
      <formula>0</formula>
    </cfRule>
  </conditionalFormatting>
  <conditionalFormatting sqref="C74">
    <cfRule type="cellIs" dxfId="45" priority="43" stopIfTrue="1" operator="equal">
      <formula>$C73</formula>
    </cfRule>
  </conditionalFormatting>
  <conditionalFormatting sqref="A74:B74">
    <cfRule type="cellIs" dxfId="44" priority="44" stopIfTrue="1" operator="equal">
      <formula>0</formula>
    </cfRule>
  </conditionalFormatting>
  <conditionalFormatting sqref="C75">
    <cfRule type="cellIs" dxfId="43" priority="41" stopIfTrue="1" operator="equal">
      <formula>$C74</formula>
    </cfRule>
  </conditionalFormatting>
  <conditionalFormatting sqref="A75:B75">
    <cfRule type="cellIs" dxfId="42" priority="42" stopIfTrue="1" operator="equal">
      <formula>0</formula>
    </cfRule>
  </conditionalFormatting>
  <conditionalFormatting sqref="C76">
    <cfRule type="cellIs" dxfId="41" priority="39" stopIfTrue="1" operator="equal">
      <formula>$C75</formula>
    </cfRule>
  </conditionalFormatting>
  <conditionalFormatting sqref="A76:B76">
    <cfRule type="cellIs" dxfId="40" priority="40" stopIfTrue="1" operator="equal">
      <formula>0</formula>
    </cfRule>
  </conditionalFormatting>
  <conditionalFormatting sqref="C77">
    <cfRule type="cellIs" dxfId="39" priority="37" stopIfTrue="1" operator="equal">
      <formula>$C76</formula>
    </cfRule>
  </conditionalFormatting>
  <conditionalFormatting sqref="A77:B77">
    <cfRule type="cellIs" dxfId="38" priority="38" stopIfTrue="1" operator="equal">
      <formula>0</formula>
    </cfRule>
  </conditionalFormatting>
  <conditionalFormatting sqref="C78">
    <cfRule type="cellIs" dxfId="37" priority="35" stopIfTrue="1" operator="equal">
      <formula>$C77</formula>
    </cfRule>
  </conditionalFormatting>
  <conditionalFormatting sqref="A78:B78">
    <cfRule type="cellIs" dxfId="36" priority="36" stopIfTrue="1" operator="equal">
      <formula>0</formula>
    </cfRule>
  </conditionalFormatting>
  <conditionalFormatting sqref="C79">
    <cfRule type="cellIs" dxfId="35" priority="33" stopIfTrue="1" operator="equal">
      <formula>$C78</formula>
    </cfRule>
  </conditionalFormatting>
  <conditionalFormatting sqref="A79:B79">
    <cfRule type="cellIs" dxfId="34" priority="34" stopIfTrue="1" operator="equal">
      <formula>0</formula>
    </cfRule>
  </conditionalFormatting>
  <conditionalFormatting sqref="C80">
    <cfRule type="cellIs" dxfId="33" priority="31" stopIfTrue="1" operator="equal">
      <formula>$C79</formula>
    </cfRule>
  </conditionalFormatting>
  <conditionalFormatting sqref="A80:B80">
    <cfRule type="cellIs" dxfId="32" priority="32" stopIfTrue="1" operator="equal">
      <formula>0</formula>
    </cfRule>
  </conditionalFormatting>
  <conditionalFormatting sqref="C81">
    <cfRule type="cellIs" dxfId="31" priority="29" stopIfTrue="1" operator="equal">
      <formula>$C80</formula>
    </cfRule>
  </conditionalFormatting>
  <conditionalFormatting sqref="A81:B81">
    <cfRule type="cellIs" dxfId="30" priority="30" stopIfTrue="1" operator="equal">
      <formula>0</formula>
    </cfRule>
  </conditionalFormatting>
  <conditionalFormatting sqref="C82">
    <cfRule type="cellIs" dxfId="29" priority="27" stopIfTrue="1" operator="equal">
      <formula>$C81</formula>
    </cfRule>
  </conditionalFormatting>
  <conditionalFormatting sqref="A82:B82">
    <cfRule type="cellIs" dxfId="28" priority="28" stopIfTrue="1" operator="equal">
      <formula>0</formula>
    </cfRule>
  </conditionalFormatting>
  <conditionalFormatting sqref="C83">
    <cfRule type="cellIs" dxfId="27" priority="25" stopIfTrue="1" operator="equal">
      <formula>$C82</formula>
    </cfRule>
  </conditionalFormatting>
  <conditionalFormatting sqref="A83:B83">
    <cfRule type="cellIs" dxfId="26" priority="26" stopIfTrue="1" operator="equal">
      <formula>0</formula>
    </cfRule>
  </conditionalFormatting>
  <conditionalFormatting sqref="C102">
    <cfRule type="cellIs" dxfId="25" priority="53" stopIfTrue="1" operator="equal">
      <formula>$C89</formula>
    </cfRule>
  </conditionalFormatting>
  <conditionalFormatting sqref="C93">
    <cfRule type="cellIs" dxfId="24" priority="23" stopIfTrue="1" operator="equal">
      <formula>$C92</formula>
    </cfRule>
  </conditionalFormatting>
  <conditionalFormatting sqref="A93:B93">
    <cfRule type="cellIs" dxfId="23" priority="24" stopIfTrue="1" operator="equal">
      <formula>0</formula>
    </cfRule>
  </conditionalFormatting>
  <conditionalFormatting sqref="C96">
    <cfRule type="cellIs" dxfId="22" priority="21" stopIfTrue="1" operator="equal">
      <formula>$C95</formula>
    </cfRule>
  </conditionalFormatting>
  <conditionalFormatting sqref="A96:B96">
    <cfRule type="cellIs" dxfId="21" priority="22" stopIfTrue="1" operator="equal">
      <formula>0</formula>
    </cfRule>
  </conditionalFormatting>
  <conditionalFormatting sqref="C99">
    <cfRule type="cellIs" dxfId="20" priority="19" stopIfTrue="1" operator="equal">
      <formula>$C98</formula>
    </cfRule>
  </conditionalFormatting>
  <conditionalFormatting sqref="A99:B99">
    <cfRule type="cellIs" dxfId="19" priority="20" stopIfTrue="1" operator="equal">
      <formula>0</formula>
    </cfRule>
  </conditionalFormatting>
  <conditionalFormatting sqref="C89">
    <cfRule type="cellIs" dxfId="18" priority="54" stopIfTrue="1" operator="equal">
      <formula>#REF!</formula>
    </cfRule>
  </conditionalFormatting>
  <conditionalFormatting sqref="C90">
    <cfRule type="cellIs" dxfId="17" priority="17" stopIfTrue="1" operator="equal">
      <formula>$C89</formula>
    </cfRule>
  </conditionalFormatting>
  <conditionalFormatting sqref="A90:B90">
    <cfRule type="cellIs" dxfId="16" priority="18" stopIfTrue="1" operator="equal">
      <formula>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4">
    <cfRule type="cellIs" dxfId="11" priority="11" stopIfTrue="1" operator="equal">
      <formula>$C93</formula>
    </cfRule>
  </conditionalFormatting>
  <conditionalFormatting sqref="A94:B94">
    <cfRule type="cellIs" dxfId="10" priority="12" stopIfTrue="1" operator="equal">
      <formula>0</formula>
    </cfRule>
  </conditionalFormatting>
  <conditionalFormatting sqref="C95">
    <cfRule type="cellIs" dxfId="9" priority="9" stopIfTrue="1" operator="equal">
      <formula>$C94</formula>
    </cfRule>
  </conditionalFormatting>
  <conditionalFormatting sqref="A95:B95">
    <cfRule type="cellIs" dxfId="8" priority="10" stopIfTrue="1" operator="equal">
      <formula>0</formula>
    </cfRule>
  </conditionalFormatting>
  <conditionalFormatting sqref="C100">
    <cfRule type="cellIs" dxfId="7" priority="7" stopIfTrue="1" operator="equal">
      <formula>$C99</formula>
    </cfRule>
  </conditionalFormatting>
  <conditionalFormatting sqref="A100:B100">
    <cfRule type="cellIs" dxfId="6" priority="8" stopIfTrue="1" operator="equal">
      <formula>0</formula>
    </cfRule>
  </conditionalFormatting>
  <conditionalFormatting sqref="C101">
    <cfRule type="cellIs" dxfId="5" priority="5" stopIfTrue="1" operator="equal">
      <formula>$C100</formula>
    </cfRule>
  </conditionalFormatting>
  <conditionalFormatting sqref="A101:B101">
    <cfRule type="cellIs" dxfId="4" priority="6" stopIfTrue="1" operator="equal">
      <formula>0</formula>
    </cfRule>
  </conditionalFormatting>
  <conditionalFormatting sqref="C97">
    <cfRule type="cellIs" dxfId="3" priority="3" stopIfTrue="1" operator="equal">
      <formula>$C96</formula>
    </cfRule>
  </conditionalFormatting>
  <conditionalFormatting sqref="A97:B97">
    <cfRule type="cellIs" dxfId="2" priority="4" stopIfTrue="1" operator="equal">
      <formula>0</formula>
    </cfRule>
  </conditionalFormatting>
  <conditionalFormatting sqref="C98">
    <cfRule type="cellIs" dxfId="1" priority="1" stopIfTrue="1" operator="equal">
      <formula>$C97</formula>
    </cfRule>
  </conditionalFormatting>
  <conditionalFormatting sqref="A98:B9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5" orientation="landscape" r:id="rId1"/>
  <headerFooter alignWithMargins="0"/>
  <rowBreaks count="1" manualBreakCount="1">
    <brk id="7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0611142</vt:lpstr>
      <vt:lpstr>'0611142'!Область_друку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2024-03-12T06:24:20Z</dcterms:created>
  <dcterms:modified xsi:type="dcterms:W3CDTF">2024-03-12T09:46:33Z</dcterms:modified>
</cp:coreProperties>
</file>