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151" sheetId="1" r:id="rId1"/>
  </sheets>
  <definedNames>
    <definedName name="_xlnm.Print_Area" localSheetId="0">'0611151'!$A$1:$BQ$126</definedName>
  </definedNames>
  <calcPr calcId="152511"/>
</workbook>
</file>

<file path=xl/calcChain.xml><?xml version="1.0" encoding="utf-8"?>
<calcChain xmlns="http://schemas.openxmlformats.org/spreadsheetml/2006/main">
  <c r="BH87" i="1" l="1"/>
  <c r="BC87" i="1"/>
  <c r="BM87" i="1" s="1"/>
  <c r="AX87" i="1"/>
  <c r="BH86" i="1"/>
  <c r="BC86" i="1"/>
  <c r="AX86" i="1"/>
  <c r="BH85" i="1"/>
  <c r="BC85" i="1"/>
  <c r="AX85" i="1"/>
  <c r="AS83" i="1"/>
  <c r="BH83" i="1" s="1"/>
  <c r="AS82" i="1"/>
  <c r="BH82" i="1" s="1"/>
  <c r="BH80" i="1"/>
  <c r="AN80" i="1"/>
  <c r="BC80" i="1" s="1"/>
  <c r="BM80" i="1" s="1"/>
  <c r="BH79" i="1"/>
  <c r="BC79" i="1"/>
  <c r="BM79" i="1" s="1"/>
  <c r="AX79" i="1"/>
  <c r="BH77" i="1"/>
  <c r="BC77" i="1"/>
  <c r="AX77" i="1"/>
  <c r="BH76" i="1"/>
  <c r="BC76" i="1"/>
  <c r="BM76" i="1" s="1"/>
  <c r="AX76" i="1"/>
  <c r="BH75" i="1"/>
  <c r="BC75" i="1"/>
  <c r="BM75" i="1" s="1"/>
  <c r="AX75" i="1"/>
  <c r="BH74" i="1"/>
  <c r="BC74" i="1"/>
  <c r="BM74" i="1" s="1"/>
  <c r="AX74" i="1"/>
  <c r="BH73" i="1"/>
  <c r="BC73" i="1"/>
  <c r="AX73" i="1"/>
  <c r="BH72" i="1"/>
  <c r="BC72" i="1"/>
  <c r="BM72" i="1" s="1"/>
  <c r="AX72" i="1"/>
  <c r="AN62" i="1"/>
  <c r="BD62" i="1" s="1"/>
  <c r="AI62" i="1"/>
  <c r="AN82" i="1" s="1"/>
  <c r="BC82" i="1" s="1"/>
  <c r="AC62" i="1"/>
  <c r="BD61" i="1"/>
  <c r="AY61" i="1"/>
  <c r="BI61" i="1" s="1"/>
  <c r="AS61" i="1"/>
  <c r="AS62" i="1" s="1"/>
  <c r="AI61" i="1"/>
  <c r="AC61" i="1"/>
  <c r="AU46" i="1"/>
  <c r="BI46" i="1" s="1"/>
  <c r="AP46" i="1"/>
  <c r="BD46" i="1" s="1"/>
  <c r="AK46" i="1"/>
  <c r="BI45" i="1"/>
  <c r="BD45" i="1"/>
  <c r="BN45" i="1" s="1"/>
  <c r="AZ45" i="1"/>
  <c r="AK45" i="1"/>
  <c r="BI44" i="1"/>
  <c r="BD44" i="1"/>
  <c r="AZ44" i="1"/>
  <c r="AK44" i="1"/>
  <c r="BM82" i="1" l="1"/>
  <c r="BN44" i="1"/>
  <c r="AX80" i="1"/>
  <c r="BM85" i="1"/>
  <c r="AY62" i="1"/>
  <c r="BI62" i="1" s="1"/>
  <c r="BM77" i="1"/>
  <c r="BM86" i="1"/>
  <c r="BN46" i="1"/>
  <c r="BM73" i="1"/>
  <c r="AZ46" i="1"/>
  <c r="AX82" i="1"/>
  <c r="AN83" i="1"/>
  <c r="AX83" i="1" l="1"/>
  <c r="BC83" i="1"/>
  <c r="BM83" i="1" s="1"/>
</calcChain>
</file>

<file path=xl/sharedStrings.xml><?xml version="1.0" encoding="utf-8"?>
<sst xmlns="http://schemas.openxmlformats.org/spreadsheetml/2006/main" count="265" uniqueCount="138">
  <si>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</si>
  <si>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</si>
  <si>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</si>
  <si>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</si>
  <si>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</si>
  <si>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</si>
  <si>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</si>
  <si>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</si>
  <si>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</si>
  <si>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</si>
  <si>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</si>
  <si>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</si>
  <si>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</si>
  <si>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</si>
  <si>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</si>
  <si>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</si>
  <si>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0611151</t>
  </si>
  <si>
    <t>1151</t>
  </si>
  <si>
    <t>0990</t>
  </si>
  <si>
    <t>Забезпечення діяльності інклюзивно-ресурсних центрів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</si>
  <si>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</si>
  <si>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</si>
  <si>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</si>
  <si>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</si>
  <si>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</si>
  <si>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</si>
  <si>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</si>
  <si>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</si>
  <si>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</si>
  <si>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</si>
  <si>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</si>
  <si>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заходів спрямованих на забезпечення рівного доступу  осіб з особливими освітніми потребами до якісної  інклюзивної, початкової та середньої освіти</t>
  </si>
  <si>
    <t>s5.2</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</si>
  <si>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</si>
  <si>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t>
  </si>
  <si>
    <t>6. Завдання бюджетної програми</t>
  </si>
  <si>
    <t>Завдання</t>
  </si>
  <si>
    <t>npp</t>
  </si>
  <si>
    <t>p5.3</t>
  </si>
  <si>
    <t>Забезпечити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t>
  </si>
  <si>
    <t>s5.3</t>
  </si>
  <si>
    <t>Забезпечити діяльність інклюзивно-ресурсних центрів.</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</si>
  <si>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</si>
  <si>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</si>
  <si>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</si>
  <si>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</si>
  <si>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</si>
  <si>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</si>
  <si>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</si>
  <si>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</si>
  <si>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</si>
  <si>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</si>
  <si>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</si>
  <si>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</si>
  <si>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</si>
  <si>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</si>
  <si>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</si>
  <si>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</si>
  <si>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</si>
  <si>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</si>
  <si>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працівників інклюзивно-ресурсного центрі</t>
  </si>
  <si>
    <t>s5.5</t>
  </si>
  <si>
    <t>Погашення кредиторської заборгованості минулих років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</si>
  <si>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</si>
  <si>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</si>
  <si>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</si>
  <si>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Причини відхилення обсягів касових видатків від обсягів, затверджених у паспорті бюджетних програм, під час роботи інклюзивно-ресурсних центрів у період воєнного стану, є залишок коштів по заробітній платі в сумі 1 165,57 грн (КЕКВ 2111- 1 165,57 гривень). По придбані предметів, матеріалів, обладнанню та інвентарю кошти використанні в повному обсязі, залишок КЕКВ 2210 - 0,34 грн. Також виникла економія в сумі 14 404,80 грн по оплаті послуг (крім комунальних) пов’язана з раціональним використанням бюджетних коштів. По КЕКВ 2270 «Оплата комунальних послуг та енергоносіїв» залишок 4 781,18 грн, з них за рахунок зниження вартості електроенергії при оплаті Акту відшкодування. Залишились невикористані кошти на оплату курсів і навчання у сумі – 100 грн.</t>
  </si>
  <si>
    <t>Погашення кредиторської заборгованості минулих років проведено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</si>
  <si>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</si>
  <si>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</si>
  <si>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</si>
  <si>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</si>
  <si>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</si>
  <si>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</si>
  <si>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</si>
  <si>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</si>
  <si>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</si>
  <si>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</si>
  <si>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</si>
  <si>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</si>
  <si>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</si>
  <si>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</si>
  <si>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</si>
  <si>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</si>
  <si>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</si>
  <si>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</si>
  <si>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</si>
  <si>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</si>
  <si>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</si>
  <si>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</si>
  <si>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</si>
  <si>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</si>
  <si>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і установ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</si>
  <si>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</si>
  <si>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</si>
  <si>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</si>
  <si>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</si>
  <si>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</si>
  <si>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спеціалісти</t>
  </si>
  <si>
    <t>робітники</t>
  </si>
  <si>
    <t>Обсяг кредиторської заборгованості минулих років</t>
  </si>
  <si>
    <t>грн.</t>
  </si>
  <si>
    <t>Звітність</t>
  </si>
  <si>
    <t>продукту</t>
  </si>
  <si>
    <t>Прогнозна кількість дітей з особливими освітніми потребами від 2 до 18 років, які звернуться в ІРЦ</t>
  </si>
  <si>
    <t>осіб</t>
  </si>
  <si>
    <t>Розрахунок</t>
  </si>
  <si>
    <t>Розрахункова кількість дітей на одну штатну одиницю</t>
  </si>
  <si>
    <t>ефективності</t>
  </si>
  <si>
    <t>Середні витрати на одну дитину з особливими освітніми потребами</t>
  </si>
  <si>
    <t>Середньорічні витрати на одну штатну одиницю без заробітної плати педагогічного персоналу</t>
  </si>
  <si>
    <t>якості</t>
  </si>
  <si>
    <t>Відсоток охоплення дітей з ООП від 2 до 18 років ІРЦ</t>
  </si>
  <si>
    <t>відс.</t>
  </si>
  <si>
    <t>Відсоток погашення кредиторської заборгованості минулих років</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</si>
  <si>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</si>
  <si>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</si>
  <si>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</si>
  <si>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</si>
  <si>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Розбіжності між фактичними та затвердженими результативними показниками не мають відхилення.</t>
  </si>
  <si>
    <t>Причини розбіжностей між фактичними та затвердженими результативними показниками пов’язані зі збільшенням кількості дітей з особливими освітніми потребами від 2 до 18 років, які звернулись в ІРЦ на кінець календарного року, відповідно до звітів.</t>
  </si>
  <si>
    <t>Причини розбіжностей між фактичними та затвердженими результативними показниками пов’язані зі збільшенням кількості дітей з особливими освітніми потребами від 2 до 18 років, які звернулись в ІРЦ на кінець календарного року.</t>
  </si>
  <si>
    <t>Розбіжності по витратах  на одну дитину з особливими освітніми потребами пояснюються зменшенням витрат на заробітну плату робітників та спеціалістів, оплату товарів і послуг, комунальних послуг та енергоносіїв та інших поточних витрат.</t>
  </si>
  <si>
    <t>Розбіжності по витратах на одну дитину з особливими освітніми потребами пояснюються збільшенням кількості дітей та зменшенням витрат на заробітну плату робітників та спеціалістів, оплату товарів і послуг, комунальних послуг та енергоносіїв та інших поточних витрат.</t>
  </si>
  <si>
    <t>Розбіжності між фактичними та затвердженими результативними показниками мають мінімальні відхилення.</t>
  </si>
  <si>
    <t xml:space="preserve"> 9.3. Аналіз стану виконання результативних показників</t>
  </si>
  <si>
    <t>Аналіз стану виконання результативних показників свідчить, що під час роботи інклюзивно-ресурсних центрів у період воєнного стану було забезпечено виконання завдань відповідно до головної мети діяльності за бюджетною програмою по КПКВК 0611151 «Забезпечення діяльності інклюзивно-ресурсних центрів за рахунок коштів місцевого бюджету» на 2023 рік (з урахуванням проведених змін протягом звітного року). Здійснено виплати заробітної плати з нарахуваннями на неї робітникам та спеціалістам. Відповідно до потреб заклади були забезпеченні канцтоварами та миючими товарами. Проведено оплату інших послуг (крім комунальних), що забезпечую безперебійну роботу центрів. Для забезпечення належного функціонування закладів проведено оплату комунальних послуг та енергоносіїв. Проведена оплата проходження курсів і навчання. Інших поточні видатки.</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</si>
  <si>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</si>
  <si>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забезпечено діяльність інклюзивно-ресурсних центрів для проведення комплексної психолого-педагогічної оцінки розвитку дитини, надання психолого-педагогічних, корекційно - розвиткових послуг та забезпечення системного кваліфікованого супроводу батьків та дітей з особливими освітніми потребами.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</si>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</sst>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47">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center" wrapText="1"/>
    </xf>
    <xf numFmtId="0" fontId="0" fillId="0" borderId="1" xfId="0"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26"/>
  <sheetViews>
    <sheetView tabSelected="1" view="pageBreakPreview" topLeftCell="A2" zoomScale="60" zoomScaleNormal="100" workbookViewId="0">
      <selection activeCell="BM87" sqref="BM87:BQ87"/>
    </sheetView>
  </sheetViews>
  <sheetFormatPr defaultColWidth="9.140625" defaultRowHeight="12.75" x14ac:dyDescent="0.2"/>
  <cols>
    <col min="1" max="1" width="3.28515625" style="1" customWidth="1"/>
    <col min="2" max="2" width="3.42578125" style="1" customWidth="1"/>
    <col min="3" max="68" width="2.85546875" style="1" customWidth="1"/>
    <col min="69" max="69" width="3.71093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5" t="s">
        <v>0</v>
      </c>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4" ht="9" customHeight="1" x14ac:dyDescent="0.2">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row>
    <row r="4" spans="1:64" ht="15.75" customHeight="1" x14ac:dyDescent="0.2">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row>
    <row r="6" spans="1:64" ht="23.8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row>
    <row r="7" spans="1:64" ht="9.75" hidden="1" customHeight="1" x14ac:dyDescent="0.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row>
    <row r="8" spans="1:64" ht="9.75" hidden="1" customHeight="1" x14ac:dyDescent="0.2">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row>
    <row r="9" spans="1:64" ht="8.4499999999999993" hidden="1" customHeight="1" x14ac:dyDescent="0.2">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row>
    <row r="10" spans="1:64" ht="15.75" x14ac:dyDescent="0.2">
      <c r="A10" s="144" t="s">
        <v>1</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row>
    <row r="11" spans="1:64" ht="15.75" customHeight="1" x14ac:dyDescent="0.2">
      <c r="A11" s="144" t="s">
        <v>2</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row>
    <row r="12" spans="1:64" ht="15.75" customHeight="1" x14ac:dyDescent="0.2">
      <c r="A12" s="144" t="s">
        <v>3</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35" t="s">
        <v>5</v>
      </c>
      <c r="C14" s="136"/>
      <c r="D14" s="136"/>
      <c r="E14" s="136"/>
      <c r="F14" s="136"/>
      <c r="G14" s="136"/>
      <c r="H14" s="136"/>
      <c r="I14" s="136"/>
      <c r="J14" s="136"/>
      <c r="K14" s="136"/>
      <c r="L14" s="136"/>
      <c r="M14" s="5"/>
      <c r="N14" s="142" t="s">
        <v>6</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6"/>
      <c r="AU14" s="135" t="s">
        <v>7</v>
      </c>
      <c r="AV14" s="136"/>
      <c r="AW14" s="136"/>
      <c r="AX14" s="136"/>
      <c r="AY14" s="136"/>
      <c r="AZ14" s="136"/>
      <c r="BA14" s="136"/>
      <c r="BB14" s="136"/>
      <c r="BC14" s="6"/>
      <c r="BD14" s="6"/>
      <c r="BE14" s="6"/>
      <c r="BF14" s="6"/>
      <c r="BG14" s="6"/>
      <c r="BH14" s="6"/>
      <c r="BI14" s="6"/>
      <c r="BJ14" s="6"/>
      <c r="BK14" s="6"/>
      <c r="BL14" s="6"/>
    </row>
    <row r="15" spans="1:64" ht="21.75" customHeight="1" x14ac:dyDescent="0.2">
      <c r="A15" s="7"/>
      <c r="B15" s="139" t="s">
        <v>8</v>
      </c>
      <c r="C15" s="139"/>
      <c r="D15" s="139"/>
      <c r="E15" s="139"/>
      <c r="F15" s="139"/>
      <c r="G15" s="139"/>
      <c r="H15" s="139"/>
      <c r="I15" s="139"/>
      <c r="J15" s="139"/>
      <c r="K15" s="139"/>
      <c r="L15" s="139"/>
      <c r="M15" s="7"/>
      <c r="N15" s="143" t="s">
        <v>9</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7"/>
      <c r="AU15" s="139" t="s">
        <v>10</v>
      </c>
      <c r="AV15" s="139"/>
      <c r="AW15" s="139"/>
      <c r="AX15" s="139"/>
      <c r="AY15" s="139"/>
      <c r="AZ15" s="139"/>
      <c r="BA15" s="139"/>
      <c r="BB15" s="139"/>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35" t="s">
        <v>12</v>
      </c>
      <c r="C17" s="136"/>
      <c r="D17" s="136"/>
      <c r="E17" s="136"/>
      <c r="F17" s="136"/>
      <c r="G17" s="136"/>
      <c r="H17" s="136"/>
      <c r="I17" s="136"/>
      <c r="J17" s="136"/>
      <c r="K17" s="136"/>
      <c r="L17" s="136"/>
      <c r="M17" s="5"/>
      <c r="N17" s="142" t="s">
        <v>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6"/>
      <c r="AU17" s="135" t="s">
        <v>7</v>
      </c>
      <c r="AV17" s="136"/>
      <c r="AW17" s="136"/>
      <c r="AX17" s="136"/>
      <c r="AY17" s="136"/>
      <c r="AZ17" s="136"/>
      <c r="BA17" s="136"/>
      <c r="BB17" s="136"/>
      <c r="BC17" s="10"/>
      <c r="BD17" s="10"/>
      <c r="BE17" s="10"/>
      <c r="BF17" s="10"/>
      <c r="BG17" s="10"/>
      <c r="BH17" s="10"/>
      <c r="BI17" s="10"/>
      <c r="BJ17" s="10"/>
      <c r="BK17" s="10"/>
      <c r="BL17" s="11"/>
    </row>
    <row r="18" spans="1:79" ht="23.25" customHeight="1" x14ac:dyDescent="0.2">
      <c r="A18" s="12"/>
      <c r="B18" s="139" t="s">
        <v>8</v>
      </c>
      <c r="C18" s="139"/>
      <c r="D18" s="139"/>
      <c r="E18" s="139"/>
      <c r="F18" s="139"/>
      <c r="G18" s="139"/>
      <c r="H18" s="139"/>
      <c r="I18" s="139"/>
      <c r="J18" s="139"/>
      <c r="K18" s="139"/>
      <c r="L18" s="139"/>
      <c r="M18" s="7"/>
      <c r="N18" s="143" t="s">
        <v>14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7"/>
      <c r="AU18" s="139" t="s">
        <v>10</v>
      </c>
      <c r="AV18" s="139"/>
      <c r="AW18" s="139"/>
      <c r="AX18" s="139"/>
      <c r="AY18" s="139"/>
      <c r="AZ18" s="139"/>
      <c r="BA18" s="139"/>
      <c r="BB18" s="139"/>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37.35" customHeight="1" x14ac:dyDescent="0.2">
      <c r="A20" s="4" t="s">
        <v>15</v>
      </c>
      <c r="B20" s="135" t="s">
        <v>16</v>
      </c>
      <c r="C20" s="136"/>
      <c r="D20" s="136"/>
      <c r="E20" s="136"/>
      <c r="F20" s="136"/>
      <c r="G20" s="136"/>
      <c r="H20" s="136"/>
      <c r="I20" s="136"/>
      <c r="J20" s="136"/>
      <c r="K20" s="136"/>
      <c r="L20" s="136"/>
      <c r="M20"/>
      <c r="N20" s="135" t="s">
        <v>17</v>
      </c>
      <c r="O20" s="136"/>
      <c r="P20" s="136"/>
      <c r="Q20" s="136"/>
      <c r="R20" s="136"/>
      <c r="S20" s="136"/>
      <c r="T20" s="136"/>
      <c r="U20" s="136"/>
      <c r="V20" s="136"/>
      <c r="W20" s="136"/>
      <c r="X20" s="136"/>
      <c r="Y20" s="136"/>
      <c r="Z20" s="10"/>
      <c r="AA20" s="135" t="s">
        <v>18</v>
      </c>
      <c r="AB20" s="136"/>
      <c r="AC20" s="136"/>
      <c r="AD20" s="136"/>
      <c r="AE20" s="136"/>
      <c r="AF20" s="136"/>
      <c r="AG20" s="136"/>
      <c r="AH20" s="136"/>
      <c r="AI20" s="136"/>
      <c r="AJ20" s="10"/>
      <c r="AK20" s="137" t="s">
        <v>19</v>
      </c>
      <c r="AL20" s="138"/>
      <c r="AM20" s="138"/>
      <c r="AN20" s="138"/>
      <c r="AO20" s="138"/>
      <c r="AP20" s="138"/>
      <c r="AQ20" s="138"/>
      <c r="AR20" s="138"/>
      <c r="AS20" s="138"/>
      <c r="AT20" s="138"/>
      <c r="AU20" s="138"/>
      <c r="AV20" s="138"/>
      <c r="AW20" s="138"/>
      <c r="AX20" s="138"/>
      <c r="AY20" s="138"/>
      <c r="AZ20" s="138"/>
      <c r="BA20" s="138"/>
      <c r="BB20" s="138"/>
      <c r="BC20" s="138"/>
      <c r="BD20" s="10"/>
      <c r="BE20" s="135" t="s">
        <v>20</v>
      </c>
      <c r="BF20" s="136"/>
      <c r="BG20" s="136"/>
      <c r="BH20" s="136"/>
      <c r="BI20" s="136"/>
      <c r="BJ20" s="136"/>
      <c r="BK20" s="136"/>
      <c r="BL20" s="136"/>
    </row>
    <row r="21" spans="1:79" ht="23.25" customHeight="1" x14ac:dyDescent="0.2">
      <c r="A21"/>
      <c r="B21" s="139" t="s">
        <v>8</v>
      </c>
      <c r="C21" s="139"/>
      <c r="D21" s="139"/>
      <c r="E21" s="139"/>
      <c r="F21" s="139"/>
      <c r="G21" s="139"/>
      <c r="H21" s="139"/>
      <c r="I21" s="139"/>
      <c r="J21" s="139"/>
      <c r="K21" s="139"/>
      <c r="L21" s="139"/>
      <c r="M21"/>
      <c r="N21" s="139" t="s">
        <v>21</v>
      </c>
      <c r="O21" s="139"/>
      <c r="P21" s="139"/>
      <c r="Q21" s="139"/>
      <c r="R21" s="139"/>
      <c r="S21" s="139"/>
      <c r="T21" s="139"/>
      <c r="U21" s="139"/>
      <c r="V21" s="139"/>
      <c r="W21" s="139"/>
      <c r="X21" s="139"/>
      <c r="Y21" s="139"/>
      <c r="Z21" s="13"/>
      <c r="AA21" s="140" t="s">
        <v>22</v>
      </c>
      <c r="AB21" s="140"/>
      <c r="AC21" s="140"/>
      <c r="AD21" s="140"/>
      <c r="AE21" s="140"/>
      <c r="AF21" s="140"/>
      <c r="AG21" s="140"/>
      <c r="AH21" s="140"/>
      <c r="AI21" s="140"/>
      <c r="AJ21" s="13"/>
      <c r="AK21" s="141" t="s">
        <v>23</v>
      </c>
      <c r="AL21" s="141"/>
      <c r="AM21" s="141"/>
      <c r="AN21" s="141"/>
      <c r="AO21" s="141"/>
      <c r="AP21" s="141"/>
      <c r="AQ21" s="141"/>
      <c r="AR21" s="141"/>
      <c r="AS21" s="141"/>
      <c r="AT21" s="141"/>
      <c r="AU21" s="141"/>
      <c r="AV21" s="141"/>
      <c r="AW21" s="141"/>
      <c r="AX21" s="141"/>
      <c r="AY21" s="141"/>
      <c r="AZ21" s="141"/>
      <c r="BA21" s="141"/>
      <c r="BB21" s="141"/>
      <c r="BC21" s="141"/>
      <c r="BD21" s="13"/>
      <c r="BE21" s="139" t="s">
        <v>24</v>
      </c>
      <c r="BF21" s="139"/>
      <c r="BG21" s="139"/>
      <c r="BH21" s="139"/>
      <c r="BI21" s="139"/>
      <c r="BJ21" s="139"/>
      <c r="BK21" s="139"/>
      <c r="BL21" s="139"/>
    </row>
    <row r="22" spans="1:79" ht="6.75" customHeight="1" x14ac:dyDescent="0.2"/>
    <row r="23" spans="1:79" ht="15.75" customHeight="1" x14ac:dyDescent="0.2">
      <c r="A23" s="52" t="s">
        <v>25</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row>
    <row r="24" spans="1:79" ht="27.75" customHeight="1" x14ac:dyDescent="0.2">
      <c r="A24" s="131" t="s">
        <v>26</v>
      </c>
      <c r="B24" s="131"/>
      <c r="C24" s="131"/>
      <c r="D24" s="131"/>
      <c r="E24" s="131"/>
      <c r="F24" s="131"/>
      <c r="G24" s="132" t="s">
        <v>27</v>
      </c>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4"/>
    </row>
    <row r="25" spans="1:79" ht="10.5" hidden="1" customHeight="1" x14ac:dyDescent="0.2">
      <c r="A25" s="54" t="s">
        <v>28</v>
      </c>
      <c r="B25" s="54"/>
      <c r="C25" s="54"/>
      <c r="D25" s="54"/>
      <c r="E25" s="54"/>
      <c r="F25" s="54"/>
      <c r="G25" s="89" t="s">
        <v>29</v>
      </c>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1"/>
      <c r="CA25" s="1" t="s">
        <v>30</v>
      </c>
    </row>
    <row r="26" spans="1:79" ht="15.75" customHeight="1" x14ac:dyDescent="0.2">
      <c r="A26" s="54">
        <v>1</v>
      </c>
      <c r="B26" s="54"/>
      <c r="C26" s="54"/>
      <c r="D26" s="54"/>
      <c r="E26" s="54"/>
      <c r="F26" s="54"/>
      <c r="G26" s="126" t="s">
        <v>31</v>
      </c>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8"/>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2" t="s">
        <v>33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79" ht="39.4" customHeight="1" x14ac:dyDescent="0.2">
      <c r="A29" s="129" t="s">
        <v>34</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2" t="s">
        <v>35</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row>
    <row r="32" spans="1:79" ht="27.75" customHeight="1" x14ac:dyDescent="0.2">
      <c r="A32" s="131" t="s">
        <v>26</v>
      </c>
      <c r="B32" s="131"/>
      <c r="C32" s="131"/>
      <c r="D32" s="131"/>
      <c r="E32" s="131"/>
      <c r="F32" s="131"/>
      <c r="G32" s="132" t="s">
        <v>36</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4"/>
    </row>
    <row r="33" spans="1:79" ht="10.5" hidden="1" customHeight="1" x14ac:dyDescent="0.2">
      <c r="A33" s="54" t="s">
        <v>37</v>
      </c>
      <c r="B33" s="54"/>
      <c r="C33" s="54"/>
      <c r="D33" s="54"/>
      <c r="E33" s="54"/>
      <c r="F33" s="54"/>
      <c r="G33" s="89" t="s">
        <v>29</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1"/>
      <c r="CA33" s="1" t="s">
        <v>38</v>
      </c>
    </row>
    <row r="34" spans="1:79" ht="32.65" customHeight="1" x14ac:dyDescent="0.2">
      <c r="A34" s="54">
        <v>1</v>
      </c>
      <c r="B34" s="54"/>
      <c r="C34" s="54"/>
      <c r="D34" s="54"/>
      <c r="E34" s="54"/>
      <c r="F34" s="54"/>
      <c r="G34" s="126" t="s">
        <v>39</v>
      </c>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8"/>
      <c r="CA34" s="1" t="s">
        <v>40</v>
      </c>
    </row>
    <row r="35" spans="1:79" ht="20.45" customHeight="1" x14ac:dyDescent="0.2">
      <c r="A35" s="54">
        <v>2</v>
      </c>
      <c r="B35" s="54"/>
      <c r="C35" s="54"/>
      <c r="D35" s="54"/>
      <c r="E35" s="54"/>
      <c r="F35" s="54"/>
      <c r="G35" s="126" t="s">
        <v>41</v>
      </c>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8"/>
    </row>
    <row r="37" spans="1:79" ht="15.75" customHeight="1" x14ac:dyDescent="0.2">
      <c r="A37" s="52" t="s">
        <v>42</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row>
    <row r="38" spans="1:79" ht="15.75" customHeight="1" x14ac:dyDescent="0.2">
      <c r="A38" s="52" t="s">
        <v>43</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row>
    <row r="39" spans="1:79" ht="15" customHeight="1" x14ac:dyDescent="0.2">
      <c r="A39" s="111" t="s">
        <v>44</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row>
    <row r="40" spans="1:79" ht="48.2" customHeight="1" x14ac:dyDescent="0.2">
      <c r="A40" s="93" t="s">
        <v>26</v>
      </c>
      <c r="B40" s="93"/>
      <c r="C40" s="93" t="s">
        <v>45</v>
      </c>
      <c r="D40" s="93"/>
      <c r="E40" s="93"/>
      <c r="F40" s="93"/>
      <c r="G40" s="93"/>
      <c r="H40" s="93"/>
      <c r="I40" s="93"/>
      <c r="J40" s="93"/>
      <c r="K40" s="93"/>
      <c r="L40" s="93"/>
      <c r="M40" s="93"/>
      <c r="N40" s="93"/>
      <c r="O40" s="93"/>
      <c r="P40" s="93"/>
      <c r="Q40" s="93"/>
      <c r="R40" s="93"/>
      <c r="S40" s="93"/>
      <c r="T40" s="93"/>
      <c r="U40" s="93"/>
      <c r="V40" s="93"/>
      <c r="W40" s="93"/>
      <c r="X40" s="93"/>
      <c r="Y40" s="93"/>
      <c r="Z40" s="93"/>
      <c r="AA40" s="93" t="s">
        <v>46</v>
      </c>
      <c r="AB40" s="93"/>
      <c r="AC40" s="93"/>
      <c r="AD40" s="93"/>
      <c r="AE40" s="93"/>
      <c r="AF40" s="93"/>
      <c r="AG40" s="93"/>
      <c r="AH40" s="93"/>
      <c r="AI40" s="93"/>
      <c r="AJ40" s="93"/>
      <c r="AK40" s="93"/>
      <c r="AL40" s="93"/>
      <c r="AM40" s="93"/>
      <c r="AN40" s="93"/>
      <c r="AO40" s="93"/>
      <c r="AP40" s="93" t="s">
        <v>47</v>
      </c>
      <c r="AQ40" s="93"/>
      <c r="AR40" s="93"/>
      <c r="AS40" s="93"/>
      <c r="AT40" s="93"/>
      <c r="AU40" s="93"/>
      <c r="AV40" s="93"/>
      <c r="AW40" s="93"/>
      <c r="AX40" s="93"/>
      <c r="AY40" s="93"/>
      <c r="AZ40" s="93"/>
      <c r="BA40" s="93"/>
      <c r="BB40" s="93"/>
      <c r="BC40" s="93"/>
      <c r="BD40" s="93" t="s">
        <v>48</v>
      </c>
      <c r="BE40" s="93"/>
      <c r="BF40" s="93"/>
      <c r="BG40" s="93"/>
      <c r="BH40" s="93"/>
      <c r="BI40" s="93"/>
      <c r="BJ40" s="93"/>
      <c r="BK40" s="93"/>
      <c r="BL40" s="93"/>
      <c r="BM40" s="93"/>
      <c r="BN40" s="93"/>
      <c r="BO40" s="93"/>
      <c r="BP40" s="93"/>
      <c r="BQ40" s="93"/>
    </row>
    <row r="41" spans="1:79" ht="29.1" customHeight="1"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t="s">
        <v>49</v>
      </c>
      <c r="AB41" s="93"/>
      <c r="AC41" s="93"/>
      <c r="AD41" s="93"/>
      <c r="AE41" s="93"/>
      <c r="AF41" s="93" t="s">
        <v>50</v>
      </c>
      <c r="AG41" s="93"/>
      <c r="AH41" s="93"/>
      <c r="AI41" s="93"/>
      <c r="AJ41" s="93"/>
      <c r="AK41" s="93" t="s">
        <v>51</v>
      </c>
      <c r="AL41" s="93"/>
      <c r="AM41" s="93"/>
      <c r="AN41" s="93"/>
      <c r="AO41" s="93"/>
      <c r="AP41" s="93" t="s">
        <v>49</v>
      </c>
      <c r="AQ41" s="93"/>
      <c r="AR41" s="93"/>
      <c r="AS41" s="93"/>
      <c r="AT41" s="93"/>
      <c r="AU41" s="93" t="s">
        <v>50</v>
      </c>
      <c r="AV41" s="93"/>
      <c r="AW41" s="93"/>
      <c r="AX41" s="93"/>
      <c r="AY41" s="93"/>
      <c r="AZ41" s="93" t="s">
        <v>51</v>
      </c>
      <c r="BA41" s="93"/>
      <c r="BB41" s="93"/>
      <c r="BC41" s="93"/>
      <c r="BD41" s="93" t="s">
        <v>49</v>
      </c>
      <c r="BE41" s="93"/>
      <c r="BF41" s="93"/>
      <c r="BG41" s="93"/>
      <c r="BH41" s="93"/>
      <c r="BI41" s="93" t="s">
        <v>50</v>
      </c>
      <c r="BJ41" s="93"/>
      <c r="BK41" s="93"/>
      <c r="BL41" s="93"/>
      <c r="BM41" s="93"/>
      <c r="BN41" s="93" t="s">
        <v>52</v>
      </c>
      <c r="BO41" s="93"/>
      <c r="BP41" s="93"/>
      <c r="BQ41" s="93"/>
    </row>
    <row r="42" spans="1:79" ht="16.149999999999999" customHeight="1" x14ac:dyDescent="0.2">
      <c r="A42" s="112">
        <v>1</v>
      </c>
      <c r="B42" s="112"/>
      <c r="C42" s="112">
        <v>2</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23">
        <v>3</v>
      </c>
      <c r="AB42" s="124"/>
      <c r="AC42" s="124"/>
      <c r="AD42" s="124"/>
      <c r="AE42" s="125"/>
      <c r="AF42" s="123">
        <v>4</v>
      </c>
      <c r="AG42" s="124"/>
      <c r="AH42" s="124"/>
      <c r="AI42" s="124"/>
      <c r="AJ42" s="125"/>
      <c r="AK42" s="123">
        <v>5</v>
      </c>
      <c r="AL42" s="124"/>
      <c r="AM42" s="124"/>
      <c r="AN42" s="124"/>
      <c r="AO42" s="125"/>
      <c r="AP42" s="123">
        <v>6</v>
      </c>
      <c r="AQ42" s="124"/>
      <c r="AR42" s="124"/>
      <c r="AS42" s="124"/>
      <c r="AT42" s="125"/>
      <c r="AU42" s="123">
        <v>7</v>
      </c>
      <c r="AV42" s="124"/>
      <c r="AW42" s="124"/>
      <c r="AX42" s="124"/>
      <c r="AY42" s="125"/>
      <c r="AZ42" s="123">
        <v>8</v>
      </c>
      <c r="BA42" s="124"/>
      <c r="BB42" s="124"/>
      <c r="BC42" s="125"/>
      <c r="BD42" s="123">
        <v>9</v>
      </c>
      <c r="BE42" s="124"/>
      <c r="BF42" s="124"/>
      <c r="BG42" s="124"/>
      <c r="BH42" s="125"/>
      <c r="BI42" s="112">
        <v>10</v>
      </c>
      <c r="BJ42" s="112"/>
      <c r="BK42" s="112"/>
      <c r="BL42" s="112"/>
      <c r="BM42" s="112"/>
      <c r="BN42" s="112">
        <v>11</v>
      </c>
      <c r="BO42" s="112"/>
      <c r="BP42" s="112"/>
      <c r="BQ42" s="112"/>
    </row>
    <row r="43" spans="1:79" ht="15.75" hidden="1" customHeight="1" x14ac:dyDescent="0.2">
      <c r="A43" s="54" t="s">
        <v>37</v>
      </c>
      <c r="B43" s="54"/>
      <c r="C43" s="121" t="s">
        <v>29</v>
      </c>
      <c r="D43" s="121"/>
      <c r="E43" s="121"/>
      <c r="F43" s="121"/>
      <c r="G43" s="121"/>
      <c r="H43" s="121"/>
      <c r="I43" s="121"/>
      <c r="J43" s="121"/>
      <c r="K43" s="121"/>
      <c r="L43" s="121"/>
      <c r="M43" s="121"/>
      <c r="N43" s="121"/>
      <c r="O43" s="121"/>
      <c r="P43" s="121"/>
      <c r="Q43" s="121"/>
      <c r="R43" s="121"/>
      <c r="S43" s="121"/>
      <c r="T43" s="121"/>
      <c r="U43" s="121"/>
      <c r="V43" s="121"/>
      <c r="W43" s="121"/>
      <c r="X43" s="121"/>
      <c r="Y43" s="121"/>
      <c r="Z43" s="122"/>
      <c r="AA43" s="85" t="s">
        <v>53</v>
      </c>
      <c r="AB43" s="85"/>
      <c r="AC43" s="85"/>
      <c r="AD43" s="85"/>
      <c r="AE43" s="85"/>
      <c r="AF43" s="85" t="s">
        <v>54</v>
      </c>
      <c r="AG43" s="85"/>
      <c r="AH43" s="85"/>
      <c r="AI43" s="85"/>
      <c r="AJ43" s="85"/>
      <c r="AK43" s="63" t="s">
        <v>55</v>
      </c>
      <c r="AL43" s="63"/>
      <c r="AM43" s="63"/>
      <c r="AN43" s="63"/>
      <c r="AO43" s="63"/>
      <c r="AP43" s="85" t="s">
        <v>56</v>
      </c>
      <c r="AQ43" s="85"/>
      <c r="AR43" s="85"/>
      <c r="AS43" s="85"/>
      <c r="AT43" s="85"/>
      <c r="AU43" s="85" t="s">
        <v>57</v>
      </c>
      <c r="AV43" s="85"/>
      <c r="AW43" s="85"/>
      <c r="AX43" s="85"/>
      <c r="AY43" s="85"/>
      <c r="AZ43" s="63" t="s">
        <v>55</v>
      </c>
      <c r="BA43" s="63"/>
      <c r="BB43" s="63"/>
      <c r="BC43" s="63"/>
      <c r="BD43" s="120" t="s">
        <v>58</v>
      </c>
      <c r="BE43" s="120"/>
      <c r="BF43" s="120"/>
      <c r="BG43" s="120"/>
      <c r="BH43" s="120"/>
      <c r="BI43" s="120" t="s">
        <v>58</v>
      </c>
      <c r="BJ43" s="120"/>
      <c r="BK43" s="120"/>
      <c r="BL43" s="120"/>
      <c r="BM43" s="120"/>
      <c r="BN43" s="101" t="s">
        <v>55</v>
      </c>
      <c r="BO43" s="101"/>
      <c r="BP43" s="101"/>
      <c r="BQ43" s="101"/>
      <c r="CA43" s="1" t="s">
        <v>59</v>
      </c>
    </row>
    <row r="44" spans="1:79" ht="15" customHeight="1" x14ac:dyDescent="0.2">
      <c r="A44" s="118">
        <v>1</v>
      </c>
      <c r="B44" s="118"/>
      <c r="C44" s="119" t="s">
        <v>60</v>
      </c>
      <c r="D44" s="56"/>
      <c r="E44" s="56"/>
      <c r="F44" s="56"/>
      <c r="G44" s="56"/>
      <c r="H44" s="56"/>
      <c r="I44" s="56"/>
      <c r="J44" s="56"/>
      <c r="K44" s="56"/>
      <c r="L44" s="56"/>
      <c r="M44" s="56"/>
      <c r="N44" s="56"/>
      <c r="O44" s="56"/>
      <c r="P44" s="56"/>
      <c r="Q44" s="56"/>
      <c r="R44" s="56"/>
      <c r="S44" s="56"/>
      <c r="T44" s="56"/>
      <c r="U44" s="56"/>
      <c r="V44" s="56"/>
      <c r="W44" s="56"/>
      <c r="X44" s="56"/>
      <c r="Y44" s="56"/>
      <c r="Z44" s="57"/>
      <c r="AA44" s="115">
        <v>1048632</v>
      </c>
      <c r="AB44" s="115"/>
      <c r="AC44" s="115"/>
      <c r="AD44" s="115"/>
      <c r="AE44" s="115"/>
      <c r="AF44" s="115">
        <v>219300</v>
      </c>
      <c r="AG44" s="115"/>
      <c r="AH44" s="115"/>
      <c r="AI44" s="115"/>
      <c r="AJ44" s="115"/>
      <c r="AK44" s="115">
        <f>AA44+AF44</f>
        <v>1267932</v>
      </c>
      <c r="AL44" s="115"/>
      <c r="AM44" s="115"/>
      <c r="AN44" s="115"/>
      <c r="AO44" s="115"/>
      <c r="AP44" s="115">
        <v>1028183.11</v>
      </c>
      <c r="AQ44" s="115"/>
      <c r="AR44" s="115"/>
      <c r="AS44" s="115"/>
      <c r="AT44" s="115"/>
      <c r="AU44" s="115">
        <v>217997</v>
      </c>
      <c r="AV44" s="115"/>
      <c r="AW44" s="115"/>
      <c r="AX44" s="115"/>
      <c r="AY44" s="115"/>
      <c r="AZ44" s="115">
        <f>AP44+AU44</f>
        <v>1246180.1099999999</v>
      </c>
      <c r="BA44" s="115"/>
      <c r="BB44" s="115"/>
      <c r="BC44" s="115"/>
      <c r="BD44" s="115">
        <f>AP44-AA44</f>
        <v>-20448.890000000014</v>
      </c>
      <c r="BE44" s="115"/>
      <c r="BF44" s="115"/>
      <c r="BG44" s="115"/>
      <c r="BH44" s="115"/>
      <c r="BI44" s="115">
        <f>AU44-AF44</f>
        <v>-1303</v>
      </c>
      <c r="BJ44" s="115"/>
      <c r="BK44" s="115"/>
      <c r="BL44" s="115"/>
      <c r="BM44" s="115"/>
      <c r="BN44" s="115">
        <f>BD44+BI44</f>
        <v>-21751.890000000014</v>
      </c>
      <c r="BO44" s="115"/>
      <c r="BP44" s="115"/>
      <c r="BQ44" s="115"/>
      <c r="CA44" s="1" t="s">
        <v>61</v>
      </c>
    </row>
    <row r="45" spans="1:79" ht="15" customHeight="1" x14ac:dyDescent="0.2">
      <c r="A45" s="118">
        <v>2</v>
      </c>
      <c r="B45" s="118"/>
      <c r="C45" s="119" t="s">
        <v>62</v>
      </c>
      <c r="D45" s="56"/>
      <c r="E45" s="56"/>
      <c r="F45" s="56"/>
      <c r="G45" s="56"/>
      <c r="H45" s="56"/>
      <c r="I45" s="56"/>
      <c r="J45" s="56"/>
      <c r="K45" s="56"/>
      <c r="L45" s="56"/>
      <c r="M45" s="56"/>
      <c r="N45" s="56"/>
      <c r="O45" s="56"/>
      <c r="P45" s="56"/>
      <c r="Q45" s="56"/>
      <c r="R45" s="56"/>
      <c r="S45" s="56"/>
      <c r="T45" s="56"/>
      <c r="U45" s="56"/>
      <c r="V45" s="56"/>
      <c r="W45" s="56"/>
      <c r="X45" s="56"/>
      <c r="Y45" s="56"/>
      <c r="Z45" s="57"/>
      <c r="AA45" s="115">
        <v>1489.5</v>
      </c>
      <c r="AB45" s="115"/>
      <c r="AC45" s="115"/>
      <c r="AD45" s="115"/>
      <c r="AE45" s="115"/>
      <c r="AF45" s="115">
        <v>0</v>
      </c>
      <c r="AG45" s="115"/>
      <c r="AH45" s="115"/>
      <c r="AI45" s="115"/>
      <c r="AJ45" s="115"/>
      <c r="AK45" s="115">
        <f>AA45+AF45</f>
        <v>1489.5</v>
      </c>
      <c r="AL45" s="115"/>
      <c r="AM45" s="115"/>
      <c r="AN45" s="115"/>
      <c r="AO45" s="115"/>
      <c r="AP45" s="115">
        <v>1489.5</v>
      </c>
      <c r="AQ45" s="115"/>
      <c r="AR45" s="115"/>
      <c r="AS45" s="115"/>
      <c r="AT45" s="115"/>
      <c r="AU45" s="115">
        <v>0</v>
      </c>
      <c r="AV45" s="115"/>
      <c r="AW45" s="115"/>
      <c r="AX45" s="115"/>
      <c r="AY45" s="115"/>
      <c r="AZ45" s="115">
        <f>AP45+AU45</f>
        <v>1489.5</v>
      </c>
      <c r="BA45" s="115"/>
      <c r="BB45" s="115"/>
      <c r="BC45" s="115"/>
      <c r="BD45" s="115">
        <f>AP45-AA45</f>
        <v>0</v>
      </c>
      <c r="BE45" s="115"/>
      <c r="BF45" s="115"/>
      <c r="BG45" s="115"/>
      <c r="BH45" s="115"/>
      <c r="BI45" s="115">
        <f>AU45-AF45</f>
        <v>0</v>
      </c>
      <c r="BJ45" s="115"/>
      <c r="BK45" s="115"/>
      <c r="BL45" s="115"/>
      <c r="BM45" s="115"/>
      <c r="BN45" s="115">
        <f>BD45+BI45</f>
        <v>0</v>
      </c>
      <c r="BO45" s="115"/>
      <c r="BP45" s="115"/>
      <c r="BQ45" s="115"/>
    </row>
    <row r="46" spans="1:79" s="18" customFormat="1" ht="15" customHeight="1" x14ac:dyDescent="0.2">
      <c r="A46" s="116"/>
      <c r="B46" s="116"/>
      <c r="C46" s="117" t="s">
        <v>63</v>
      </c>
      <c r="D46" s="82"/>
      <c r="E46" s="82"/>
      <c r="F46" s="82"/>
      <c r="G46" s="82"/>
      <c r="H46" s="82"/>
      <c r="I46" s="82"/>
      <c r="J46" s="82"/>
      <c r="K46" s="82"/>
      <c r="L46" s="82"/>
      <c r="M46" s="82"/>
      <c r="N46" s="82"/>
      <c r="O46" s="82"/>
      <c r="P46" s="82"/>
      <c r="Q46" s="82"/>
      <c r="R46" s="82"/>
      <c r="S46" s="82"/>
      <c r="T46" s="82"/>
      <c r="U46" s="82"/>
      <c r="V46" s="82"/>
      <c r="W46" s="82"/>
      <c r="X46" s="82"/>
      <c r="Y46" s="82"/>
      <c r="Z46" s="83"/>
      <c r="AA46" s="114">
        <v>1050121.5</v>
      </c>
      <c r="AB46" s="114"/>
      <c r="AC46" s="114"/>
      <c r="AD46" s="114"/>
      <c r="AE46" s="114"/>
      <c r="AF46" s="114">
        <v>219300</v>
      </c>
      <c r="AG46" s="114"/>
      <c r="AH46" s="114"/>
      <c r="AI46" s="114"/>
      <c r="AJ46" s="114"/>
      <c r="AK46" s="114">
        <f>AA46+AF46</f>
        <v>1269421.5</v>
      </c>
      <c r="AL46" s="114"/>
      <c r="AM46" s="114"/>
      <c r="AN46" s="114"/>
      <c r="AO46" s="114"/>
      <c r="AP46" s="114">
        <f>SUM(AP44:AP45)</f>
        <v>1029672.61</v>
      </c>
      <c r="AQ46" s="114"/>
      <c r="AR46" s="114"/>
      <c r="AS46" s="114"/>
      <c r="AT46" s="114"/>
      <c r="AU46" s="114">
        <f>SUM(AU44:AU45)</f>
        <v>217997</v>
      </c>
      <c r="AV46" s="114"/>
      <c r="AW46" s="114"/>
      <c r="AX46" s="114"/>
      <c r="AY46" s="114"/>
      <c r="AZ46" s="114">
        <f>AP46+AU46</f>
        <v>1247669.6099999999</v>
      </c>
      <c r="BA46" s="114"/>
      <c r="BB46" s="114"/>
      <c r="BC46" s="114"/>
      <c r="BD46" s="114">
        <f>AP46-AA46</f>
        <v>-20448.890000000014</v>
      </c>
      <c r="BE46" s="114"/>
      <c r="BF46" s="114"/>
      <c r="BG46" s="114"/>
      <c r="BH46" s="114"/>
      <c r="BI46" s="114">
        <f>AU46-AF46</f>
        <v>-1303</v>
      </c>
      <c r="BJ46" s="114"/>
      <c r="BK46" s="114"/>
      <c r="BL46" s="114"/>
      <c r="BM46" s="114"/>
      <c r="BN46" s="114">
        <f>BD46+BI46</f>
        <v>-21751.890000000014</v>
      </c>
      <c r="BO46" s="114"/>
      <c r="BP46" s="114"/>
      <c r="BQ46" s="114"/>
    </row>
    <row r="48" spans="1:79" ht="40.700000000000003" customHeight="1" x14ac:dyDescent="0.2">
      <c r="A48" s="52" t="s">
        <v>64</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row>
    <row r="49" spans="1:79" ht="4.7"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row>
    <row r="50" spans="1:79" ht="15.75" customHeight="1" x14ac:dyDescent="0.2">
      <c r="A50" s="112" t="s">
        <v>26</v>
      </c>
      <c r="B50" s="112"/>
      <c r="C50" s="93" t="s">
        <v>65</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row>
    <row r="51" spans="1:79" ht="15.75" x14ac:dyDescent="0.2">
      <c r="A51" s="112">
        <v>1</v>
      </c>
      <c r="B51" s="112"/>
      <c r="C51" s="113">
        <v>2</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row>
    <row r="52" spans="1:79" ht="59.1" customHeight="1" x14ac:dyDescent="0.2">
      <c r="A52" s="106">
        <v>1</v>
      </c>
      <c r="B52" s="107"/>
      <c r="C52" s="108" t="s">
        <v>66</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row>
    <row r="53" spans="1:79" ht="21.2" customHeight="1" x14ac:dyDescent="0.2">
      <c r="A53" s="106">
        <v>2</v>
      </c>
      <c r="B53" s="107"/>
      <c r="C53" s="108" t="s">
        <v>67</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row>
    <row r="54" spans="1:79" ht="3.4" customHeight="1" x14ac:dyDescent="0.2"/>
    <row r="55" spans="1:79" ht="15.75" customHeight="1" x14ac:dyDescent="0.2">
      <c r="A55" s="52" t="s">
        <v>68</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row>
    <row r="56" spans="1:79" ht="15" customHeight="1" x14ac:dyDescent="0.2">
      <c r="A56" s="111" t="s">
        <v>44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row>
    <row r="57" spans="1:79" ht="28.5" customHeight="1" x14ac:dyDescent="0.2">
      <c r="A57" s="68" t="s">
        <v>26</v>
      </c>
      <c r="B57" s="69"/>
      <c r="C57" s="93" t="s">
        <v>69</v>
      </c>
      <c r="D57" s="93"/>
      <c r="E57" s="93"/>
      <c r="F57" s="93"/>
      <c r="G57" s="93"/>
      <c r="H57" s="93"/>
      <c r="I57" s="93"/>
      <c r="J57" s="93"/>
      <c r="K57" s="93"/>
      <c r="L57" s="93"/>
      <c r="M57" s="93"/>
      <c r="N57" s="93"/>
      <c r="O57" s="93"/>
      <c r="P57" s="93"/>
      <c r="Q57" s="93"/>
      <c r="R57" s="93"/>
      <c r="S57" s="93" t="s">
        <v>46</v>
      </c>
      <c r="T57" s="93"/>
      <c r="U57" s="93"/>
      <c r="V57" s="93"/>
      <c r="W57" s="93"/>
      <c r="X57" s="93"/>
      <c r="Y57" s="93"/>
      <c r="Z57" s="93"/>
      <c r="AA57" s="93"/>
      <c r="AB57" s="93"/>
      <c r="AC57" s="93"/>
      <c r="AD57" s="93"/>
      <c r="AE57" s="93"/>
      <c r="AF57" s="93"/>
      <c r="AG57" s="93"/>
      <c r="AH57" s="93"/>
      <c r="AI57" s="93" t="s">
        <v>47</v>
      </c>
      <c r="AJ57" s="93"/>
      <c r="AK57" s="93"/>
      <c r="AL57" s="93"/>
      <c r="AM57" s="93"/>
      <c r="AN57" s="93"/>
      <c r="AO57" s="93"/>
      <c r="AP57" s="93"/>
      <c r="AQ57" s="93"/>
      <c r="AR57" s="93"/>
      <c r="AS57" s="93"/>
      <c r="AT57" s="93"/>
      <c r="AU57" s="93"/>
      <c r="AV57" s="93"/>
      <c r="AW57" s="93"/>
      <c r="AX57" s="93"/>
      <c r="AY57" s="93" t="s">
        <v>48</v>
      </c>
      <c r="AZ57" s="93"/>
      <c r="BA57" s="93"/>
      <c r="BB57" s="93"/>
      <c r="BC57" s="93"/>
      <c r="BD57" s="93"/>
      <c r="BE57" s="93"/>
      <c r="BF57" s="93"/>
      <c r="BG57" s="93"/>
      <c r="BH57" s="93"/>
      <c r="BI57" s="93"/>
      <c r="BJ57" s="93"/>
      <c r="BK57" s="93"/>
      <c r="BL57" s="93"/>
      <c r="BM57" s="93"/>
      <c r="BN57" s="93"/>
      <c r="BO57" s="19"/>
      <c r="BP57" s="19"/>
      <c r="BQ57" s="19"/>
    </row>
    <row r="58" spans="1:79" ht="35.450000000000003" customHeight="1" x14ac:dyDescent="0.2">
      <c r="A58" s="94"/>
      <c r="B58" s="95"/>
      <c r="C58" s="93"/>
      <c r="D58" s="93"/>
      <c r="E58" s="93"/>
      <c r="F58" s="93"/>
      <c r="G58" s="93"/>
      <c r="H58" s="93"/>
      <c r="I58" s="93"/>
      <c r="J58" s="93"/>
      <c r="K58" s="93"/>
      <c r="L58" s="93"/>
      <c r="M58" s="93"/>
      <c r="N58" s="93"/>
      <c r="O58" s="93"/>
      <c r="P58" s="93"/>
      <c r="Q58" s="93"/>
      <c r="R58" s="93"/>
      <c r="S58" s="93" t="s">
        <v>49</v>
      </c>
      <c r="T58" s="93"/>
      <c r="U58" s="93"/>
      <c r="V58" s="93"/>
      <c r="W58" s="93"/>
      <c r="X58" s="93" t="s">
        <v>50</v>
      </c>
      <c r="Y58" s="93"/>
      <c r="Z58" s="93"/>
      <c r="AA58" s="93"/>
      <c r="AB58" s="93"/>
      <c r="AC58" s="93" t="s">
        <v>51</v>
      </c>
      <c r="AD58" s="93"/>
      <c r="AE58" s="93"/>
      <c r="AF58" s="93"/>
      <c r="AG58" s="93"/>
      <c r="AH58" s="93"/>
      <c r="AI58" s="93" t="s">
        <v>49</v>
      </c>
      <c r="AJ58" s="93"/>
      <c r="AK58" s="93"/>
      <c r="AL58" s="93"/>
      <c r="AM58" s="93"/>
      <c r="AN58" s="93" t="s">
        <v>50</v>
      </c>
      <c r="AO58" s="93"/>
      <c r="AP58" s="93"/>
      <c r="AQ58" s="93"/>
      <c r="AR58" s="93"/>
      <c r="AS58" s="93" t="s">
        <v>51</v>
      </c>
      <c r="AT58" s="93"/>
      <c r="AU58" s="93"/>
      <c r="AV58" s="93"/>
      <c r="AW58" s="93"/>
      <c r="AX58" s="93"/>
      <c r="AY58" s="71" t="s">
        <v>49</v>
      </c>
      <c r="AZ58" s="87"/>
      <c r="BA58" s="87"/>
      <c r="BB58" s="87"/>
      <c r="BC58" s="88"/>
      <c r="BD58" s="71" t="s">
        <v>50</v>
      </c>
      <c r="BE58" s="87"/>
      <c r="BF58" s="87"/>
      <c r="BG58" s="87"/>
      <c r="BH58" s="88"/>
      <c r="BI58" s="93" t="s">
        <v>51</v>
      </c>
      <c r="BJ58" s="93"/>
      <c r="BK58" s="93"/>
      <c r="BL58" s="93"/>
      <c r="BM58" s="93"/>
      <c r="BN58" s="93"/>
      <c r="BO58" s="19"/>
      <c r="BP58" s="19"/>
      <c r="BQ58" s="19"/>
    </row>
    <row r="59" spans="1:79" ht="16.149999999999999" customHeight="1" x14ac:dyDescent="0.25">
      <c r="A59" s="93">
        <v>1</v>
      </c>
      <c r="B59" s="93"/>
      <c r="C59" s="93">
        <v>2</v>
      </c>
      <c r="D59" s="93"/>
      <c r="E59" s="93"/>
      <c r="F59" s="93"/>
      <c r="G59" s="93"/>
      <c r="H59" s="93"/>
      <c r="I59" s="93"/>
      <c r="J59" s="93"/>
      <c r="K59" s="93"/>
      <c r="L59" s="93"/>
      <c r="M59" s="93"/>
      <c r="N59" s="93"/>
      <c r="O59" s="93"/>
      <c r="P59" s="93"/>
      <c r="Q59" s="93"/>
      <c r="R59" s="93"/>
      <c r="S59" s="93">
        <v>3</v>
      </c>
      <c r="T59" s="93"/>
      <c r="U59" s="93"/>
      <c r="V59" s="93"/>
      <c r="W59" s="93"/>
      <c r="X59" s="93">
        <v>4</v>
      </c>
      <c r="Y59" s="93"/>
      <c r="Z59" s="93"/>
      <c r="AA59" s="93"/>
      <c r="AB59" s="93"/>
      <c r="AC59" s="93">
        <v>5</v>
      </c>
      <c r="AD59" s="93"/>
      <c r="AE59" s="93"/>
      <c r="AF59" s="93"/>
      <c r="AG59" s="93"/>
      <c r="AH59" s="93"/>
      <c r="AI59" s="93">
        <v>6</v>
      </c>
      <c r="AJ59" s="93"/>
      <c r="AK59" s="93"/>
      <c r="AL59" s="93"/>
      <c r="AM59" s="93"/>
      <c r="AN59" s="93">
        <v>7</v>
      </c>
      <c r="AO59" s="93"/>
      <c r="AP59" s="93"/>
      <c r="AQ59" s="93"/>
      <c r="AR59" s="93"/>
      <c r="AS59" s="93">
        <v>8</v>
      </c>
      <c r="AT59" s="93"/>
      <c r="AU59" s="93"/>
      <c r="AV59" s="93"/>
      <c r="AW59" s="93"/>
      <c r="AX59" s="93"/>
      <c r="AY59" s="93">
        <v>9</v>
      </c>
      <c r="AZ59" s="93"/>
      <c r="BA59" s="93"/>
      <c r="BB59" s="93"/>
      <c r="BC59" s="93"/>
      <c r="BD59" s="93">
        <v>10</v>
      </c>
      <c r="BE59" s="93"/>
      <c r="BF59" s="93"/>
      <c r="BG59" s="93"/>
      <c r="BH59" s="93"/>
      <c r="BI59" s="71">
        <v>11</v>
      </c>
      <c r="BJ59" s="87"/>
      <c r="BK59" s="87"/>
      <c r="BL59" s="87"/>
      <c r="BM59" s="87"/>
      <c r="BN59" s="88"/>
      <c r="BO59" s="20"/>
      <c r="BP59" s="20"/>
      <c r="BQ59" s="20"/>
    </row>
    <row r="60" spans="1:79" ht="18" hidden="1" customHeight="1" x14ac:dyDescent="0.2">
      <c r="A60" s="54" t="s">
        <v>37</v>
      </c>
      <c r="B60" s="54"/>
      <c r="C60" s="92" t="s">
        <v>29</v>
      </c>
      <c r="D60" s="92"/>
      <c r="E60" s="92"/>
      <c r="F60" s="92"/>
      <c r="G60" s="92"/>
      <c r="H60" s="92"/>
      <c r="I60" s="92"/>
      <c r="J60" s="92"/>
      <c r="K60" s="92"/>
      <c r="L60" s="92"/>
      <c r="M60" s="92"/>
      <c r="N60" s="92"/>
      <c r="O60" s="92"/>
      <c r="P60" s="92"/>
      <c r="Q60" s="92"/>
      <c r="R60" s="92"/>
      <c r="S60" s="85" t="s">
        <v>53</v>
      </c>
      <c r="T60" s="85"/>
      <c r="U60" s="85"/>
      <c r="V60" s="85"/>
      <c r="W60" s="85"/>
      <c r="X60" s="85" t="s">
        <v>54</v>
      </c>
      <c r="Y60" s="85"/>
      <c r="Z60" s="85"/>
      <c r="AA60" s="85"/>
      <c r="AB60" s="85"/>
      <c r="AC60" s="63" t="s">
        <v>55</v>
      </c>
      <c r="AD60" s="101"/>
      <c r="AE60" s="101"/>
      <c r="AF60" s="101"/>
      <c r="AG60" s="101"/>
      <c r="AH60" s="101"/>
      <c r="AI60" s="85" t="s">
        <v>56</v>
      </c>
      <c r="AJ60" s="85"/>
      <c r="AK60" s="85"/>
      <c r="AL60" s="85"/>
      <c r="AM60" s="85"/>
      <c r="AN60" s="85" t="s">
        <v>57</v>
      </c>
      <c r="AO60" s="85"/>
      <c r="AP60" s="85"/>
      <c r="AQ60" s="85"/>
      <c r="AR60" s="85"/>
      <c r="AS60" s="63" t="s">
        <v>55</v>
      </c>
      <c r="AT60" s="101"/>
      <c r="AU60" s="101"/>
      <c r="AV60" s="101"/>
      <c r="AW60" s="101"/>
      <c r="AX60" s="101"/>
      <c r="AY60" s="102" t="s">
        <v>70</v>
      </c>
      <c r="AZ60" s="103"/>
      <c r="BA60" s="103"/>
      <c r="BB60" s="103"/>
      <c r="BC60" s="104"/>
      <c r="BD60" s="102" t="s">
        <v>70</v>
      </c>
      <c r="BE60" s="103"/>
      <c r="BF60" s="103"/>
      <c r="BG60" s="103"/>
      <c r="BH60" s="104"/>
      <c r="BI60" s="101" t="s">
        <v>55</v>
      </c>
      <c r="BJ60" s="101"/>
      <c r="BK60" s="101"/>
      <c r="BL60" s="101"/>
      <c r="BM60" s="101"/>
      <c r="BN60" s="101"/>
      <c r="BO60" s="21"/>
      <c r="BP60" s="21"/>
      <c r="BQ60" s="21"/>
      <c r="CA60" s="1" t="s">
        <v>71</v>
      </c>
    </row>
    <row r="61" spans="1:79" ht="44.85" customHeight="1" x14ac:dyDescent="0.2">
      <c r="A61" s="54">
        <v>1</v>
      </c>
      <c r="B61" s="54"/>
      <c r="C61" s="105" t="s">
        <v>72</v>
      </c>
      <c r="D61" s="56"/>
      <c r="E61" s="56"/>
      <c r="F61" s="56"/>
      <c r="G61" s="56"/>
      <c r="H61" s="56"/>
      <c r="I61" s="56"/>
      <c r="J61" s="56"/>
      <c r="K61" s="56"/>
      <c r="L61" s="56"/>
      <c r="M61" s="56"/>
      <c r="N61" s="56"/>
      <c r="O61" s="56"/>
      <c r="P61" s="56"/>
      <c r="Q61" s="56"/>
      <c r="R61" s="57"/>
      <c r="S61" s="78">
        <v>1050121.5</v>
      </c>
      <c r="T61" s="78"/>
      <c r="U61" s="78"/>
      <c r="V61" s="78"/>
      <c r="W61" s="78"/>
      <c r="X61" s="78">
        <v>219300</v>
      </c>
      <c r="Y61" s="78"/>
      <c r="Z61" s="78"/>
      <c r="AA61" s="78"/>
      <c r="AB61" s="78"/>
      <c r="AC61" s="78">
        <f>S61+X61</f>
        <v>1269421.5</v>
      </c>
      <c r="AD61" s="78"/>
      <c r="AE61" s="78"/>
      <c r="AF61" s="78"/>
      <c r="AG61" s="78"/>
      <c r="AH61" s="78"/>
      <c r="AI61" s="78">
        <f>1029672.61</f>
        <v>1029672.61</v>
      </c>
      <c r="AJ61" s="78"/>
      <c r="AK61" s="78"/>
      <c r="AL61" s="78"/>
      <c r="AM61" s="78"/>
      <c r="AN61" s="78">
        <v>217997</v>
      </c>
      <c r="AO61" s="78"/>
      <c r="AP61" s="78"/>
      <c r="AQ61" s="78"/>
      <c r="AR61" s="78"/>
      <c r="AS61" s="78">
        <f>AI61+AN61</f>
        <v>1247669.6099999999</v>
      </c>
      <c r="AT61" s="78"/>
      <c r="AU61" s="78"/>
      <c r="AV61" s="78"/>
      <c r="AW61" s="78"/>
      <c r="AX61" s="78"/>
      <c r="AY61" s="78">
        <f>AI61-S61</f>
        <v>-20448.890000000014</v>
      </c>
      <c r="AZ61" s="78"/>
      <c r="BA61" s="78"/>
      <c r="BB61" s="78"/>
      <c r="BC61" s="78"/>
      <c r="BD61" s="99">
        <f>AN61-X61</f>
        <v>-1303</v>
      </c>
      <c r="BE61" s="99"/>
      <c r="BF61" s="99"/>
      <c r="BG61" s="99"/>
      <c r="BH61" s="99"/>
      <c r="BI61" s="99">
        <f>AY61+BD61</f>
        <v>-21751.890000000014</v>
      </c>
      <c r="BJ61" s="99"/>
      <c r="BK61" s="99"/>
      <c r="BL61" s="99"/>
      <c r="BM61" s="99"/>
      <c r="BN61" s="99"/>
      <c r="BO61" s="22"/>
      <c r="BP61" s="22"/>
      <c r="BQ61" s="22"/>
      <c r="CA61" s="1" t="s">
        <v>73</v>
      </c>
    </row>
    <row r="62" spans="1:79" s="18" customFormat="1" ht="15" customHeight="1" x14ac:dyDescent="0.2">
      <c r="A62" s="80"/>
      <c r="B62" s="80"/>
      <c r="C62" s="100" t="s">
        <v>74</v>
      </c>
      <c r="D62" s="82"/>
      <c r="E62" s="82"/>
      <c r="F62" s="82"/>
      <c r="G62" s="82"/>
      <c r="H62" s="82"/>
      <c r="I62" s="82"/>
      <c r="J62" s="82"/>
      <c r="K62" s="82"/>
      <c r="L62" s="82"/>
      <c r="M62" s="82"/>
      <c r="N62" s="82"/>
      <c r="O62" s="82"/>
      <c r="P62" s="82"/>
      <c r="Q62" s="82"/>
      <c r="R62" s="83"/>
      <c r="S62" s="79">
        <v>1050121.5</v>
      </c>
      <c r="T62" s="79"/>
      <c r="U62" s="79"/>
      <c r="V62" s="79"/>
      <c r="W62" s="79"/>
      <c r="X62" s="79">
        <v>219300</v>
      </c>
      <c r="Y62" s="79"/>
      <c r="Z62" s="79"/>
      <c r="AA62" s="79"/>
      <c r="AB62" s="79"/>
      <c r="AC62" s="79">
        <f>S62+X62</f>
        <v>1269421.5</v>
      </c>
      <c r="AD62" s="79"/>
      <c r="AE62" s="79"/>
      <c r="AF62" s="79"/>
      <c r="AG62" s="79"/>
      <c r="AH62" s="79"/>
      <c r="AI62" s="79">
        <f>SUM(AI61)</f>
        <v>1029672.61</v>
      </c>
      <c r="AJ62" s="79"/>
      <c r="AK62" s="79"/>
      <c r="AL62" s="79"/>
      <c r="AM62" s="79"/>
      <c r="AN62" s="79">
        <f>AN61</f>
        <v>217997</v>
      </c>
      <c r="AO62" s="79"/>
      <c r="AP62" s="79"/>
      <c r="AQ62" s="79"/>
      <c r="AR62" s="79"/>
      <c r="AS62" s="79">
        <f>AS61</f>
        <v>1247669.6099999999</v>
      </c>
      <c r="AT62" s="79"/>
      <c r="AU62" s="79"/>
      <c r="AV62" s="79"/>
      <c r="AW62" s="79"/>
      <c r="AX62" s="79"/>
      <c r="AY62" s="79">
        <f>AI62-S62</f>
        <v>-20448.890000000014</v>
      </c>
      <c r="AZ62" s="79"/>
      <c r="BA62" s="79"/>
      <c r="BB62" s="79"/>
      <c r="BC62" s="79"/>
      <c r="BD62" s="98">
        <f>AN62-X62</f>
        <v>-1303</v>
      </c>
      <c r="BE62" s="98"/>
      <c r="BF62" s="98"/>
      <c r="BG62" s="98"/>
      <c r="BH62" s="98"/>
      <c r="BI62" s="98">
        <f>AY62+BD62</f>
        <v>-21751.890000000014</v>
      </c>
      <c r="BJ62" s="98"/>
      <c r="BK62" s="98"/>
      <c r="BL62" s="98"/>
      <c r="BM62" s="98"/>
      <c r="BN62" s="98"/>
      <c r="BO62" s="23"/>
      <c r="BP62" s="23"/>
      <c r="BQ62" s="23"/>
    </row>
    <row r="63" spans="1:79" ht="4.7" customHeight="1" x14ac:dyDescent="0.2"/>
    <row r="64" spans="1:79" ht="15.75" customHeight="1" x14ac:dyDescent="0.2">
      <c r="A64" s="52" t="s">
        <v>75</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row>
    <row r="65" spans="1:79" ht="15.75" customHeight="1" x14ac:dyDescent="0.2">
      <c r="A65" s="52" t="s">
        <v>76</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row>
    <row r="66" spans="1:79" ht="8.4499999999999993" customHeight="1" x14ac:dyDescent="0.2"/>
    <row r="67" spans="1:79" ht="51.6" customHeight="1" x14ac:dyDescent="0.2">
      <c r="A67" s="68" t="s">
        <v>26</v>
      </c>
      <c r="B67" s="69"/>
      <c r="C67" s="68" t="s">
        <v>77</v>
      </c>
      <c r="D67" s="70"/>
      <c r="E67" s="70"/>
      <c r="F67" s="70"/>
      <c r="G67" s="70"/>
      <c r="H67" s="70"/>
      <c r="I67" s="69"/>
      <c r="J67" s="68" t="s">
        <v>78</v>
      </c>
      <c r="K67" s="70"/>
      <c r="L67" s="70"/>
      <c r="M67" s="70"/>
      <c r="N67" s="69"/>
      <c r="O67" s="68" t="s">
        <v>79</v>
      </c>
      <c r="P67" s="70"/>
      <c r="Q67" s="70"/>
      <c r="R67" s="70"/>
      <c r="S67" s="70"/>
      <c r="T67" s="70"/>
      <c r="U67" s="70"/>
      <c r="V67" s="70"/>
      <c r="W67" s="70"/>
      <c r="X67" s="69"/>
      <c r="Y67" s="93" t="s">
        <v>46</v>
      </c>
      <c r="Z67" s="93"/>
      <c r="AA67" s="93"/>
      <c r="AB67" s="93"/>
      <c r="AC67" s="93"/>
      <c r="AD67" s="93"/>
      <c r="AE67" s="93"/>
      <c r="AF67" s="93"/>
      <c r="AG67" s="93"/>
      <c r="AH67" s="93"/>
      <c r="AI67" s="93"/>
      <c r="AJ67" s="93"/>
      <c r="AK67" s="93"/>
      <c r="AL67" s="93"/>
      <c r="AM67" s="93"/>
      <c r="AN67" s="93" t="s">
        <v>80</v>
      </c>
      <c r="AO67" s="93"/>
      <c r="AP67" s="93"/>
      <c r="AQ67" s="93"/>
      <c r="AR67" s="93"/>
      <c r="AS67" s="93"/>
      <c r="AT67" s="93"/>
      <c r="AU67" s="93"/>
      <c r="AV67" s="93"/>
      <c r="AW67" s="93"/>
      <c r="AX67" s="93"/>
      <c r="AY67" s="93"/>
      <c r="AZ67" s="93"/>
      <c r="BA67" s="93"/>
      <c r="BB67" s="93"/>
      <c r="BC67" s="97" t="s">
        <v>48</v>
      </c>
      <c r="BD67" s="97"/>
      <c r="BE67" s="97"/>
      <c r="BF67" s="97"/>
      <c r="BG67" s="97"/>
      <c r="BH67" s="97"/>
      <c r="BI67" s="97"/>
      <c r="BJ67" s="97"/>
      <c r="BK67" s="97"/>
      <c r="BL67" s="97"/>
      <c r="BM67" s="97"/>
      <c r="BN67" s="97"/>
      <c r="BO67" s="97"/>
      <c r="BP67" s="97"/>
      <c r="BQ67" s="97"/>
      <c r="BR67" s="24"/>
      <c r="BS67" s="24"/>
      <c r="BT67" s="24"/>
      <c r="BU67" s="24"/>
      <c r="BV67" s="24"/>
      <c r="BW67" s="24"/>
      <c r="BX67" s="24"/>
      <c r="BY67" s="24"/>
      <c r="BZ67" s="25"/>
    </row>
    <row r="68" spans="1:79" ht="36.75" customHeight="1" x14ac:dyDescent="0.2">
      <c r="A68" s="94"/>
      <c r="B68" s="95"/>
      <c r="C68" s="94"/>
      <c r="D68" s="96"/>
      <c r="E68" s="96"/>
      <c r="F68" s="96"/>
      <c r="G68" s="96"/>
      <c r="H68" s="96"/>
      <c r="I68" s="95"/>
      <c r="J68" s="94"/>
      <c r="K68" s="96"/>
      <c r="L68" s="96"/>
      <c r="M68" s="96"/>
      <c r="N68" s="95"/>
      <c r="O68" s="94"/>
      <c r="P68" s="96"/>
      <c r="Q68" s="96"/>
      <c r="R68" s="96"/>
      <c r="S68" s="96"/>
      <c r="T68" s="96"/>
      <c r="U68" s="96"/>
      <c r="V68" s="96"/>
      <c r="W68" s="96"/>
      <c r="X68" s="95"/>
      <c r="Y68" s="71" t="s">
        <v>49</v>
      </c>
      <c r="Z68" s="87"/>
      <c r="AA68" s="87"/>
      <c r="AB68" s="87"/>
      <c r="AC68" s="88"/>
      <c r="AD68" s="71" t="s">
        <v>50</v>
      </c>
      <c r="AE68" s="87"/>
      <c r="AF68" s="87"/>
      <c r="AG68" s="87"/>
      <c r="AH68" s="88"/>
      <c r="AI68" s="93" t="s">
        <v>51</v>
      </c>
      <c r="AJ68" s="93"/>
      <c r="AK68" s="93"/>
      <c r="AL68" s="93"/>
      <c r="AM68" s="93"/>
      <c r="AN68" s="93" t="s">
        <v>49</v>
      </c>
      <c r="AO68" s="93"/>
      <c r="AP68" s="93"/>
      <c r="AQ68" s="93"/>
      <c r="AR68" s="93"/>
      <c r="AS68" s="93" t="s">
        <v>50</v>
      </c>
      <c r="AT68" s="93"/>
      <c r="AU68" s="93"/>
      <c r="AV68" s="93"/>
      <c r="AW68" s="93"/>
      <c r="AX68" s="93" t="s">
        <v>51</v>
      </c>
      <c r="AY68" s="93"/>
      <c r="AZ68" s="93"/>
      <c r="BA68" s="93"/>
      <c r="BB68" s="93"/>
      <c r="BC68" s="93" t="s">
        <v>49</v>
      </c>
      <c r="BD68" s="93"/>
      <c r="BE68" s="93"/>
      <c r="BF68" s="93"/>
      <c r="BG68" s="93"/>
      <c r="BH68" s="93" t="s">
        <v>50</v>
      </c>
      <c r="BI68" s="93"/>
      <c r="BJ68" s="93"/>
      <c r="BK68" s="93"/>
      <c r="BL68" s="93"/>
      <c r="BM68" s="93" t="s">
        <v>51</v>
      </c>
      <c r="BN68" s="93"/>
      <c r="BO68" s="93"/>
      <c r="BP68" s="93"/>
      <c r="BQ68" s="93"/>
      <c r="BR68" s="19"/>
      <c r="BS68" s="19"/>
      <c r="BT68" s="19"/>
      <c r="BU68" s="19"/>
      <c r="BV68" s="19"/>
      <c r="BW68" s="19"/>
      <c r="BX68" s="19"/>
      <c r="BY68" s="19"/>
      <c r="BZ68" s="25"/>
    </row>
    <row r="69" spans="1:79" ht="16.149999999999999" customHeight="1" x14ac:dyDescent="0.2">
      <c r="A69" s="93">
        <v>1</v>
      </c>
      <c r="B69" s="93"/>
      <c r="C69" s="93">
        <v>2</v>
      </c>
      <c r="D69" s="93"/>
      <c r="E69" s="93"/>
      <c r="F69" s="93"/>
      <c r="G69" s="93"/>
      <c r="H69" s="93"/>
      <c r="I69" s="93"/>
      <c r="J69" s="93">
        <v>3</v>
      </c>
      <c r="K69" s="93"/>
      <c r="L69" s="93"/>
      <c r="M69" s="93"/>
      <c r="N69" s="93"/>
      <c r="O69" s="93">
        <v>4</v>
      </c>
      <c r="P69" s="93"/>
      <c r="Q69" s="93"/>
      <c r="R69" s="93"/>
      <c r="S69" s="93"/>
      <c r="T69" s="93"/>
      <c r="U69" s="93"/>
      <c r="V69" s="93"/>
      <c r="W69" s="93"/>
      <c r="X69" s="93"/>
      <c r="Y69" s="93">
        <v>5</v>
      </c>
      <c r="Z69" s="93"/>
      <c r="AA69" s="93"/>
      <c r="AB69" s="93"/>
      <c r="AC69" s="93"/>
      <c r="AD69" s="93">
        <v>6</v>
      </c>
      <c r="AE69" s="93"/>
      <c r="AF69" s="93"/>
      <c r="AG69" s="93"/>
      <c r="AH69" s="93"/>
      <c r="AI69" s="93">
        <v>7</v>
      </c>
      <c r="AJ69" s="93"/>
      <c r="AK69" s="93"/>
      <c r="AL69" s="93"/>
      <c r="AM69" s="93"/>
      <c r="AN69" s="71">
        <v>8</v>
      </c>
      <c r="AO69" s="87"/>
      <c r="AP69" s="87"/>
      <c r="AQ69" s="87"/>
      <c r="AR69" s="88"/>
      <c r="AS69" s="71">
        <v>9</v>
      </c>
      <c r="AT69" s="87"/>
      <c r="AU69" s="87"/>
      <c r="AV69" s="87"/>
      <c r="AW69" s="88"/>
      <c r="AX69" s="71">
        <v>10</v>
      </c>
      <c r="AY69" s="87"/>
      <c r="AZ69" s="87"/>
      <c r="BA69" s="87"/>
      <c r="BB69" s="88"/>
      <c r="BC69" s="71">
        <v>11</v>
      </c>
      <c r="BD69" s="87"/>
      <c r="BE69" s="87"/>
      <c r="BF69" s="87"/>
      <c r="BG69" s="88"/>
      <c r="BH69" s="71">
        <v>12</v>
      </c>
      <c r="BI69" s="87"/>
      <c r="BJ69" s="87"/>
      <c r="BK69" s="87"/>
      <c r="BL69" s="88"/>
      <c r="BM69" s="71">
        <v>13</v>
      </c>
      <c r="BN69" s="87"/>
      <c r="BO69" s="87"/>
      <c r="BP69" s="87"/>
      <c r="BQ69" s="88"/>
      <c r="BR69" s="19"/>
      <c r="BS69" s="19"/>
      <c r="BT69" s="19"/>
      <c r="BU69" s="19"/>
      <c r="BV69" s="19"/>
      <c r="BW69" s="19"/>
      <c r="BX69" s="19"/>
      <c r="BY69" s="19"/>
      <c r="BZ69" s="25"/>
    </row>
    <row r="70" spans="1:79" ht="12.75" hidden="1" customHeight="1" x14ac:dyDescent="0.2">
      <c r="A70" s="54" t="s">
        <v>28</v>
      </c>
      <c r="B70" s="54"/>
      <c r="C70" s="89" t="s">
        <v>29</v>
      </c>
      <c r="D70" s="90"/>
      <c r="E70" s="90"/>
      <c r="F70" s="90"/>
      <c r="G70" s="90"/>
      <c r="H70" s="90"/>
      <c r="I70" s="91"/>
      <c r="J70" s="54" t="s">
        <v>81</v>
      </c>
      <c r="K70" s="54"/>
      <c r="L70" s="54"/>
      <c r="M70" s="54"/>
      <c r="N70" s="54"/>
      <c r="O70" s="92" t="s">
        <v>82</v>
      </c>
      <c r="P70" s="92"/>
      <c r="Q70" s="92"/>
      <c r="R70" s="92"/>
      <c r="S70" s="92"/>
      <c r="T70" s="92"/>
      <c r="U70" s="92"/>
      <c r="V70" s="92"/>
      <c r="W70" s="92"/>
      <c r="X70" s="89"/>
      <c r="Y70" s="85" t="s">
        <v>53</v>
      </c>
      <c r="Z70" s="85"/>
      <c r="AA70" s="85"/>
      <c r="AB70" s="85"/>
      <c r="AC70" s="85"/>
      <c r="AD70" s="85" t="s">
        <v>83</v>
      </c>
      <c r="AE70" s="85"/>
      <c r="AF70" s="85"/>
      <c r="AG70" s="85"/>
      <c r="AH70" s="85"/>
      <c r="AI70" s="85" t="s">
        <v>84</v>
      </c>
      <c r="AJ70" s="85"/>
      <c r="AK70" s="85"/>
      <c r="AL70" s="85"/>
      <c r="AM70" s="85"/>
      <c r="AN70" s="85" t="s">
        <v>85</v>
      </c>
      <c r="AO70" s="85"/>
      <c r="AP70" s="85"/>
      <c r="AQ70" s="85"/>
      <c r="AR70" s="85"/>
      <c r="AS70" s="85" t="s">
        <v>56</v>
      </c>
      <c r="AT70" s="85"/>
      <c r="AU70" s="85"/>
      <c r="AV70" s="85"/>
      <c r="AW70" s="85"/>
      <c r="AX70" s="85" t="s">
        <v>86</v>
      </c>
      <c r="AY70" s="85"/>
      <c r="AZ70" s="85"/>
      <c r="BA70" s="85"/>
      <c r="BB70" s="85"/>
      <c r="BC70" s="85" t="s">
        <v>87</v>
      </c>
      <c r="BD70" s="85"/>
      <c r="BE70" s="85"/>
      <c r="BF70" s="85"/>
      <c r="BG70" s="85"/>
      <c r="BH70" s="85" t="s">
        <v>87</v>
      </c>
      <c r="BI70" s="85"/>
      <c r="BJ70" s="85"/>
      <c r="BK70" s="85"/>
      <c r="BL70" s="85"/>
      <c r="BM70" s="86" t="s">
        <v>55</v>
      </c>
      <c r="BN70" s="86"/>
      <c r="BO70" s="86"/>
      <c r="BP70" s="86"/>
      <c r="BQ70" s="86"/>
      <c r="BR70" s="26"/>
      <c r="BS70" s="26"/>
      <c r="BT70" s="25"/>
      <c r="BU70" s="25"/>
      <c r="BV70" s="25"/>
      <c r="BW70" s="25"/>
      <c r="BX70" s="25"/>
      <c r="BY70" s="25"/>
      <c r="BZ70" s="25"/>
      <c r="CA70" s="1" t="s">
        <v>88</v>
      </c>
    </row>
    <row r="71" spans="1:79" s="18" customFormat="1" ht="15.75" x14ac:dyDescent="0.2">
      <c r="A71" s="80">
        <v>0</v>
      </c>
      <c r="B71" s="80"/>
      <c r="C71" s="84" t="s">
        <v>89</v>
      </c>
      <c r="D71" s="84"/>
      <c r="E71" s="84"/>
      <c r="F71" s="84"/>
      <c r="G71" s="84"/>
      <c r="H71" s="84"/>
      <c r="I71" s="84"/>
      <c r="J71" s="84" t="s">
        <v>90</v>
      </c>
      <c r="K71" s="84"/>
      <c r="L71" s="84"/>
      <c r="M71" s="84"/>
      <c r="N71" s="84"/>
      <c r="O71" s="84" t="s">
        <v>90</v>
      </c>
      <c r="P71" s="84"/>
      <c r="Q71" s="84"/>
      <c r="R71" s="84"/>
      <c r="S71" s="84"/>
      <c r="T71" s="84"/>
      <c r="U71" s="84"/>
      <c r="V71" s="84"/>
      <c r="W71" s="84"/>
      <c r="X71" s="84"/>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27"/>
      <c r="BS71" s="27"/>
      <c r="BT71" s="27"/>
      <c r="BU71" s="27"/>
      <c r="BV71" s="27"/>
      <c r="BW71" s="27"/>
      <c r="BX71" s="27"/>
      <c r="BY71" s="27"/>
      <c r="BZ71" s="28"/>
      <c r="CA71" s="18" t="s">
        <v>91</v>
      </c>
    </row>
    <row r="72" spans="1:79" ht="30.6" customHeight="1" x14ac:dyDescent="0.2">
      <c r="A72" s="54">
        <v>1</v>
      </c>
      <c r="B72" s="54"/>
      <c r="C72" s="55" t="s">
        <v>92</v>
      </c>
      <c r="D72" s="56"/>
      <c r="E72" s="56"/>
      <c r="F72" s="56"/>
      <c r="G72" s="56"/>
      <c r="H72" s="56"/>
      <c r="I72" s="57"/>
      <c r="J72" s="58" t="s">
        <v>93</v>
      </c>
      <c r="K72" s="58"/>
      <c r="L72" s="58"/>
      <c r="M72" s="58"/>
      <c r="N72" s="58"/>
      <c r="O72" s="58" t="s">
        <v>94</v>
      </c>
      <c r="P72" s="58"/>
      <c r="Q72" s="58"/>
      <c r="R72" s="58"/>
      <c r="S72" s="58"/>
      <c r="T72" s="58"/>
      <c r="U72" s="58"/>
      <c r="V72" s="58"/>
      <c r="W72" s="58"/>
      <c r="X72" s="58"/>
      <c r="Y72" s="78">
        <v>2</v>
      </c>
      <c r="Z72" s="78"/>
      <c r="AA72" s="78"/>
      <c r="AB72" s="78"/>
      <c r="AC72" s="78"/>
      <c r="AD72" s="78">
        <v>0</v>
      </c>
      <c r="AE72" s="78"/>
      <c r="AF72" s="78"/>
      <c r="AG72" s="78"/>
      <c r="AH72" s="78"/>
      <c r="AI72" s="78">
        <v>2</v>
      </c>
      <c r="AJ72" s="78"/>
      <c r="AK72" s="78"/>
      <c r="AL72" s="78"/>
      <c r="AM72" s="78"/>
      <c r="AN72" s="78">
        <v>2</v>
      </c>
      <c r="AO72" s="78"/>
      <c r="AP72" s="78"/>
      <c r="AQ72" s="78"/>
      <c r="AR72" s="78"/>
      <c r="AS72" s="78">
        <v>0</v>
      </c>
      <c r="AT72" s="78"/>
      <c r="AU72" s="78"/>
      <c r="AV72" s="78"/>
      <c r="AW72" s="78"/>
      <c r="AX72" s="78">
        <f>AN72+AS72</f>
        <v>2</v>
      </c>
      <c r="AY72" s="78"/>
      <c r="AZ72" s="78"/>
      <c r="BA72" s="78"/>
      <c r="BB72" s="78"/>
      <c r="BC72" s="78">
        <f t="shared" ref="BC72:BC77" si="0">AN72-Y72</f>
        <v>0</v>
      </c>
      <c r="BD72" s="78"/>
      <c r="BE72" s="78"/>
      <c r="BF72" s="78"/>
      <c r="BG72" s="78"/>
      <c r="BH72" s="78">
        <f t="shared" ref="BH72:BH77" si="1">AS72-AD72</f>
        <v>0</v>
      </c>
      <c r="BI72" s="78"/>
      <c r="BJ72" s="78"/>
      <c r="BK72" s="78"/>
      <c r="BL72" s="78"/>
      <c r="BM72" s="78">
        <f>BC72+BH72</f>
        <v>0</v>
      </c>
      <c r="BN72" s="78"/>
      <c r="BO72" s="78"/>
      <c r="BP72" s="78"/>
      <c r="BQ72" s="78"/>
      <c r="BR72" s="29"/>
      <c r="BS72" s="29"/>
      <c r="BT72" s="29"/>
      <c r="BU72" s="29"/>
      <c r="BV72" s="29"/>
      <c r="BW72" s="29"/>
      <c r="BX72" s="29"/>
      <c r="BY72" s="29"/>
      <c r="BZ72" s="25"/>
    </row>
    <row r="73" spans="1:79" ht="51" customHeight="1" x14ac:dyDescent="0.2">
      <c r="A73" s="54">
        <v>2</v>
      </c>
      <c r="B73" s="54"/>
      <c r="C73" s="55" t="s">
        <v>95</v>
      </c>
      <c r="D73" s="56"/>
      <c r="E73" s="56"/>
      <c r="F73" s="56"/>
      <c r="G73" s="56"/>
      <c r="H73" s="56"/>
      <c r="I73" s="57"/>
      <c r="J73" s="58" t="s">
        <v>93</v>
      </c>
      <c r="K73" s="58"/>
      <c r="L73" s="58"/>
      <c r="M73" s="58"/>
      <c r="N73" s="58"/>
      <c r="O73" s="55" t="s">
        <v>96</v>
      </c>
      <c r="P73" s="56"/>
      <c r="Q73" s="56"/>
      <c r="R73" s="56"/>
      <c r="S73" s="56"/>
      <c r="T73" s="56"/>
      <c r="U73" s="56"/>
      <c r="V73" s="56"/>
      <c r="W73" s="56"/>
      <c r="X73" s="57"/>
      <c r="Y73" s="78">
        <v>28.5</v>
      </c>
      <c r="Z73" s="78"/>
      <c r="AA73" s="78"/>
      <c r="AB73" s="78"/>
      <c r="AC73" s="78"/>
      <c r="AD73" s="78">
        <v>0</v>
      </c>
      <c r="AE73" s="78"/>
      <c r="AF73" s="78"/>
      <c r="AG73" s="78"/>
      <c r="AH73" s="78"/>
      <c r="AI73" s="78">
        <v>28.5</v>
      </c>
      <c r="AJ73" s="78"/>
      <c r="AK73" s="78"/>
      <c r="AL73" s="78"/>
      <c r="AM73" s="78"/>
      <c r="AN73" s="78">
        <v>28.5</v>
      </c>
      <c r="AO73" s="78"/>
      <c r="AP73" s="78"/>
      <c r="AQ73" s="78"/>
      <c r="AR73" s="78"/>
      <c r="AS73" s="78">
        <v>0</v>
      </c>
      <c r="AT73" s="78"/>
      <c r="AU73" s="78"/>
      <c r="AV73" s="78"/>
      <c r="AW73" s="78"/>
      <c r="AX73" s="78">
        <f t="shared" ref="AX73:AX77" si="2">AN73+AS73</f>
        <v>28.5</v>
      </c>
      <c r="AY73" s="78"/>
      <c r="AZ73" s="78"/>
      <c r="BA73" s="78"/>
      <c r="BB73" s="78"/>
      <c r="BC73" s="78">
        <f t="shared" si="0"/>
        <v>0</v>
      </c>
      <c r="BD73" s="78"/>
      <c r="BE73" s="78"/>
      <c r="BF73" s="78"/>
      <c r="BG73" s="78"/>
      <c r="BH73" s="78">
        <f t="shared" si="1"/>
        <v>0</v>
      </c>
      <c r="BI73" s="78"/>
      <c r="BJ73" s="78"/>
      <c r="BK73" s="78"/>
      <c r="BL73" s="78"/>
      <c r="BM73" s="78">
        <f t="shared" ref="BM73:BM77" si="3">BC73+BH73</f>
        <v>0</v>
      </c>
      <c r="BN73" s="78"/>
      <c r="BO73" s="78"/>
      <c r="BP73" s="78"/>
      <c r="BQ73" s="78"/>
      <c r="BR73" s="29"/>
      <c r="BS73" s="29"/>
      <c r="BT73" s="29"/>
      <c r="BU73" s="29"/>
      <c r="BV73" s="29"/>
      <c r="BW73" s="29"/>
      <c r="BX73" s="29"/>
      <c r="BY73" s="29"/>
      <c r="BZ73" s="25"/>
    </row>
    <row r="74" spans="1:79" ht="27.2" customHeight="1" x14ac:dyDescent="0.2">
      <c r="A74" s="54">
        <v>3</v>
      </c>
      <c r="B74" s="54"/>
      <c r="C74" s="55" t="s">
        <v>97</v>
      </c>
      <c r="D74" s="56"/>
      <c r="E74" s="56"/>
      <c r="F74" s="56"/>
      <c r="G74" s="56"/>
      <c r="H74" s="56"/>
      <c r="I74" s="57"/>
      <c r="J74" s="58" t="s">
        <v>93</v>
      </c>
      <c r="K74" s="58"/>
      <c r="L74" s="58"/>
      <c r="M74" s="58"/>
      <c r="N74" s="58"/>
      <c r="O74" s="55" t="s">
        <v>96</v>
      </c>
      <c r="P74" s="56"/>
      <c r="Q74" s="56"/>
      <c r="R74" s="56"/>
      <c r="S74" s="56"/>
      <c r="T74" s="56"/>
      <c r="U74" s="56"/>
      <c r="V74" s="56"/>
      <c r="W74" s="56"/>
      <c r="X74" s="57"/>
      <c r="Y74" s="78">
        <v>22</v>
      </c>
      <c r="Z74" s="78"/>
      <c r="AA74" s="78"/>
      <c r="AB74" s="78"/>
      <c r="AC74" s="78"/>
      <c r="AD74" s="78">
        <v>0</v>
      </c>
      <c r="AE74" s="78"/>
      <c r="AF74" s="78"/>
      <c r="AG74" s="78"/>
      <c r="AH74" s="78"/>
      <c r="AI74" s="78">
        <v>22</v>
      </c>
      <c r="AJ74" s="78"/>
      <c r="AK74" s="78"/>
      <c r="AL74" s="78"/>
      <c r="AM74" s="78"/>
      <c r="AN74" s="78">
        <v>22</v>
      </c>
      <c r="AO74" s="78"/>
      <c r="AP74" s="78"/>
      <c r="AQ74" s="78"/>
      <c r="AR74" s="78"/>
      <c r="AS74" s="78">
        <v>0</v>
      </c>
      <c r="AT74" s="78"/>
      <c r="AU74" s="78"/>
      <c r="AV74" s="78"/>
      <c r="AW74" s="78"/>
      <c r="AX74" s="78">
        <f t="shared" si="2"/>
        <v>22</v>
      </c>
      <c r="AY74" s="78"/>
      <c r="AZ74" s="78"/>
      <c r="BA74" s="78"/>
      <c r="BB74" s="78"/>
      <c r="BC74" s="78">
        <f t="shared" si="0"/>
        <v>0</v>
      </c>
      <c r="BD74" s="78"/>
      <c r="BE74" s="78"/>
      <c r="BF74" s="78"/>
      <c r="BG74" s="78"/>
      <c r="BH74" s="78">
        <f t="shared" si="1"/>
        <v>0</v>
      </c>
      <c r="BI74" s="78"/>
      <c r="BJ74" s="78"/>
      <c r="BK74" s="78"/>
      <c r="BL74" s="78"/>
      <c r="BM74" s="78">
        <f t="shared" si="3"/>
        <v>0</v>
      </c>
      <c r="BN74" s="78"/>
      <c r="BO74" s="78"/>
      <c r="BP74" s="78"/>
      <c r="BQ74" s="78"/>
      <c r="BR74" s="29"/>
      <c r="BS74" s="29"/>
      <c r="BT74" s="29"/>
      <c r="BU74" s="29"/>
      <c r="BV74" s="29"/>
      <c r="BW74" s="29"/>
      <c r="BX74" s="29"/>
      <c r="BY74" s="29"/>
      <c r="BZ74" s="25"/>
    </row>
    <row r="75" spans="1:79" ht="15.75" customHeight="1" x14ac:dyDescent="0.2">
      <c r="A75" s="54">
        <v>4</v>
      </c>
      <c r="B75" s="54"/>
      <c r="C75" s="55" t="s">
        <v>98</v>
      </c>
      <c r="D75" s="56"/>
      <c r="E75" s="56"/>
      <c r="F75" s="56"/>
      <c r="G75" s="56"/>
      <c r="H75" s="56"/>
      <c r="I75" s="57"/>
      <c r="J75" s="58" t="s">
        <v>93</v>
      </c>
      <c r="K75" s="58"/>
      <c r="L75" s="58"/>
      <c r="M75" s="58"/>
      <c r="N75" s="58"/>
      <c r="O75" s="55" t="s">
        <v>96</v>
      </c>
      <c r="P75" s="56"/>
      <c r="Q75" s="56"/>
      <c r="R75" s="56"/>
      <c r="S75" s="56"/>
      <c r="T75" s="56"/>
      <c r="U75" s="56"/>
      <c r="V75" s="56"/>
      <c r="W75" s="56"/>
      <c r="X75" s="57"/>
      <c r="Y75" s="78">
        <v>5</v>
      </c>
      <c r="Z75" s="78"/>
      <c r="AA75" s="78"/>
      <c r="AB75" s="78"/>
      <c r="AC75" s="78"/>
      <c r="AD75" s="78">
        <v>0</v>
      </c>
      <c r="AE75" s="78"/>
      <c r="AF75" s="78"/>
      <c r="AG75" s="78"/>
      <c r="AH75" s="78"/>
      <c r="AI75" s="78">
        <v>5</v>
      </c>
      <c r="AJ75" s="78"/>
      <c r="AK75" s="78"/>
      <c r="AL75" s="78"/>
      <c r="AM75" s="78"/>
      <c r="AN75" s="78">
        <v>5</v>
      </c>
      <c r="AO75" s="78"/>
      <c r="AP75" s="78"/>
      <c r="AQ75" s="78"/>
      <c r="AR75" s="78"/>
      <c r="AS75" s="78">
        <v>0</v>
      </c>
      <c r="AT75" s="78"/>
      <c r="AU75" s="78"/>
      <c r="AV75" s="78"/>
      <c r="AW75" s="78"/>
      <c r="AX75" s="78">
        <f t="shared" si="2"/>
        <v>5</v>
      </c>
      <c r="AY75" s="78"/>
      <c r="AZ75" s="78"/>
      <c r="BA75" s="78"/>
      <c r="BB75" s="78"/>
      <c r="BC75" s="78">
        <f t="shared" si="0"/>
        <v>0</v>
      </c>
      <c r="BD75" s="78"/>
      <c r="BE75" s="78"/>
      <c r="BF75" s="78"/>
      <c r="BG75" s="78"/>
      <c r="BH75" s="78">
        <f t="shared" si="1"/>
        <v>0</v>
      </c>
      <c r="BI75" s="78"/>
      <c r="BJ75" s="78"/>
      <c r="BK75" s="78"/>
      <c r="BL75" s="78"/>
      <c r="BM75" s="78">
        <f t="shared" si="3"/>
        <v>0</v>
      </c>
      <c r="BN75" s="78"/>
      <c r="BO75" s="78"/>
      <c r="BP75" s="78"/>
      <c r="BQ75" s="78"/>
      <c r="BR75" s="29"/>
      <c r="BS75" s="29"/>
      <c r="BT75" s="29"/>
      <c r="BU75" s="29"/>
      <c r="BV75" s="29"/>
      <c r="BW75" s="29"/>
      <c r="BX75" s="29"/>
      <c r="BY75" s="29"/>
      <c r="BZ75" s="25"/>
    </row>
    <row r="76" spans="1:79" ht="15.75" customHeight="1" x14ac:dyDescent="0.2">
      <c r="A76" s="54">
        <v>5</v>
      </c>
      <c r="B76" s="54"/>
      <c r="C76" s="55" t="s">
        <v>99</v>
      </c>
      <c r="D76" s="56"/>
      <c r="E76" s="56"/>
      <c r="F76" s="56"/>
      <c r="G76" s="56"/>
      <c r="H76" s="56"/>
      <c r="I76" s="57"/>
      <c r="J76" s="58" t="s">
        <v>93</v>
      </c>
      <c r="K76" s="58"/>
      <c r="L76" s="58"/>
      <c r="M76" s="58"/>
      <c r="N76" s="58"/>
      <c r="O76" s="55" t="s">
        <v>96</v>
      </c>
      <c r="P76" s="56"/>
      <c r="Q76" s="56"/>
      <c r="R76" s="56"/>
      <c r="S76" s="56"/>
      <c r="T76" s="56"/>
      <c r="U76" s="56"/>
      <c r="V76" s="56"/>
      <c r="W76" s="56"/>
      <c r="X76" s="57"/>
      <c r="Y76" s="78">
        <v>1.5</v>
      </c>
      <c r="Z76" s="78"/>
      <c r="AA76" s="78"/>
      <c r="AB76" s="78"/>
      <c r="AC76" s="78"/>
      <c r="AD76" s="78">
        <v>0</v>
      </c>
      <c r="AE76" s="78"/>
      <c r="AF76" s="78"/>
      <c r="AG76" s="78"/>
      <c r="AH76" s="78"/>
      <c r="AI76" s="78">
        <v>1.5</v>
      </c>
      <c r="AJ76" s="78"/>
      <c r="AK76" s="78"/>
      <c r="AL76" s="78"/>
      <c r="AM76" s="78"/>
      <c r="AN76" s="78">
        <v>1.5</v>
      </c>
      <c r="AO76" s="78"/>
      <c r="AP76" s="78"/>
      <c r="AQ76" s="78"/>
      <c r="AR76" s="78"/>
      <c r="AS76" s="78">
        <v>0</v>
      </c>
      <c r="AT76" s="78"/>
      <c r="AU76" s="78"/>
      <c r="AV76" s="78"/>
      <c r="AW76" s="78"/>
      <c r="AX76" s="78">
        <f t="shared" si="2"/>
        <v>1.5</v>
      </c>
      <c r="AY76" s="78"/>
      <c r="AZ76" s="78"/>
      <c r="BA76" s="78"/>
      <c r="BB76" s="78"/>
      <c r="BC76" s="78">
        <f t="shared" si="0"/>
        <v>0</v>
      </c>
      <c r="BD76" s="78"/>
      <c r="BE76" s="78"/>
      <c r="BF76" s="78"/>
      <c r="BG76" s="78"/>
      <c r="BH76" s="78">
        <f t="shared" si="1"/>
        <v>0</v>
      </c>
      <c r="BI76" s="78"/>
      <c r="BJ76" s="78"/>
      <c r="BK76" s="78"/>
      <c r="BL76" s="78"/>
      <c r="BM76" s="78">
        <f t="shared" si="3"/>
        <v>0</v>
      </c>
      <c r="BN76" s="78"/>
      <c r="BO76" s="78"/>
      <c r="BP76" s="78"/>
      <c r="BQ76" s="78"/>
      <c r="BR76" s="29"/>
      <c r="BS76" s="29"/>
      <c r="BT76" s="29"/>
      <c r="BU76" s="29"/>
      <c r="BV76" s="29"/>
      <c r="BW76" s="29"/>
      <c r="BX76" s="29"/>
      <c r="BY76" s="29"/>
      <c r="BZ76" s="25"/>
    </row>
    <row r="77" spans="1:79" ht="40.700000000000003" customHeight="1" x14ac:dyDescent="0.2">
      <c r="A77" s="54">
        <v>6</v>
      </c>
      <c r="B77" s="54"/>
      <c r="C77" s="55" t="s">
        <v>100</v>
      </c>
      <c r="D77" s="56"/>
      <c r="E77" s="56"/>
      <c r="F77" s="56"/>
      <c r="G77" s="56"/>
      <c r="H77" s="56"/>
      <c r="I77" s="57"/>
      <c r="J77" s="58" t="s">
        <v>101</v>
      </c>
      <c r="K77" s="58"/>
      <c r="L77" s="58"/>
      <c r="M77" s="58"/>
      <c r="N77" s="58"/>
      <c r="O77" s="55" t="s">
        <v>102</v>
      </c>
      <c r="P77" s="56"/>
      <c r="Q77" s="56"/>
      <c r="R77" s="56"/>
      <c r="S77" s="56"/>
      <c r="T77" s="56"/>
      <c r="U77" s="56"/>
      <c r="V77" s="56"/>
      <c r="W77" s="56"/>
      <c r="X77" s="57"/>
      <c r="Y77" s="78">
        <v>1489.5</v>
      </c>
      <c r="Z77" s="78"/>
      <c r="AA77" s="78"/>
      <c r="AB77" s="78"/>
      <c r="AC77" s="78"/>
      <c r="AD77" s="78">
        <v>0</v>
      </c>
      <c r="AE77" s="78"/>
      <c r="AF77" s="78"/>
      <c r="AG77" s="78"/>
      <c r="AH77" s="78"/>
      <c r="AI77" s="78">
        <v>1489.5</v>
      </c>
      <c r="AJ77" s="78"/>
      <c r="AK77" s="78"/>
      <c r="AL77" s="78"/>
      <c r="AM77" s="78"/>
      <c r="AN77" s="78">
        <v>1489.5</v>
      </c>
      <c r="AO77" s="78"/>
      <c r="AP77" s="78"/>
      <c r="AQ77" s="78"/>
      <c r="AR77" s="78"/>
      <c r="AS77" s="78">
        <v>0</v>
      </c>
      <c r="AT77" s="78"/>
      <c r="AU77" s="78"/>
      <c r="AV77" s="78"/>
      <c r="AW77" s="78"/>
      <c r="AX77" s="78">
        <f t="shared" si="2"/>
        <v>1489.5</v>
      </c>
      <c r="AY77" s="78"/>
      <c r="AZ77" s="78"/>
      <c r="BA77" s="78"/>
      <c r="BB77" s="78"/>
      <c r="BC77" s="78">
        <f t="shared" si="0"/>
        <v>0</v>
      </c>
      <c r="BD77" s="78"/>
      <c r="BE77" s="78"/>
      <c r="BF77" s="78"/>
      <c r="BG77" s="78"/>
      <c r="BH77" s="78">
        <f t="shared" si="1"/>
        <v>0</v>
      </c>
      <c r="BI77" s="78"/>
      <c r="BJ77" s="78"/>
      <c r="BK77" s="78"/>
      <c r="BL77" s="78"/>
      <c r="BM77" s="78">
        <f t="shared" si="3"/>
        <v>0</v>
      </c>
      <c r="BN77" s="78"/>
      <c r="BO77" s="78"/>
      <c r="BP77" s="78"/>
      <c r="BQ77" s="78"/>
      <c r="BR77" s="29"/>
      <c r="BS77" s="29"/>
      <c r="BT77" s="29"/>
      <c r="BU77" s="29"/>
      <c r="BV77" s="29"/>
      <c r="BW77" s="29"/>
      <c r="BX77" s="29"/>
      <c r="BY77" s="29"/>
      <c r="BZ77" s="25"/>
    </row>
    <row r="78" spans="1:79" s="18" customFormat="1" ht="15.75" x14ac:dyDescent="0.2">
      <c r="A78" s="80">
        <v>0</v>
      </c>
      <c r="B78" s="80"/>
      <c r="C78" s="81" t="s">
        <v>103</v>
      </c>
      <c r="D78" s="82"/>
      <c r="E78" s="82"/>
      <c r="F78" s="82"/>
      <c r="G78" s="82"/>
      <c r="H78" s="82"/>
      <c r="I78" s="83"/>
      <c r="J78" s="84" t="s">
        <v>90</v>
      </c>
      <c r="K78" s="84"/>
      <c r="L78" s="84"/>
      <c r="M78" s="84"/>
      <c r="N78" s="84"/>
      <c r="O78" s="81" t="s">
        <v>90</v>
      </c>
      <c r="P78" s="82"/>
      <c r="Q78" s="82"/>
      <c r="R78" s="82"/>
      <c r="S78" s="82"/>
      <c r="T78" s="82"/>
      <c r="U78" s="82"/>
      <c r="V78" s="82"/>
      <c r="W78" s="82"/>
      <c r="X78" s="83"/>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27"/>
      <c r="BS78" s="27"/>
      <c r="BT78" s="27"/>
      <c r="BU78" s="27"/>
      <c r="BV78" s="27"/>
      <c r="BW78" s="27"/>
      <c r="BX78" s="27"/>
      <c r="BY78" s="27"/>
      <c r="BZ78" s="28"/>
    </row>
    <row r="79" spans="1:79" ht="74.849999999999994" customHeight="1" x14ac:dyDescent="0.2">
      <c r="A79" s="54">
        <v>1</v>
      </c>
      <c r="B79" s="54"/>
      <c r="C79" s="55" t="s">
        <v>104</v>
      </c>
      <c r="D79" s="56"/>
      <c r="E79" s="56"/>
      <c r="F79" s="56"/>
      <c r="G79" s="56"/>
      <c r="H79" s="56"/>
      <c r="I79" s="57"/>
      <c r="J79" s="58" t="s">
        <v>105</v>
      </c>
      <c r="K79" s="58"/>
      <c r="L79" s="58"/>
      <c r="M79" s="58"/>
      <c r="N79" s="58"/>
      <c r="O79" s="55" t="s">
        <v>106</v>
      </c>
      <c r="P79" s="56"/>
      <c r="Q79" s="56"/>
      <c r="R79" s="56"/>
      <c r="S79" s="56"/>
      <c r="T79" s="56"/>
      <c r="U79" s="56"/>
      <c r="V79" s="56"/>
      <c r="W79" s="56"/>
      <c r="X79" s="57"/>
      <c r="Y79" s="78">
        <v>1745</v>
      </c>
      <c r="Z79" s="78"/>
      <c r="AA79" s="78"/>
      <c r="AB79" s="78"/>
      <c r="AC79" s="78"/>
      <c r="AD79" s="78">
        <v>0</v>
      </c>
      <c r="AE79" s="78"/>
      <c r="AF79" s="78"/>
      <c r="AG79" s="78"/>
      <c r="AH79" s="78"/>
      <c r="AI79" s="78">
        <v>1745</v>
      </c>
      <c r="AJ79" s="78"/>
      <c r="AK79" s="78"/>
      <c r="AL79" s="78"/>
      <c r="AM79" s="78"/>
      <c r="AN79" s="78">
        <v>1874</v>
      </c>
      <c r="AO79" s="78"/>
      <c r="AP79" s="78"/>
      <c r="AQ79" s="78"/>
      <c r="AR79" s="78"/>
      <c r="AS79" s="78">
        <v>0</v>
      </c>
      <c r="AT79" s="78"/>
      <c r="AU79" s="78"/>
      <c r="AV79" s="78"/>
      <c r="AW79" s="78"/>
      <c r="AX79" s="78">
        <f>AN79+AS79</f>
        <v>1874</v>
      </c>
      <c r="AY79" s="78"/>
      <c r="AZ79" s="78"/>
      <c r="BA79" s="78"/>
      <c r="BB79" s="78"/>
      <c r="BC79" s="78">
        <f>AN79-Y79</f>
        <v>129</v>
      </c>
      <c r="BD79" s="78"/>
      <c r="BE79" s="78"/>
      <c r="BF79" s="78"/>
      <c r="BG79" s="78"/>
      <c r="BH79" s="78">
        <f>AS79-AD79</f>
        <v>0</v>
      </c>
      <c r="BI79" s="78"/>
      <c r="BJ79" s="78"/>
      <c r="BK79" s="78"/>
      <c r="BL79" s="78"/>
      <c r="BM79" s="78">
        <f>BC79+BH79</f>
        <v>129</v>
      </c>
      <c r="BN79" s="78"/>
      <c r="BO79" s="78"/>
      <c r="BP79" s="78"/>
      <c r="BQ79" s="78"/>
      <c r="BR79" s="29"/>
      <c r="BS79" s="29"/>
      <c r="BT79" s="29"/>
      <c r="BU79" s="29"/>
      <c r="BV79" s="29"/>
      <c r="BW79" s="29"/>
      <c r="BX79" s="29"/>
      <c r="BY79" s="29"/>
      <c r="BZ79" s="25"/>
    </row>
    <row r="80" spans="1:79" ht="40.700000000000003" customHeight="1" x14ac:dyDescent="0.2">
      <c r="A80" s="54">
        <v>2</v>
      </c>
      <c r="B80" s="54"/>
      <c r="C80" s="55" t="s">
        <v>107</v>
      </c>
      <c r="D80" s="56"/>
      <c r="E80" s="56"/>
      <c r="F80" s="56"/>
      <c r="G80" s="56"/>
      <c r="H80" s="56"/>
      <c r="I80" s="57"/>
      <c r="J80" s="58" t="s">
        <v>105</v>
      </c>
      <c r="K80" s="58"/>
      <c r="L80" s="58"/>
      <c r="M80" s="58"/>
      <c r="N80" s="58"/>
      <c r="O80" s="55" t="s">
        <v>106</v>
      </c>
      <c r="P80" s="56"/>
      <c r="Q80" s="56"/>
      <c r="R80" s="56"/>
      <c r="S80" s="56"/>
      <c r="T80" s="56"/>
      <c r="U80" s="56"/>
      <c r="V80" s="56"/>
      <c r="W80" s="56"/>
      <c r="X80" s="57"/>
      <c r="Y80" s="78">
        <v>61</v>
      </c>
      <c r="Z80" s="78"/>
      <c r="AA80" s="78"/>
      <c r="AB80" s="78"/>
      <c r="AC80" s="78"/>
      <c r="AD80" s="78">
        <v>0</v>
      </c>
      <c r="AE80" s="78"/>
      <c r="AF80" s="78"/>
      <c r="AG80" s="78"/>
      <c r="AH80" s="78"/>
      <c r="AI80" s="78">
        <v>61</v>
      </c>
      <c r="AJ80" s="78"/>
      <c r="AK80" s="78"/>
      <c r="AL80" s="78"/>
      <c r="AM80" s="78"/>
      <c r="AN80" s="78">
        <f>ROUND(AN79/AN73,0)</f>
        <v>66</v>
      </c>
      <c r="AO80" s="78"/>
      <c r="AP80" s="78"/>
      <c r="AQ80" s="78"/>
      <c r="AR80" s="78"/>
      <c r="AS80" s="78">
        <v>0</v>
      </c>
      <c r="AT80" s="78"/>
      <c r="AU80" s="78"/>
      <c r="AV80" s="78"/>
      <c r="AW80" s="78"/>
      <c r="AX80" s="78">
        <f>AN80+AS80</f>
        <v>66</v>
      </c>
      <c r="AY80" s="78"/>
      <c r="AZ80" s="78"/>
      <c r="BA80" s="78"/>
      <c r="BB80" s="78"/>
      <c r="BC80" s="78">
        <f>AN80-Y80</f>
        <v>5</v>
      </c>
      <c r="BD80" s="78"/>
      <c r="BE80" s="78"/>
      <c r="BF80" s="78"/>
      <c r="BG80" s="78"/>
      <c r="BH80" s="78">
        <f>AS80-AD80</f>
        <v>0</v>
      </c>
      <c r="BI80" s="78"/>
      <c r="BJ80" s="78"/>
      <c r="BK80" s="78"/>
      <c r="BL80" s="78"/>
      <c r="BM80" s="78">
        <f>BC80+BH80</f>
        <v>5</v>
      </c>
      <c r="BN80" s="78"/>
      <c r="BO80" s="78"/>
      <c r="BP80" s="78"/>
      <c r="BQ80" s="78"/>
      <c r="BR80" s="29"/>
      <c r="BS80" s="29"/>
      <c r="BT80" s="29"/>
      <c r="BU80" s="29"/>
      <c r="BV80" s="29"/>
      <c r="BW80" s="29"/>
      <c r="BX80" s="29"/>
      <c r="BY80" s="29"/>
      <c r="BZ80" s="25"/>
    </row>
    <row r="81" spans="1:79" s="18" customFormat="1" ht="15.75" x14ac:dyDescent="0.2">
      <c r="A81" s="80">
        <v>0</v>
      </c>
      <c r="B81" s="80"/>
      <c r="C81" s="81" t="s">
        <v>108</v>
      </c>
      <c r="D81" s="82"/>
      <c r="E81" s="82"/>
      <c r="F81" s="82"/>
      <c r="G81" s="82"/>
      <c r="H81" s="82"/>
      <c r="I81" s="83"/>
      <c r="J81" s="84" t="s">
        <v>90</v>
      </c>
      <c r="K81" s="84"/>
      <c r="L81" s="84"/>
      <c r="M81" s="84"/>
      <c r="N81" s="84"/>
      <c r="O81" s="81" t="s">
        <v>90</v>
      </c>
      <c r="P81" s="82"/>
      <c r="Q81" s="82"/>
      <c r="R81" s="82"/>
      <c r="S81" s="82"/>
      <c r="T81" s="82"/>
      <c r="U81" s="82"/>
      <c r="V81" s="82"/>
      <c r="W81" s="82"/>
      <c r="X81" s="83"/>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27"/>
      <c r="BS81" s="27"/>
      <c r="BT81" s="27"/>
      <c r="BU81" s="27"/>
      <c r="BV81" s="27"/>
      <c r="BW81" s="27"/>
      <c r="BX81" s="27"/>
      <c r="BY81" s="27"/>
      <c r="BZ81" s="28"/>
    </row>
    <row r="82" spans="1:79" ht="59.1" customHeight="1" x14ac:dyDescent="0.2">
      <c r="A82" s="54">
        <v>1</v>
      </c>
      <c r="B82" s="54"/>
      <c r="C82" s="55" t="s">
        <v>109</v>
      </c>
      <c r="D82" s="56"/>
      <c r="E82" s="56"/>
      <c r="F82" s="56"/>
      <c r="G82" s="56"/>
      <c r="H82" s="56"/>
      <c r="I82" s="57"/>
      <c r="J82" s="58" t="s">
        <v>101</v>
      </c>
      <c r="K82" s="58"/>
      <c r="L82" s="58"/>
      <c r="M82" s="58"/>
      <c r="N82" s="58"/>
      <c r="O82" s="55" t="s">
        <v>106</v>
      </c>
      <c r="P82" s="56"/>
      <c r="Q82" s="56"/>
      <c r="R82" s="56"/>
      <c r="S82" s="56"/>
      <c r="T82" s="56"/>
      <c r="U82" s="56"/>
      <c r="V82" s="56"/>
      <c r="W82" s="56"/>
      <c r="X82" s="57"/>
      <c r="Y82" s="78">
        <v>601.79</v>
      </c>
      <c r="Z82" s="78"/>
      <c r="AA82" s="78"/>
      <c r="AB82" s="78"/>
      <c r="AC82" s="78"/>
      <c r="AD82" s="78">
        <v>125.67</v>
      </c>
      <c r="AE82" s="78"/>
      <c r="AF82" s="78"/>
      <c r="AG82" s="78"/>
      <c r="AH82" s="78"/>
      <c r="AI82" s="78">
        <v>727.46</v>
      </c>
      <c r="AJ82" s="78"/>
      <c r="AK82" s="78"/>
      <c r="AL82" s="78"/>
      <c r="AM82" s="78"/>
      <c r="AN82" s="78">
        <f>AI62/AN79</f>
        <v>549.45176627534681</v>
      </c>
      <c r="AO82" s="78"/>
      <c r="AP82" s="78"/>
      <c r="AQ82" s="78"/>
      <c r="AR82" s="78"/>
      <c r="AS82" s="78">
        <f>AN61/AN79</f>
        <v>116.32710779082177</v>
      </c>
      <c r="AT82" s="78"/>
      <c r="AU82" s="78"/>
      <c r="AV82" s="78"/>
      <c r="AW82" s="78"/>
      <c r="AX82" s="78">
        <f>AN82+AS82</f>
        <v>665.77887406616856</v>
      </c>
      <c r="AY82" s="78"/>
      <c r="AZ82" s="78"/>
      <c r="BA82" s="78"/>
      <c r="BB82" s="78"/>
      <c r="BC82" s="78">
        <f>AN82-Y82</f>
        <v>-52.338233724653151</v>
      </c>
      <c r="BD82" s="78"/>
      <c r="BE82" s="78"/>
      <c r="BF82" s="78"/>
      <c r="BG82" s="78"/>
      <c r="BH82" s="78">
        <f>AS82-AD82</f>
        <v>-9.3428922091782312</v>
      </c>
      <c r="BI82" s="78"/>
      <c r="BJ82" s="78"/>
      <c r="BK82" s="78"/>
      <c r="BL82" s="78"/>
      <c r="BM82" s="78">
        <f t="shared" ref="BM82:BM83" si="4">BC82+BH82</f>
        <v>-61.681125933831382</v>
      </c>
      <c r="BN82" s="78"/>
      <c r="BO82" s="78"/>
      <c r="BP82" s="78"/>
      <c r="BQ82" s="78"/>
      <c r="BR82" s="29"/>
      <c r="BS82" s="29"/>
      <c r="BT82" s="29"/>
      <c r="BU82" s="29"/>
      <c r="BV82" s="29"/>
      <c r="BW82" s="29"/>
      <c r="BX82" s="29"/>
      <c r="BY82" s="29"/>
      <c r="BZ82" s="25"/>
    </row>
    <row r="83" spans="1:79" ht="67.900000000000006" customHeight="1" x14ac:dyDescent="0.2">
      <c r="A83" s="54">
        <v>2</v>
      </c>
      <c r="B83" s="54"/>
      <c r="C83" s="55" t="s">
        <v>110</v>
      </c>
      <c r="D83" s="56"/>
      <c r="E83" s="56"/>
      <c r="F83" s="56"/>
      <c r="G83" s="56"/>
      <c r="H83" s="56"/>
      <c r="I83" s="57"/>
      <c r="J83" s="58" t="s">
        <v>101</v>
      </c>
      <c r="K83" s="58"/>
      <c r="L83" s="58"/>
      <c r="M83" s="58"/>
      <c r="N83" s="58"/>
      <c r="O83" s="55" t="s">
        <v>106</v>
      </c>
      <c r="P83" s="56"/>
      <c r="Q83" s="56"/>
      <c r="R83" s="56"/>
      <c r="S83" s="56"/>
      <c r="T83" s="56"/>
      <c r="U83" s="56"/>
      <c r="V83" s="56"/>
      <c r="W83" s="56"/>
      <c r="X83" s="57"/>
      <c r="Y83" s="78">
        <v>36846.370000000003</v>
      </c>
      <c r="Z83" s="78"/>
      <c r="AA83" s="78"/>
      <c r="AB83" s="78"/>
      <c r="AC83" s="78"/>
      <c r="AD83" s="78">
        <v>7694.74</v>
      </c>
      <c r="AE83" s="78"/>
      <c r="AF83" s="78"/>
      <c r="AG83" s="78"/>
      <c r="AH83" s="78"/>
      <c r="AI83" s="78">
        <v>44541.11</v>
      </c>
      <c r="AJ83" s="78"/>
      <c r="AK83" s="78"/>
      <c r="AL83" s="78"/>
      <c r="AM83" s="78"/>
      <c r="AN83" s="78">
        <f>AP46/AN73</f>
        <v>36128.86350877193</v>
      </c>
      <c r="AO83" s="78"/>
      <c r="AP83" s="78"/>
      <c r="AQ83" s="78"/>
      <c r="AR83" s="78"/>
      <c r="AS83" s="78">
        <f>AN61/AN73</f>
        <v>7649.0175438596489</v>
      </c>
      <c r="AT83" s="78"/>
      <c r="AU83" s="78"/>
      <c r="AV83" s="78"/>
      <c r="AW83" s="78"/>
      <c r="AX83" s="78">
        <f>AN83+AS83</f>
        <v>43777.881052631579</v>
      </c>
      <c r="AY83" s="78"/>
      <c r="AZ83" s="78"/>
      <c r="BA83" s="78"/>
      <c r="BB83" s="78"/>
      <c r="BC83" s="78">
        <f>AN83-Y83</f>
        <v>-717.50649122807226</v>
      </c>
      <c r="BD83" s="78"/>
      <c r="BE83" s="78"/>
      <c r="BF83" s="78"/>
      <c r="BG83" s="78"/>
      <c r="BH83" s="78">
        <f>AS83-AD83</f>
        <v>-45.722456140350914</v>
      </c>
      <c r="BI83" s="78"/>
      <c r="BJ83" s="78"/>
      <c r="BK83" s="78"/>
      <c r="BL83" s="78"/>
      <c r="BM83" s="78">
        <f t="shared" si="4"/>
        <v>-763.22894736842318</v>
      </c>
      <c r="BN83" s="78"/>
      <c r="BO83" s="78"/>
      <c r="BP83" s="78"/>
      <c r="BQ83" s="78"/>
      <c r="BR83" s="29"/>
      <c r="BS83" s="29"/>
      <c r="BT83" s="29"/>
      <c r="BU83" s="29"/>
      <c r="BV83" s="29"/>
      <c r="BW83" s="29"/>
      <c r="BX83" s="29"/>
      <c r="BY83" s="29"/>
      <c r="BZ83" s="25"/>
    </row>
    <row r="84" spans="1:79" s="18" customFormat="1" ht="15.75" x14ac:dyDescent="0.2">
      <c r="A84" s="80">
        <v>0</v>
      </c>
      <c r="B84" s="80"/>
      <c r="C84" s="81" t="s">
        <v>111</v>
      </c>
      <c r="D84" s="82"/>
      <c r="E84" s="82"/>
      <c r="F84" s="82"/>
      <c r="G84" s="82"/>
      <c r="H84" s="82"/>
      <c r="I84" s="83"/>
      <c r="J84" s="84" t="s">
        <v>90</v>
      </c>
      <c r="K84" s="84"/>
      <c r="L84" s="84"/>
      <c r="M84" s="84"/>
      <c r="N84" s="84"/>
      <c r="O84" s="81" t="s">
        <v>90</v>
      </c>
      <c r="P84" s="82"/>
      <c r="Q84" s="82"/>
      <c r="R84" s="82"/>
      <c r="S84" s="82"/>
      <c r="T84" s="82"/>
      <c r="U84" s="82"/>
      <c r="V84" s="82"/>
      <c r="W84" s="82"/>
      <c r="X84" s="83"/>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27"/>
      <c r="BS84" s="27"/>
      <c r="BT84" s="27"/>
      <c r="BU84" s="27"/>
      <c r="BV84" s="27"/>
      <c r="BW84" s="27"/>
      <c r="BX84" s="27"/>
      <c r="BY84" s="27"/>
      <c r="BZ84" s="28"/>
    </row>
    <row r="85" spans="1:79" ht="42.2" customHeight="1" x14ac:dyDescent="0.2">
      <c r="A85" s="54">
        <v>1</v>
      </c>
      <c r="B85" s="54"/>
      <c r="C85" s="55" t="s">
        <v>112</v>
      </c>
      <c r="D85" s="56"/>
      <c r="E85" s="56"/>
      <c r="F85" s="56"/>
      <c r="G85" s="56"/>
      <c r="H85" s="56"/>
      <c r="I85" s="57"/>
      <c r="J85" s="58" t="s">
        <v>113</v>
      </c>
      <c r="K85" s="58"/>
      <c r="L85" s="58"/>
      <c r="M85" s="58"/>
      <c r="N85" s="58"/>
      <c r="O85" s="55" t="s">
        <v>106</v>
      </c>
      <c r="P85" s="56"/>
      <c r="Q85" s="56"/>
      <c r="R85" s="56"/>
      <c r="S85" s="56"/>
      <c r="T85" s="56"/>
      <c r="U85" s="56"/>
      <c r="V85" s="56"/>
      <c r="W85" s="56"/>
      <c r="X85" s="57"/>
      <c r="Y85" s="78">
        <v>100</v>
      </c>
      <c r="Z85" s="78"/>
      <c r="AA85" s="78"/>
      <c r="AB85" s="78"/>
      <c r="AC85" s="78"/>
      <c r="AD85" s="78">
        <v>0</v>
      </c>
      <c r="AE85" s="78"/>
      <c r="AF85" s="78"/>
      <c r="AG85" s="78"/>
      <c r="AH85" s="78"/>
      <c r="AI85" s="78">
        <v>100</v>
      </c>
      <c r="AJ85" s="78"/>
      <c r="AK85" s="78"/>
      <c r="AL85" s="78"/>
      <c r="AM85" s="78"/>
      <c r="AN85" s="78">
        <v>100</v>
      </c>
      <c r="AO85" s="78"/>
      <c r="AP85" s="78"/>
      <c r="AQ85" s="78"/>
      <c r="AR85" s="78"/>
      <c r="AS85" s="78">
        <v>0</v>
      </c>
      <c r="AT85" s="78"/>
      <c r="AU85" s="78"/>
      <c r="AV85" s="78"/>
      <c r="AW85" s="78"/>
      <c r="AX85" s="78">
        <f>AN85+AS85</f>
        <v>100</v>
      </c>
      <c r="AY85" s="78"/>
      <c r="AZ85" s="78"/>
      <c r="BA85" s="78"/>
      <c r="BB85" s="78"/>
      <c r="BC85" s="78">
        <f>AN85-Y85</f>
        <v>0</v>
      </c>
      <c r="BD85" s="78"/>
      <c r="BE85" s="78"/>
      <c r="BF85" s="78"/>
      <c r="BG85" s="78"/>
      <c r="BH85" s="78">
        <f>AS85-AD85</f>
        <v>0</v>
      </c>
      <c r="BI85" s="78"/>
      <c r="BJ85" s="78"/>
      <c r="BK85" s="78"/>
      <c r="BL85" s="78"/>
      <c r="BM85" s="78">
        <f>BC85+BH85</f>
        <v>0</v>
      </c>
      <c r="BN85" s="78"/>
      <c r="BO85" s="78"/>
      <c r="BP85" s="78"/>
      <c r="BQ85" s="78"/>
      <c r="BR85" s="29"/>
      <c r="BS85" s="29"/>
      <c r="BT85" s="29"/>
      <c r="BU85" s="29"/>
      <c r="BV85" s="29"/>
      <c r="BW85" s="29"/>
      <c r="BX85" s="29"/>
      <c r="BY85" s="29"/>
      <c r="BZ85" s="25"/>
    </row>
    <row r="86" spans="1:79" ht="59.1" customHeight="1" x14ac:dyDescent="0.2">
      <c r="A86" s="54">
        <v>2</v>
      </c>
      <c r="B86" s="54"/>
      <c r="C86" s="55" t="s">
        <v>114</v>
      </c>
      <c r="D86" s="56"/>
      <c r="E86" s="56"/>
      <c r="F86" s="56"/>
      <c r="G86" s="56"/>
      <c r="H86" s="56"/>
      <c r="I86" s="57"/>
      <c r="J86" s="58" t="s">
        <v>113</v>
      </c>
      <c r="K86" s="58"/>
      <c r="L86" s="58"/>
      <c r="M86" s="58"/>
      <c r="N86" s="58"/>
      <c r="O86" s="55" t="s">
        <v>102</v>
      </c>
      <c r="P86" s="56"/>
      <c r="Q86" s="56"/>
      <c r="R86" s="56"/>
      <c r="S86" s="56"/>
      <c r="T86" s="56"/>
      <c r="U86" s="56"/>
      <c r="V86" s="56"/>
      <c r="W86" s="56"/>
      <c r="X86" s="57"/>
      <c r="Y86" s="78">
        <v>100</v>
      </c>
      <c r="Z86" s="78"/>
      <c r="AA86" s="78"/>
      <c r="AB86" s="78"/>
      <c r="AC86" s="78"/>
      <c r="AD86" s="78">
        <v>0</v>
      </c>
      <c r="AE86" s="78"/>
      <c r="AF86" s="78"/>
      <c r="AG86" s="78"/>
      <c r="AH86" s="78"/>
      <c r="AI86" s="78">
        <v>100</v>
      </c>
      <c r="AJ86" s="78"/>
      <c r="AK86" s="78"/>
      <c r="AL86" s="78"/>
      <c r="AM86" s="78"/>
      <c r="AN86" s="78">
        <v>100</v>
      </c>
      <c r="AO86" s="78"/>
      <c r="AP86" s="78"/>
      <c r="AQ86" s="78"/>
      <c r="AR86" s="78"/>
      <c r="AS86" s="78">
        <v>0</v>
      </c>
      <c r="AT86" s="78"/>
      <c r="AU86" s="78"/>
      <c r="AV86" s="78"/>
      <c r="AW86" s="78"/>
      <c r="AX86" s="78">
        <f t="shared" ref="AX86:AX87" si="5">AN86+AS86</f>
        <v>100</v>
      </c>
      <c r="AY86" s="78"/>
      <c r="AZ86" s="78"/>
      <c r="BA86" s="78"/>
      <c r="BB86" s="78"/>
      <c r="BC86" s="78">
        <f>AN86-Y86</f>
        <v>0</v>
      </c>
      <c r="BD86" s="78"/>
      <c r="BE86" s="78"/>
      <c r="BF86" s="78"/>
      <c r="BG86" s="78"/>
      <c r="BH86" s="78">
        <f>AS86-AD86</f>
        <v>0</v>
      </c>
      <c r="BI86" s="78"/>
      <c r="BJ86" s="78"/>
      <c r="BK86" s="78"/>
      <c r="BL86" s="78"/>
      <c r="BM86" s="78">
        <f t="shared" ref="BM86:BM87" si="6">BC86+BH86</f>
        <v>0</v>
      </c>
      <c r="BN86" s="78"/>
      <c r="BO86" s="78"/>
      <c r="BP86" s="78"/>
      <c r="BQ86" s="78"/>
      <c r="BR86" s="29"/>
      <c r="BS86" s="29"/>
      <c r="BT86" s="29"/>
      <c r="BU86" s="29"/>
      <c r="BV86" s="29"/>
      <c r="BW86" s="29"/>
      <c r="BX86" s="29"/>
      <c r="BY86" s="29"/>
      <c r="BZ86" s="25"/>
    </row>
    <row r="87" spans="1:79" ht="61.9" customHeight="1" x14ac:dyDescent="0.2">
      <c r="A87" s="54">
        <v>3</v>
      </c>
      <c r="B87" s="54"/>
      <c r="C87" s="55" t="s">
        <v>115</v>
      </c>
      <c r="D87" s="56"/>
      <c r="E87" s="56"/>
      <c r="F87" s="56"/>
      <c r="G87" s="56"/>
      <c r="H87" s="56"/>
      <c r="I87" s="57"/>
      <c r="J87" s="58" t="s">
        <v>113</v>
      </c>
      <c r="K87" s="58"/>
      <c r="L87" s="58"/>
      <c r="M87" s="58"/>
      <c r="N87" s="58"/>
      <c r="O87" s="55" t="s">
        <v>106</v>
      </c>
      <c r="P87" s="56"/>
      <c r="Q87" s="56"/>
      <c r="R87" s="56"/>
      <c r="S87" s="56"/>
      <c r="T87" s="56"/>
      <c r="U87" s="56"/>
      <c r="V87" s="56"/>
      <c r="W87" s="56"/>
      <c r="X87" s="57"/>
      <c r="Y87" s="78">
        <v>68.7</v>
      </c>
      <c r="Z87" s="78"/>
      <c r="AA87" s="78"/>
      <c r="AB87" s="78"/>
      <c r="AC87" s="78"/>
      <c r="AD87" s="78">
        <v>0</v>
      </c>
      <c r="AE87" s="78"/>
      <c r="AF87" s="78"/>
      <c r="AG87" s="78"/>
      <c r="AH87" s="78"/>
      <c r="AI87" s="78">
        <v>68.7</v>
      </c>
      <c r="AJ87" s="78"/>
      <c r="AK87" s="78"/>
      <c r="AL87" s="78"/>
      <c r="AM87" s="78"/>
      <c r="AN87" s="78">
        <v>69.5</v>
      </c>
      <c r="AO87" s="78"/>
      <c r="AP87" s="78"/>
      <c r="AQ87" s="78"/>
      <c r="AR87" s="78"/>
      <c r="AS87" s="78">
        <v>0</v>
      </c>
      <c r="AT87" s="78"/>
      <c r="AU87" s="78"/>
      <c r="AV87" s="78"/>
      <c r="AW87" s="78"/>
      <c r="AX87" s="78">
        <f t="shared" si="5"/>
        <v>69.5</v>
      </c>
      <c r="AY87" s="78"/>
      <c r="AZ87" s="78"/>
      <c r="BA87" s="78"/>
      <c r="BB87" s="78"/>
      <c r="BC87" s="78">
        <f>AN87-Y87</f>
        <v>0.79999999999999716</v>
      </c>
      <c r="BD87" s="78"/>
      <c r="BE87" s="78"/>
      <c r="BF87" s="78"/>
      <c r="BG87" s="78"/>
      <c r="BH87" s="78">
        <f>AS87-AD87</f>
        <v>0</v>
      </c>
      <c r="BI87" s="78"/>
      <c r="BJ87" s="78"/>
      <c r="BK87" s="78"/>
      <c r="BL87" s="78"/>
      <c r="BM87" s="78">
        <f t="shared" si="6"/>
        <v>0.79999999999999716</v>
      </c>
      <c r="BN87" s="78"/>
      <c r="BO87" s="78"/>
      <c r="BP87" s="78"/>
      <c r="BQ87" s="78"/>
      <c r="BR87" s="29"/>
      <c r="BS87" s="29"/>
      <c r="BT87" s="29"/>
      <c r="BU87" s="29"/>
      <c r="BV87" s="29"/>
      <c r="BW87" s="29"/>
      <c r="BX87" s="29"/>
      <c r="BY87" s="29"/>
      <c r="BZ87" s="25"/>
    </row>
    <row r="88" spans="1:79" ht="15.75" x14ac:dyDescent="0.2">
      <c r="A88" s="30"/>
      <c r="B88" s="30"/>
      <c r="C88" s="31"/>
      <c r="D88" s="31"/>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c r="AY88" s="33"/>
      <c r="AZ88" s="33"/>
      <c r="BA88" s="33"/>
      <c r="BB88" s="33"/>
      <c r="BC88" s="33"/>
      <c r="BD88" s="33"/>
      <c r="BE88" s="33"/>
      <c r="BF88" s="33"/>
      <c r="BG88" s="33"/>
      <c r="BH88" s="33"/>
      <c r="BI88" s="33"/>
      <c r="BJ88" s="33"/>
      <c r="BK88" s="33"/>
      <c r="BL88" s="33"/>
      <c r="BM88" s="33"/>
      <c r="BN88" s="33"/>
      <c r="BO88" s="33"/>
      <c r="BP88" s="33"/>
      <c r="BQ88" s="33"/>
      <c r="BR88" s="29"/>
      <c r="BS88" s="29"/>
      <c r="BT88" s="29"/>
      <c r="BU88" s="29"/>
      <c r="BV88" s="29"/>
      <c r="BW88" s="29"/>
      <c r="BX88" s="29"/>
      <c r="BY88" s="29"/>
      <c r="BZ88" s="25"/>
    </row>
    <row r="89" spans="1:79" ht="15.75" customHeight="1" x14ac:dyDescent="0.2">
      <c r="A89" s="52" t="s">
        <v>116</v>
      </c>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row>
    <row r="90" spans="1:79" ht="9" customHeight="1" x14ac:dyDescent="0.2">
      <c r="A90" s="30"/>
      <c r="B90" s="30"/>
      <c r="C90" s="31"/>
      <c r="D90" s="31"/>
      <c r="E90" s="31"/>
      <c r="F90" s="31"/>
      <c r="G90" s="31"/>
      <c r="H90" s="31"/>
      <c r="I90" s="31"/>
      <c r="J90" s="31"/>
      <c r="K90" s="31"/>
      <c r="L90" s="31"/>
      <c r="M90" s="31"/>
      <c r="N90" s="31"/>
      <c r="O90" s="31"/>
      <c r="P90" s="31"/>
      <c r="Q90" s="31"/>
      <c r="R90" s="31"/>
      <c r="S90" s="31"/>
      <c r="T90" s="31"/>
      <c r="U90" s="31"/>
      <c r="V90" s="31"/>
      <c r="W90" s="31"/>
      <c r="X90" s="31"/>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c r="AY90" s="33"/>
      <c r="AZ90" s="33"/>
      <c r="BA90" s="33"/>
      <c r="BB90" s="33"/>
      <c r="BC90" s="33"/>
      <c r="BD90" s="33"/>
      <c r="BE90" s="33"/>
      <c r="BF90" s="33"/>
      <c r="BG90" s="33"/>
      <c r="BH90" s="33"/>
      <c r="BI90" s="33"/>
      <c r="BJ90" s="33"/>
      <c r="BK90" s="33"/>
      <c r="BL90" s="33"/>
      <c r="BM90" s="33"/>
      <c r="BN90" s="33"/>
      <c r="BO90" s="33"/>
      <c r="BP90" s="33"/>
      <c r="BQ90" s="33"/>
      <c r="BR90" s="29"/>
      <c r="BS90" s="29"/>
      <c r="BT90" s="29"/>
      <c r="BU90" s="29"/>
      <c r="BV90" s="29"/>
      <c r="BW90" s="29"/>
      <c r="BX90" s="29"/>
      <c r="BY90" s="29"/>
      <c r="BZ90" s="25"/>
    </row>
    <row r="91" spans="1:79" ht="45" customHeight="1" x14ac:dyDescent="0.2">
      <c r="A91" s="68" t="s">
        <v>26</v>
      </c>
      <c r="B91" s="69"/>
      <c r="C91" s="68" t="s">
        <v>77</v>
      </c>
      <c r="D91" s="70"/>
      <c r="E91" s="70"/>
      <c r="F91" s="70"/>
      <c r="G91" s="70"/>
      <c r="H91" s="70"/>
      <c r="I91" s="69"/>
      <c r="J91" s="68" t="s">
        <v>78</v>
      </c>
      <c r="K91" s="70"/>
      <c r="L91" s="70"/>
      <c r="M91" s="70"/>
      <c r="N91" s="69"/>
      <c r="O91" s="71" t="s">
        <v>117</v>
      </c>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3"/>
      <c r="BR91" s="24"/>
      <c r="BS91" s="24"/>
      <c r="BT91" s="24"/>
      <c r="BU91" s="24"/>
      <c r="BV91" s="24"/>
      <c r="BW91" s="24"/>
      <c r="BX91" s="24"/>
      <c r="BY91" s="24"/>
      <c r="BZ91" s="25"/>
    </row>
    <row r="92" spans="1:79" s="36" customFormat="1" ht="16.149999999999999" customHeight="1" x14ac:dyDescent="0.2">
      <c r="A92" s="74">
        <v>1</v>
      </c>
      <c r="B92" s="74"/>
      <c r="C92" s="74">
        <v>2</v>
      </c>
      <c r="D92" s="74"/>
      <c r="E92" s="74"/>
      <c r="F92" s="74"/>
      <c r="G92" s="74"/>
      <c r="H92" s="74"/>
      <c r="I92" s="74"/>
      <c r="J92" s="74">
        <v>3</v>
      </c>
      <c r="K92" s="74"/>
      <c r="L92" s="74"/>
      <c r="M92" s="74"/>
      <c r="N92" s="74"/>
      <c r="O92" s="75">
        <v>4</v>
      </c>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7"/>
      <c r="BR92" s="34"/>
      <c r="BS92" s="34"/>
      <c r="BT92" s="34"/>
      <c r="BU92" s="34"/>
      <c r="BV92" s="34"/>
      <c r="BW92" s="34"/>
      <c r="BX92" s="34"/>
      <c r="BY92" s="34"/>
      <c r="BZ92" s="35"/>
    </row>
    <row r="93" spans="1:79" s="39" customFormat="1" ht="15.75" x14ac:dyDescent="0.2">
      <c r="A93" s="63">
        <v>0</v>
      </c>
      <c r="B93" s="63"/>
      <c r="C93" s="63" t="s">
        <v>89</v>
      </c>
      <c r="D93" s="63"/>
      <c r="E93" s="63"/>
      <c r="F93" s="63"/>
      <c r="G93" s="63"/>
      <c r="H93" s="63"/>
      <c r="I93" s="63"/>
      <c r="J93" s="63"/>
      <c r="K93" s="63"/>
      <c r="L93" s="63"/>
      <c r="M93" s="63"/>
      <c r="N93" s="63"/>
      <c r="O93" s="64"/>
      <c r="P93" s="65"/>
      <c r="Q93" s="65"/>
      <c r="R93" s="65"/>
      <c r="S93" s="65"/>
      <c r="T93" s="65"/>
      <c r="U93" s="65"/>
      <c r="V93" s="65"/>
      <c r="W93" s="65"/>
      <c r="X93" s="65"/>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7"/>
      <c r="BR93" s="37"/>
      <c r="BS93" s="37"/>
      <c r="BT93" s="37"/>
      <c r="BU93" s="37"/>
      <c r="BV93" s="37"/>
      <c r="BW93" s="37"/>
      <c r="BX93" s="37"/>
      <c r="BY93" s="37"/>
      <c r="BZ93" s="38"/>
      <c r="CA93" s="39" t="s">
        <v>118</v>
      </c>
    </row>
    <row r="94" spans="1:79" s="39" customFormat="1" ht="32.450000000000003" customHeight="1" x14ac:dyDescent="0.2">
      <c r="A94" s="54">
        <v>1</v>
      </c>
      <c r="B94" s="54"/>
      <c r="C94" s="55" t="s">
        <v>92</v>
      </c>
      <c r="D94" s="56"/>
      <c r="E94" s="56"/>
      <c r="F94" s="56"/>
      <c r="G94" s="56"/>
      <c r="H94" s="56"/>
      <c r="I94" s="57"/>
      <c r="J94" s="58" t="s">
        <v>93</v>
      </c>
      <c r="K94" s="58"/>
      <c r="L94" s="58"/>
      <c r="M94" s="58"/>
      <c r="N94" s="58"/>
      <c r="O94" s="59" t="s">
        <v>119</v>
      </c>
      <c r="P94" s="60"/>
      <c r="Q94" s="60"/>
      <c r="R94" s="60"/>
      <c r="S94" s="60"/>
      <c r="T94" s="60"/>
      <c r="U94" s="60"/>
      <c r="V94" s="60"/>
      <c r="W94" s="60"/>
      <c r="X94" s="60"/>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2"/>
      <c r="BR94" s="37"/>
      <c r="BS94" s="37"/>
      <c r="BT94" s="37"/>
      <c r="BU94" s="37"/>
      <c r="BV94" s="37"/>
      <c r="BW94" s="37"/>
      <c r="BX94" s="37"/>
      <c r="BY94" s="37"/>
      <c r="BZ94" s="38"/>
    </row>
    <row r="95" spans="1:79" s="39" customFormat="1" ht="44.1" customHeight="1" x14ac:dyDescent="0.2">
      <c r="A95" s="54">
        <v>2</v>
      </c>
      <c r="B95" s="54"/>
      <c r="C95" s="55" t="s">
        <v>95</v>
      </c>
      <c r="D95" s="56"/>
      <c r="E95" s="56"/>
      <c r="F95" s="56"/>
      <c r="G95" s="56"/>
      <c r="H95" s="56"/>
      <c r="I95" s="57"/>
      <c r="J95" s="58" t="s">
        <v>93</v>
      </c>
      <c r="K95" s="58"/>
      <c r="L95" s="58"/>
      <c r="M95" s="58"/>
      <c r="N95" s="58"/>
      <c r="O95" s="59" t="s">
        <v>119</v>
      </c>
      <c r="P95" s="60"/>
      <c r="Q95" s="60"/>
      <c r="R95" s="60"/>
      <c r="S95" s="60"/>
      <c r="T95" s="60"/>
      <c r="U95" s="60"/>
      <c r="V95" s="60"/>
      <c r="W95" s="60"/>
      <c r="X95" s="60"/>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2"/>
      <c r="BR95" s="37"/>
      <c r="BS95" s="37"/>
      <c r="BT95" s="37"/>
      <c r="BU95" s="37"/>
      <c r="BV95" s="37"/>
      <c r="BW95" s="37"/>
      <c r="BX95" s="37"/>
      <c r="BY95" s="37"/>
      <c r="BZ95" s="38"/>
    </row>
    <row r="96" spans="1:79" s="39" customFormat="1" ht="20.65" customHeight="1" x14ac:dyDescent="0.2">
      <c r="A96" s="54">
        <v>3</v>
      </c>
      <c r="B96" s="54"/>
      <c r="C96" s="55" t="s">
        <v>97</v>
      </c>
      <c r="D96" s="56"/>
      <c r="E96" s="56"/>
      <c r="F96" s="56"/>
      <c r="G96" s="56"/>
      <c r="H96" s="56"/>
      <c r="I96" s="57"/>
      <c r="J96" s="58" t="s">
        <v>93</v>
      </c>
      <c r="K96" s="58"/>
      <c r="L96" s="58"/>
      <c r="M96" s="58"/>
      <c r="N96" s="58"/>
      <c r="O96" s="59" t="s">
        <v>119</v>
      </c>
      <c r="P96" s="60"/>
      <c r="Q96" s="60"/>
      <c r="R96" s="60"/>
      <c r="S96" s="60"/>
      <c r="T96" s="60"/>
      <c r="U96" s="60"/>
      <c r="V96" s="60"/>
      <c r="W96" s="60"/>
      <c r="X96" s="60"/>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2"/>
      <c r="BR96" s="37"/>
      <c r="BS96" s="37"/>
      <c r="BT96" s="37"/>
      <c r="BU96" s="37"/>
      <c r="BV96" s="37"/>
      <c r="BW96" s="37"/>
      <c r="BX96" s="37"/>
      <c r="BY96" s="37"/>
      <c r="BZ96" s="38"/>
    </row>
    <row r="97" spans="1:78" s="39" customFormat="1" ht="20.65" customHeight="1" x14ac:dyDescent="0.2">
      <c r="A97" s="54">
        <v>4</v>
      </c>
      <c r="B97" s="54"/>
      <c r="C97" s="55" t="s">
        <v>98</v>
      </c>
      <c r="D97" s="56"/>
      <c r="E97" s="56"/>
      <c r="F97" s="56"/>
      <c r="G97" s="56"/>
      <c r="H97" s="56"/>
      <c r="I97" s="57"/>
      <c r="J97" s="58" t="s">
        <v>93</v>
      </c>
      <c r="K97" s="58"/>
      <c r="L97" s="58"/>
      <c r="M97" s="58"/>
      <c r="N97" s="58"/>
      <c r="O97" s="59" t="s">
        <v>119</v>
      </c>
      <c r="P97" s="60"/>
      <c r="Q97" s="60"/>
      <c r="R97" s="60"/>
      <c r="S97" s="60"/>
      <c r="T97" s="60"/>
      <c r="U97" s="60"/>
      <c r="V97" s="60"/>
      <c r="W97" s="60"/>
      <c r="X97" s="60"/>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2"/>
      <c r="BR97" s="37"/>
      <c r="BS97" s="37"/>
      <c r="BT97" s="37"/>
      <c r="BU97" s="37"/>
      <c r="BV97" s="37"/>
      <c r="BW97" s="37"/>
      <c r="BX97" s="37"/>
      <c r="BY97" s="37"/>
      <c r="BZ97" s="38"/>
    </row>
    <row r="98" spans="1:78" s="39" customFormat="1" ht="20.65" customHeight="1" x14ac:dyDescent="0.2">
      <c r="A98" s="54">
        <v>5</v>
      </c>
      <c r="B98" s="54"/>
      <c r="C98" s="55" t="s">
        <v>99</v>
      </c>
      <c r="D98" s="56"/>
      <c r="E98" s="56"/>
      <c r="F98" s="56"/>
      <c r="G98" s="56"/>
      <c r="H98" s="56"/>
      <c r="I98" s="57"/>
      <c r="J98" s="58" t="s">
        <v>93</v>
      </c>
      <c r="K98" s="58"/>
      <c r="L98" s="58"/>
      <c r="M98" s="58"/>
      <c r="N98" s="58"/>
      <c r="O98" s="59" t="s">
        <v>119</v>
      </c>
      <c r="P98" s="60"/>
      <c r="Q98" s="60"/>
      <c r="R98" s="60"/>
      <c r="S98" s="60"/>
      <c r="T98" s="60"/>
      <c r="U98" s="60"/>
      <c r="V98" s="60"/>
      <c r="W98" s="60"/>
      <c r="X98" s="60"/>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2"/>
      <c r="BR98" s="37"/>
      <c r="BS98" s="37"/>
      <c r="BT98" s="37"/>
      <c r="BU98" s="37"/>
      <c r="BV98" s="37"/>
      <c r="BW98" s="37"/>
      <c r="BX98" s="37"/>
      <c r="BY98" s="37"/>
      <c r="BZ98" s="38"/>
    </row>
    <row r="99" spans="1:78" s="39" customFormat="1" ht="47.1" customHeight="1" x14ac:dyDescent="0.2">
      <c r="A99" s="54">
        <v>6</v>
      </c>
      <c r="B99" s="54"/>
      <c r="C99" s="55" t="s">
        <v>100</v>
      </c>
      <c r="D99" s="56"/>
      <c r="E99" s="56"/>
      <c r="F99" s="56"/>
      <c r="G99" s="56"/>
      <c r="H99" s="56"/>
      <c r="I99" s="57"/>
      <c r="J99" s="58" t="s">
        <v>101</v>
      </c>
      <c r="K99" s="58"/>
      <c r="L99" s="58"/>
      <c r="M99" s="58"/>
      <c r="N99" s="58"/>
      <c r="O99" s="59" t="s">
        <v>119</v>
      </c>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37"/>
      <c r="BS99" s="37"/>
      <c r="BT99" s="37"/>
      <c r="BU99" s="37"/>
      <c r="BV99" s="37"/>
      <c r="BW99" s="37"/>
      <c r="BX99" s="37"/>
      <c r="BY99" s="37"/>
      <c r="BZ99" s="38"/>
    </row>
    <row r="100" spans="1:78" s="39" customFormat="1" ht="15.75" x14ac:dyDescent="0.2">
      <c r="A100" s="63">
        <v>0</v>
      </c>
      <c r="B100" s="63"/>
      <c r="C100" s="63" t="s">
        <v>103</v>
      </c>
      <c r="D100" s="63"/>
      <c r="E100" s="63"/>
      <c r="F100" s="63"/>
      <c r="G100" s="63"/>
      <c r="H100" s="63"/>
      <c r="I100" s="63"/>
      <c r="J100" s="63"/>
      <c r="K100" s="63"/>
      <c r="L100" s="63"/>
      <c r="M100" s="63"/>
      <c r="N100" s="63"/>
      <c r="O100" s="64"/>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7"/>
      <c r="BR100" s="37"/>
      <c r="BS100" s="37"/>
      <c r="BT100" s="37"/>
      <c r="BU100" s="37"/>
      <c r="BV100" s="37"/>
      <c r="BW100" s="37"/>
      <c r="BX100" s="37"/>
      <c r="BY100" s="37"/>
      <c r="BZ100" s="38"/>
    </row>
    <row r="101" spans="1:78" s="39" customFormat="1" ht="72.75" customHeight="1" x14ac:dyDescent="0.2">
      <c r="A101" s="54">
        <v>1</v>
      </c>
      <c r="B101" s="54"/>
      <c r="C101" s="55" t="s">
        <v>104</v>
      </c>
      <c r="D101" s="56"/>
      <c r="E101" s="56"/>
      <c r="F101" s="56"/>
      <c r="G101" s="56"/>
      <c r="H101" s="56"/>
      <c r="I101" s="57"/>
      <c r="J101" s="58" t="s">
        <v>105</v>
      </c>
      <c r="K101" s="58"/>
      <c r="L101" s="58"/>
      <c r="M101" s="58"/>
      <c r="N101" s="58"/>
      <c r="O101" s="59" t="s">
        <v>120</v>
      </c>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37"/>
      <c r="BS101" s="37"/>
      <c r="BT101" s="37"/>
      <c r="BU101" s="37"/>
      <c r="BV101" s="37"/>
      <c r="BW101" s="37"/>
      <c r="BX101" s="37"/>
      <c r="BY101" s="37"/>
      <c r="BZ101" s="38"/>
    </row>
    <row r="102" spans="1:78" s="39" customFormat="1" ht="45.75" customHeight="1" x14ac:dyDescent="0.2">
      <c r="A102" s="54">
        <v>2</v>
      </c>
      <c r="B102" s="54"/>
      <c r="C102" s="55" t="s">
        <v>107</v>
      </c>
      <c r="D102" s="56"/>
      <c r="E102" s="56"/>
      <c r="F102" s="56"/>
      <c r="G102" s="56"/>
      <c r="H102" s="56"/>
      <c r="I102" s="57"/>
      <c r="J102" s="58" t="s">
        <v>105</v>
      </c>
      <c r="K102" s="58"/>
      <c r="L102" s="58"/>
      <c r="M102" s="58"/>
      <c r="N102" s="58"/>
      <c r="O102" s="59" t="s">
        <v>121</v>
      </c>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37"/>
      <c r="BS102" s="37"/>
      <c r="BT102" s="37"/>
      <c r="BU102" s="37"/>
      <c r="BV102" s="37"/>
      <c r="BW102" s="37"/>
      <c r="BX102" s="37"/>
      <c r="BY102" s="37"/>
      <c r="BZ102" s="38"/>
    </row>
    <row r="103" spans="1:78" s="39" customFormat="1" ht="15.75" x14ac:dyDescent="0.2">
      <c r="A103" s="63">
        <v>0</v>
      </c>
      <c r="B103" s="63"/>
      <c r="C103" s="63" t="s">
        <v>108</v>
      </c>
      <c r="D103" s="63"/>
      <c r="E103" s="63"/>
      <c r="F103" s="63"/>
      <c r="G103" s="63"/>
      <c r="H103" s="63"/>
      <c r="I103" s="63"/>
      <c r="J103" s="63"/>
      <c r="K103" s="63"/>
      <c r="L103" s="63"/>
      <c r="M103" s="63"/>
      <c r="N103" s="63"/>
      <c r="O103" s="64"/>
      <c r="P103" s="65"/>
      <c r="Q103" s="65"/>
      <c r="R103" s="65"/>
      <c r="S103" s="65"/>
      <c r="T103" s="65"/>
      <c r="U103" s="65"/>
      <c r="V103" s="65"/>
      <c r="W103" s="65"/>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7"/>
      <c r="BR103" s="37"/>
      <c r="BS103" s="37"/>
      <c r="BT103" s="37"/>
      <c r="BU103" s="37"/>
      <c r="BV103" s="37"/>
      <c r="BW103" s="37"/>
      <c r="BX103" s="37"/>
      <c r="BY103" s="37"/>
      <c r="BZ103" s="38"/>
    </row>
    <row r="104" spans="1:78" s="39" customFormat="1" ht="66.599999999999994" customHeight="1" x14ac:dyDescent="0.2">
      <c r="A104" s="54">
        <v>1</v>
      </c>
      <c r="B104" s="54"/>
      <c r="C104" s="55" t="s">
        <v>109</v>
      </c>
      <c r="D104" s="56"/>
      <c r="E104" s="56"/>
      <c r="F104" s="56"/>
      <c r="G104" s="56"/>
      <c r="H104" s="56"/>
      <c r="I104" s="57"/>
      <c r="J104" s="58" t="s">
        <v>101</v>
      </c>
      <c r="K104" s="58"/>
      <c r="L104" s="58"/>
      <c r="M104" s="58"/>
      <c r="N104" s="58"/>
      <c r="O104" s="59" t="s">
        <v>122</v>
      </c>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37"/>
      <c r="BS104" s="37"/>
      <c r="BT104" s="37"/>
      <c r="BU104" s="37"/>
      <c r="BV104" s="37"/>
      <c r="BW104" s="37"/>
      <c r="BX104" s="37"/>
      <c r="BY104" s="37"/>
      <c r="BZ104" s="38"/>
    </row>
    <row r="105" spans="1:78" s="39" customFormat="1" ht="71.45" customHeight="1" x14ac:dyDescent="0.2">
      <c r="A105" s="54">
        <v>2</v>
      </c>
      <c r="B105" s="54"/>
      <c r="C105" s="55" t="s">
        <v>110</v>
      </c>
      <c r="D105" s="56"/>
      <c r="E105" s="56"/>
      <c r="F105" s="56"/>
      <c r="G105" s="56"/>
      <c r="H105" s="56"/>
      <c r="I105" s="57"/>
      <c r="J105" s="58" t="s">
        <v>101</v>
      </c>
      <c r="K105" s="58"/>
      <c r="L105" s="58"/>
      <c r="M105" s="58"/>
      <c r="N105" s="58"/>
      <c r="O105" s="59" t="s">
        <v>123</v>
      </c>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37"/>
      <c r="BS105" s="37"/>
      <c r="BT105" s="37"/>
      <c r="BU105" s="37"/>
      <c r="BV105" s="37"/>
      <c r="BW105" s="37"/>
      <c r="BX105" s="37"/>
      <c r="BY105" s="37"/>
      <c r="BZ105" s="38"/>
    </row>
    <row r="106" spans="1:78" s="39" customFormat="1" ht="15.75" x14ac:dyDescent="0.2">
      <c r="A106" s="63">
        <v>0</v>
      </c>
      <c r="B106" s="63"/>
      <c r="C106" s="63" t="s">
        <v>111</v>
      </c>
      <c r="D106" s="63"/>
      <c r="E106" s="63"/>
      <c r="F106" s="63"/>
      <c r="G106" s="63"/>
      <c r="H106" s="63"/>
      <c r="I106" s="63"/>
      <c r="J106" s="63"/>
      <c r="K106" s="63"/>
      <c r="L106" s="63"/>
      <c r="M106" s="63"/>
      <c r="N106" s="63"/>
      <c r="O106" s="64"/>
      <c r="P106" s="65"/>
      <c r="Q106" s="65"/>
      <c r="R106" s="65"/>
      <c r="S106" s="65"/>
      <c r="T106" s="65"/>
      <c r="U106" s="65"/>
      <c r="V106" s="65"/>
      <c r="W106" s="65"/>
      <c r="X106" s="65"/>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7"/>
      <c r="BR106" s="37"/>
      <c r="BS106" s="37"/>
      <c r="BT106" s="37"/>
      <c r="BU106" s="37"/>
      <c r="BV106" s="37"/>
      <c r="BW106" s="37"/>
      <c r="BX106" s="37"/>
      <c r="BY106" s="37"/>
      <c r="BZ106" s="38"/>
    </row>
    <row r="107" spans="1:78" s="39" customFormat="1" ht="47.1" customHeight="1" x14ac:dyDescent="0.2">
      <c r="A107" s="54">
        <v>1</v>
      </c>
      <c r="B107" s="54"/>
      <c r="C107" s="55" t="s">
        <v>112</v>
      </c>
      <c r="D107" s="56"/>
      <c r="E107" s="56"/>
      <c r="F107" s="56"/>
      <c r="G107" s="56"/>
      <c r="H107" s="56"/>
      <c r="I107" s="57"/>
      <c r="J107" s="58" t="s">
        <v>113</v>
      </c>
      <c r="K107" s="58"/>
      <c r="L107" s="58"/>
      <c r="M107" s="58"/>
      <c r="N107" s="58"/>
      <c r="O107" s="59" t="s">
        <v>119</v>
      </c>
      <c r="P107" s="60"/>
      <c r="Q107" s="60"/>
      <c r="R107" s="60"/>
      <c r="S107" s="60"/>
      <c r="T107" s="60"/>
      <c r="U107" s="60"/>
      <c r="V107" s="60"/>
      <c r="W107" s="60"/>
      <c r="X107" s="60"/>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2"/>
      <c r="BR107" s="37"/>
      <c r="BS107" s="37"/>
      <c r="BT107" s="37"/>
      <c r="BU107" s="37"/>
      <c r="BV107" s="37"/>
      <c r="BW107" s="37"/>
      <c r="BX107" s="37"/>
      <c r="BY107" s="37"/>
      <c r="BZ107" s="38"/>
    </row>
    <row r="108" spans="1:78" s="39" customFormat="1" ht="47.1" customHeight="1" x14ac:dyDescent="0.2">
      <c r="A108" s="54">
        <v>2</v>
      </c>
      <c r="B108" s="54"/>
      <c r="C108" s="55" t="s">
        <v>114</v>
      </c>
      <c r="D108" s="56"/>
      <c r="E108" s="56"/>
      <c r="F108" s="56"/>
      <c r="G108" s="56"/>
      <c r="H108" s="56"/>
      <c r="I108" s="57"/>
      <c r="J108" s="58" t="s">
        <v>113</v>
      </c>
      <c r="K108" s="58"/>
      <c r="L108" s="58"/>
      <c r="M108" s="58"/>
      <c r="N108" s="58"/>
      <c r="O108" s="59" t="s">
        <v>119</v>
      </c>
      <c r="P108" s="60"/>
      <c r="Q108" s="60"/>
      <c r="R108" s="60"/>
      <c r="S108" s="60"/>
      <c r="T108" s="60"/>
      <c r="U108" s="60"/>
      <c r="V108" s="60"/>
      <c r="W108" s="60"/>
      <c r="X108" s="60"/>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2"/>
      <c r="BR108" s="37"/>
      <c r="BS108" s="37"/>
      <c r="BT108" s="37"/>
      <c r="BU108" s="37"/>
      <c r="BV108" s="37"/>
      <c r="BW108" s="37"/>
      <c r="BX108" s="37"/>
      <c r="BY108" s="37"/>
      <c r="BZ108" s="38"/>
    </row>
    <row r="109" spans="1:78" s="39" customFormat="1" ht="59.1" customHeight="1" x14ac:dyDescent="0.2">
      <c r="A109" s="54">
        <v>3</v>
      </c>
      <c r="B109" s="54"/>
      <c r="C109" s="55" t="s">
        <v>115</v>
      </c>
      <c r="D109" s="56"/>
      <c r="E109" s="56"/>
      <c r="F109" s="56"/>
      <c r="G109" s="56"/>
      <c r="H109" s="56"/>
      <c r="I109" s="57"/>
      <c r="J109" s="58" t="s">
        <v>113</v>
      </c>
      <c r="K109" s="58"/>
      <c r="L109" s="58"/>
      <c r="M109" s="58"/>
      <c r="N109" s="58"/>
      <c r="O109" s="59" t="s">
        <v>124</v>
      </c>
      <c r="P109" s="60"/>
      <c r="Q109" s="60"/>
      <c r="R109" s="60"/>
      <c r="S109" s="60"/>
      <c r="T109" s="60"/>
      <c r="U109" s="60"/>
      <c r="V109" s="60"/>
      <c r="W109" s="60"/>
      <c r="X109" s="60"/>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37"/>
      <c r="BS109" s="37"/>
      <c r="BT109" s="37"/>
      <c r="BU109" s="37"/>
      <c r="BV109" s="37"/>
      <c r="BW109" s="37"/>
      <c r="BX109" s="37"/>
      <c r="BY109" s="37"/>
      <c r="BZ109" s="38"/>
    </row>
    <row r="110" spans="1:78" ht="15.75" x14ac:dyDescent="0.2">
      <c r="A110" s="30"/>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c r="AY110" s="33"/>
      <c r="AZ110" s="33"/>
      <c r="BA110" s="33"/>
      <c r="BB110" s="33"/>
      <c r="BC110" s="33"/>
      <c r="BD110" s="33"/>
      <c r="BE110" s="33"/>
      <c r="BF110" s="33"/>
      <c r="BG110" s="33"/>
      <c r="BH110" s="33"/>
      <c r="BI110" s="33"/>
      <c r="BJ110" s="33"/>
      <c r="BK110" s="33"/>
      <c r="BL110" s="33"/>
      <c r="BM110" s="33"/>
      <c r="BN110" s="33"/>
      <c r="BO110" s="33"/>
      <c r="BP110" s="33"/>
      <c r="BQ110" s="33"/>
      <c r="BR110" s="29"/>
      <c r="BS110" s="29"/>
      <c r="BT110" s="29"/>
      <c r="BU110" s="29"/>
      <c r="BV110" s="29"/>
      <c r="BW110" s="29"/>
      <c r="BX110" s="29"/>
      <c r="BY110" s="29"/>
      <c r="BZ110" s="25"/>
    </row>
    <row r="111" spans="1:78" ht="16.149999999999999" customHeight="1" x14ac:dyDescent="0.2">
      <c r="A111" s="52" t="s">
        <v>125</v>
      </c>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row>
    <row r="112" spans="1:78" ht="62.45" customHeight="1" x14ac:dyDescent="0.2">
      <c r="A112" s="53" t="s">
        <v>126</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row>
    <row r="113" spans="1:78" ht="15.75" x14ac:dyDescent="0.2">
      <c r="A113" s="30"/>
      <c r="B113" s="30"/>
      <c r="C113" s="31"/>
      <c r="D113" s="31"/>
      <c r="E113" s="31"/>
      <c r="F113" s="31"/>
      <c r="G113" s="31"/>
      <c r="H113" s="31"/>
      <c r="I113" s="31"/>
      <c r="J113" s="31"/>
      <c r="K113" s="31"/>
      <c r="L113" s="31"/>
      <c r="M113" s="31"/>
      <c r="N113" s="31"/>
      <c r="O113" s="31"/>
      <c r="P113" s="31"/>
      <c r="Q113" s="31"/>
      <c r="R113" s="31"/>
      <c r="S113" s="31"/>
      <c r="T113" s="31"/>
      <c r="U113" s="31"/>
      <c r="V113" s="31"/>
      <c r="W113" s="31"/>
      <c r="X113" s="31"/>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c r="AY113" s="33"/>
      <c r="AZ113" s="33"/>
      <c r="BA113" s="33"/>
      <c r="BB113" s="33"/>
      <c r="BC113" s="33"/>
      <c r="BD113" s="33"/>
      <c r="BE113" s="33"/>
      <c r="BF113" s="33"/>
      <c r="BG113" s="33"/>
      <c r="BH113" s="33"/>
      <c r="BI113" s="33"/>
      <c r="BJ113" s="33"/>
      <c r="BK113" s="33"/>
      <c r="BL113" s="33"/>
      <c r="BM113" s="33"/>
      <c r="BN113" s="33"/>
      <c r="BO113" s="33"/>
      <c r="BP113" s="33"/>
      <c r="BQ113" s="33"/>
      <c r="BR113" s="29"/>
      <c r="BS113" s="29"/>
      <c r="BT113" s="29"/>
      <c r="BU113" s="29"/>
      <c r="BV113" s="29"/>
      <c r="BW113" s="29"/>
      <c r="BX113" s="29"/>
      <c r="BY113" s="29"/>
      <c r="BZ113" s="25"/>
    </row>
    <row r="114" spans="1:78" ht="16.149999999999999" customHeight="1" x14ac:dyDescent="0.2">
      <c r="A114" s="52" t="s">
        <v>127</v>
      </c>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row>
    <row r="115" spans="1:78" ht="49.7" customHeight="1" x14ac:dyDescent="0.2">
      <c r="A115" s="53" t="s">
        <v>128</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row>
    <row r="116" spans="1:78" ht="16.149999999999999" customHeight="1" x14ac:dyDescent="0.2">
      <c r="A116" s="40"/>
      <c r="B116" s="40"/>
      <c r="C116" s="40"/>
      <c r="D116" s="40"/>
      <c r="E116" s="40"/>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2" customHeight="1" x14ac:dyDescent="0.2">
      <c r="A117" s="41" t="s">
        <v>129</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2" customHeight="1" x14ac:dyDescent="0.2">
      <c r="A118" s="41" t="s">
        <v>130</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41" customFormat="1" ht="12.2" customHeight="1" x14ac:dyDescent="0.2">
      <c r="A119" s="41" t="s">
        <v>131</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row>
    <row r="120" spans="1:78" ht="16.149999999999999" customHeight="1" x14ac:dyDescent="0.25">
      <c r="A120" s="4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42" customHeight="1" x14ac:dyDescent="0.25">
      <c r="A121" s="46" t="s">
        <v>132</v>
      </c>
      <c r="B121" s="47"/>
      <c r="C121" s="47"/>
      <c r="D121" s="47"/>
      <c r="E121" s="47"/>
      <c r="F121" s="47"/>
      <c r="G121" s="47"/>
      <c r="H121" s="47"/>
      <c r="I121" s="47"/>
      <c r="J121" s="47"/>
      <c r="K121" s="47"/>
      <c r="L121" s="47"/>
      <c r="M121" s="47"/>
      <c r="N121" s="47"/>
      <c r="O121" s="47"/>
      <c r="P121" s="47"/>
      <c r="Q121" s="47"/>
      <c r="R121" s="47"/>
      <c r="S121" s="47"/>
      <c r="T121" s="47"/>
      <c r="U121" s="47"/>
      <c r="V121" s="47"/>
      <c r="W121" s="48"/>
      <c r="X121" s="48"/>
      <c r="Y121" s="48"/>
      <c r="Z121" s="48"/>
      <c r="AA121" s="48"/>
      <c r="AB121" s="48"/>
      <c r="AC121" s="48"/>
      <c r="AD121" s="48"/>
      <c r="AE121" s="48"/>
      <c r="AF121" s="48"/>
      <c r="AG121" s="48"/>
      <c r="AH121" s="48"/>
      <c r="AI121" s="48"/>
      <c r="AJ121" s="48"/>
      <c r="AK121" s="48"/>
      <c r="AL121" s="48"/>
      <c r="AM121" s="48"/>
      <c r="AN121" s="44"/>
      <c r="AO121" s="44"/>
      <c r="AP121" s="49" t="s">
        <v>133</v>
      </c>
      <c r="AQ121" s="50"/>
      <c r="AR121" s="50"/>
      <c r="AS121" s="50"/>
      <c r="AT121" s="50"/>
      <c r="AU121" s="50"/>
      <c r="AV121" s="50"/>
      <c r="AW121" s="50"/>
      <c r="AX121" s="50"/>
      <c r="AY121" s="50"/>
      <c r="AZ121" s="50"/>
      <c r="BA121" s="50"/>
      <c r="BB121" s="50"/>
      <c r="BC121" s="50"/>
      <c r="BD121" s="50"/>
      <c r="BE121" s="50"/>
      <c r="BF121" s="50"/>
      <c r="BG121" s="50"/>
      <c r="BH121" s="50"/>
    </row>
    <row r="122" spans="1:78" x14ac:dyDescent="0.2">
      <c r="W122" s="51" t="s">
        <v>134</v>
      </c>
      <c r="X122" s="51"/>
      <c r="Y122" s="51"/>
      <c r="Z122" s="51"/>
      <c r="AA122" s="51"/>
      <c r="AB122" s="51"/>
      <c r="AC122" s="51"/>
      <c r="AD122" s="51"/>
      <c r="AE122" s="51"/>
      <c r="AF122" s="51"/>
      <c r="AG122" s="51"/>
      <c r="AH122" s="51"/>
      <c r="AI122" s="51"/>
      <c r="AJ122" s="51"/>
      <c r="AK122" s="51"/>
      <c r="AL122" s="51"/>
      <c r="AM122" s="51"/>
      <c r="AN122" s="45"/>
      <c r="AO122" s="45"/>
      <c r="AP122" s="51" t="s">
        <v>135</v>
      </c>
      <c r="AQ122" s="51"/>
      <c r="AR122" s="51"/>
      <c r="AS122" s="51"/>
      <c r="AT122" s="51"/>
      <c r="AU122" s="51"/>
      <c r="AV122" s="51"/>
      <c r="AW122" s="51"/>
      <c r="AX122" s="51"/>
      <c r="AY122" s="51"/>
      <c r="AZ122" s="51"/>
      <c r="BA122" s="51"/>
      <c r="BB122" s="51"/>
      <c r="BC122" s="51"/>
      <c r="BD122" s="51"/>
      <c r="BE122" s="51"/>
      <c r="BF122" s="51"/>
      <c r="BG122" s="51"/>
      <c r="BH122" s="51"/>
    </row>
    <row r="125" spans="1:78" ht="47.1" customHeight="1" x14ac:dyDescent="0.25">
      <c r="A125" s="46" t="s">
        <v>136</v>
      </c>
      <c r="B125" s="47"/>
      <c r="C125" s="47"/>
      <c r="D125" s="47"/>
      <c r="E125" s="47"/>
      <c r="F125" s="47"/>
      <c r="G125" s="47"/>
      <c r="H125" s="47"/>
      <c r="I125" s="47"/>
      <c r="J125" s="47"/>
      <c r="K125" s="47"/>
      <c r="L125" s="47"/>
      <c r="M125" s="47"/>
      <c r="N125" s="47"/>
      <c r="O125" s="47"/>
      <c r="P125" s="47"/>
      <c r="Q125" s="47"/>
      <c r="R125" s="47"/>
      <c r="S125" s="47"/>
      <c r="T125" s="47"/>
      <c r="U125" s="47"/>
      <c r="V125" s="47"/>
      <c r="W125" s="48"/>
      <c r="X125" s="48"/>
      <c r="Y125" s="48"/>
      <c r="Z125" s="48"/>
      <c r="AA125" s="48"/>
      <c r="AB125" s="48"/>
      <c r="AC125" s="48"/>
      <c r="AD125" s="48"/>
      <c r="AE125" s="48"/>
      <c r="AF125" s="48"/>
      <c r="AG125" s="48"/>
      <c r="AH125" s="48"/>
      <c r="AI125" s="48"/>
      <c r="AJ125" s="48"/>
      <c r="AK125" s="48"/>
      <c r="AL125" s="48"/>
      <c r="AM125" s="48"/>
      <c r="AN125" s="44"/>
      <c r="AO125" s="44"/>
      <c r="AP125" s="49" t="s">
        <v>137</v>
      </c>
      <c r="AQ125" s="50"/>
      <c r="AR125" s="50"/>
      <c r="AS125" s="50"/>
      <c r="AT125" s="50"/>
      <c r="AU125" s="50"/>
      <c r="AV125" s="50"/>
      <c r="AW125" s="50"/>
      <c r="AX125" s="50"/>
      <c r="AY125" s="50"/>
      <c r="AZ125" s="50"/>
      <c r="BA125" s="50"/>
      <c r="BB125" s="50"/>
      <c r="BC125" s="50"/>
      <c r="BD125" s="50"/>
      <c r="BE125" s="50"/>
      <c r="BF125" s="50"/>
      <c r="BG125" s="50"/>
      <c r="BH125" s="50"/>
    </row>
    <row r="126" spans="1:78" x14ac:dyDescent="0.2">
      <c r="W126" s="51" t="s">
        <v>134</v>
      </c>
      <c r="X126" s="51"/>
      <c r="Y126" s="51"/>
      <c r="Z126" s="51"/>
      <c r="AA126" s="51"/>
      <c r="AB126" s="51"/>
      <c r="AC126" s="51"/>
      <c r="AD126" s="51"/>
      <c r="AE126" s="51"/>
      <c r="AF126" s="51"/>
      <c r="AG126" s="51"/>
      <c r="AH126" s="51"/>
      <c r="AI126" s="51"/>
      <c r="AJ126" s="51"/>
      <c r="AK126" s="51"/>
      <c r="AL126" s="51"/>
      <c r="AM126" s="51"/>
      <c r="AN126" s="45"/>
      <c r="AO126" s="45"/>
      <c r="AP126" s="51" t="s">
        <v>135</v>
      </c>
      <c r="AQ126" s="51"/>
      <c r="AR126" s="51"/>
      <c r="AS126" s="51"/>
      <c r="AT126" s="51"/>
      <c r="AU126" s="51"/>
      <c r="AV126" s="51"/>
      <c r="AW126" s="51"/>
      <c r="AX126" s="51"/>
      <c r="AY126" s="51"/>
      <c r="AZ126" s="51"/>
      <c r="BA126" s="51"/>
      <c r="BB126" s="51"/>
      <c r="BC126" s="51"/>
      <c r="BD126" s="51"/>
      <c r="BE126" s="51"/>
      <c r="BF126" s="51"/>
      <c r="BG126" s="51"/>
      <c r="BH126" s="51"/>
    </row>
  </sheetData>
  <mergeCells count="54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8:BL28"/>
    <mergeCell ref="A29:BL29"/>
    <mergeCell ref="A31:BL31"/>
    <mergeCell ref="A32:F32"/>
    <mergeCell ref="G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U45:AY45"/>
    <mergeCell ref="AZ45:BC45"/>
    <mergeCell ref="BD45:BH45"/>
    <mergeCell ref="BI45:BM45"/>
    <mergeCell ref="BN45:BQ45"/>
    <mergeCell ref="A46:B46"/>
    <mergeCell ref="C46:Z46"/>
    <mergeCell ref="AA46:AE46"/>
    <mergeCell ref="AF46:AJ46"/>
    <mergeCell ref="AK46:AO46"/>
    <mergeCell ref="A45:B45"/>
    <mergeCell ref="C45:Z45"/>
    <mergeCell ref="AA45:AE45"/>
    <mergeCell ref="AF45:AJ45"/>
    <mergeCell ref="AK45:AO45"/>
    <mergeCell ref="AP45:AT45"/>
    <mergeCell ref="A48:BQ48"/>
    <mergeCell ref="A50:B50"/>
    <mergeCell ref="C50:BQ50"/>
    <mergeCell ref="A51:B51"/>
    <mergeCell ref="C51:BQ51"/>
    <mergeCell ref="A52:B52"/>
    <mergeCell ref="C52:BQ52"/>
    <mergeCell ref="AP46:AT46"/>
    <mergeCell ref="AU46:AY46"/>
    <mergeCell ref="AZ46:BC46"/>
    <mergeCell ref="BD46:BH46"/>
    <mergeCell ref="BI46:BM46"/>
    <mergeCell ref="BN46:BQ46"/>
    <mergeCell ref="A53:B53"/>
    <mergeCell ref="C53:BQ53"/>
    <mergeCell ref="A55:BN55"/>
    <mergeCell ref="A56:BN56"/>
    <mergeCell ref="A57:B58"/>
    <mergeCell ref="C57:R58"/>
    <mergeCell ref="S57:AH57"/>
    <mergeCell ref="AI57:AX57"/>
    <mergeCell ref="AY57:BN57"/>
    <mergeCell ref="S58:W58"/>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Y59:BC59"/>
    <mergeCell ref="BD59:BH59"/>
    <mergeCell ref="BI59:BN59"/>
    <mergeCell ref="A60:B60"/>
    <mergeCell ref="C60:R60"/>
    <mergeCell ref="S60:W60"/>
    <mergeCell ref="X60:AB60"/>
    <mergeCell ref="AC60:AH60"/>
    <mergeCell ref="AI60:AM60"/>
    <mergeCell ref="AN60:AR60"/>
    <mergeCell ref="A62:B62"/>
    <mergeCell ref="C62:R62"/>
    <mergeCell ref="S62:W62"/>
    <mergeCell ref="X62:AB62"/>
    <mergeCell ref="AC62:AH62"/>
    <mergeCell ref="AS60:AX60"/>
    <mergeCell ref="AY60:BC60"/>
    <mergeCell ref="BD60:BH60"/>
    <mergeCell ref="BI60:BN60"/>
    <mergeCell ref="A61:B61"/>
    <mergeCell ref="C61:R61"/>
    <mergeCell ref="S61:W61"/>
    <mergeCell ref="X61:AB61"/>
    <mergeCell ref="AC61:AH61"/>
    <mergeCell ref="AI61:AM61"/>
    <mergeCell ref="AI62:AM62"/>
    <mergeCell ref="AN62:AR62"/>
    <mergeCell ref="AS62:AX62"/>
    <mergeCell ref="AY62:BC62"/>
    <mergeCell ref="BD62:BH62"/>
    <mergeCell ref="BI62:BN62"/>
    <mergeCell ref="AN61:AR61"/>
    <mergeCell ref="AS61:AX61"/>
    <mergeCell ref="AY61:BC61"/>
    <mergeCell ref="BD61:BH61"/>
    <mergeCell ref="BI61:BN61"/>
    <mergeCell ref="A64:BQ64"/>
    <mergeCell ref="A65:BQ65"/>
    <mergeCell ref="A67:B68"/>
    <mergeCell ref="C67:I68"/>
    <mergeCell ref="J67:N68"/>
    <mergeCell ref="O67:X68"/>
    <mergeCell ref="Y67:AM67"/>
    <mergeCell ref="AN67:BB67"/>
    <mergeCell ref="BC67:BQ67"/>
    <mergeCell ref="Y68:AC68"/>
    <mergeCell ref="BH68:BL68"/>
    <mergeCell ref="BM68:BQ68"/>
    <mergeCell ref="A69:B69"/>
    <mergeCell ref="C69:I69"/>
    <mergeCell ref="J69:N69"/>
    <mergeCell ref="O69:X69"/>
    <mergeCell ref="Y69:AC69"/>
    <mergeCell ref="AD69:AH69"/>
    <mergeCell ref="AI69:AM69"/>
    <mergeCell ref="AN69:AR69"/>
    <mergeCell ref="AD68:AH68"/>
    <mergeCell ref="AI68:AM68"/>
    <mergeCell ref="AN68:AR68"/>
    <mergeCell ref="AS68:AW68"/>
    <mergeCell ref="AX68:BB68"/>
    <mergeCell ref="BC68:BG68"/>
    <mergeCell ref="AS69:AW69"/>
    <mergeCell ref="AX69:BB69"/>
    <mergeCell ref="BC69:BG69"/>
    <mergeCell ref="BH69:BL69"/>
    <mergeCell ref="BM69:BQ69"/>
    <mergeCell ref="A70:B70"/>
    <mergeCell ref="C70:I70"/>
    <mergeCell ref="J70:N70"/>
    <mergeCell ref="O70:X70"/>
    <mergeCell ref="Y70:AC70"/>
    <mergeCell ref="BH70:BL70"/>
    <mergeCell ref="BM70:BQ70"/>
    <mergeCell ref="A71:B71"/>
    <mergeCell ref="C71:I71"/>
    <mergeCell ref="J71:N71"/>
    <mergeCell ref="O71:X71"/>
    <mergeCell ref="Y71:AC71"/>
    <mergeCell ref="AD71:AH71"/>
    <mergeCell ref="AI71:AM71"/>
    <mergeCell ref="AN71:AR71"/>
    <mergeCell ref="AD70:AH70"/>
    <mergeCell ref="AI70:AM70"/>
    <mergeCell ref="AN70:AR70"/>
    <mergeCell ref="AS70:AW70"/>
    <mergeCell ref="AX70:BB70"/>
    <mergeCell ref="BC70:BG70"/>
    <mergeCell ref="AS71:AW71"/>
    <mergeCell ref="AX71:BB71"/>
    <mergeCell ref="BC71:BG71"/>
    <mergeCell ref="BH71:BL71"/>
    <mergeCell ref="BM71:BQ71"/>
    <mergeCell ref="A72:B72"/>
    <mergeCell ref="C72:I72"/>
    <mergeCell ref="J72:N72"/>
    <mergeCell ref="O72:X72"/>
    <mergeCell ref="Y72:AC72"/>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BH75:BL75"/>
    <mergeCell ref="BM75:BQ75"/>
    <mergeCell ref="A76:B76"/>
    <mergeCell ref="C76:I76"/>
    <mergeCell ref="J76:N76"/>
    <mergeCell ref="O76:X76"/>
    <mergeCell ref="Y76:AC76"/>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3:AW83"/>
    <mergeCell ref="AX83:BB83"/>
    <mergeCell ref="BC83:BG83"/>
    <mergeCell ref="BH83:BL83"/>
    <mergeCell ref="BM83:BQ83"/>
    <mergeCell ref="A84:B84"/>
    <mergeCell ref="C84:I84"/>
    <mergeCell ref="J84:N84"/>
    <mergeCell ref="O84:X84"/>
    <mergeCell ref="Y84:AC84"/>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5:AW85"/>
    <mergeCell ref="AX85:BB85"/>
    <mergeCell ref="BC85:BG85"/>
    <mergeCell ref="BH85:BL85"/>
    <mergeCell ref="BM85:BQ85"/>
    <mergeCell ref="A86:B86"/>
    <mergeCell ref="C86:I86"/>
    <mergeCell ref="J86:N86"/>
    <mergeCell ref="O86:X86"/>
    <mergeCell ref="Y86:AC86"/>
    <mergeCell ref="AS87:AW87"/>
    <mergeCell ref="AX87:BB87"/>
    <mergeCell ref="BC87:BG87"/>
    <mergeCell ref="BH87:BL87"/>
    <mergeCell ref="BM87:BQ87"/>
    <mergeCell ref="A89:BQ89"/>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11:BL111"/>
    <mergeCell ref="A112:BQ112"/>
    <mergeCell ref="A107:B107"/>
    <mergeCell ref="C107:I107"/>
    <mergeCell ref="J107:N107"/>
    <mergeCell ref="O107:BQ107"/>
    <mergeCell ref="A108:B108"/>
    <mergeCell ref="C108:I108"/>
    <mergeCell ref="J108:N108"/>
    <mergeCell ref="O108:BQ108"/>
    <mergeCell ref="A125:V125"/>
    <mergeCell ref="W125:AM125"/>
    <mergeCell ref="AP125:BH125"/>
    <mergeCell ref="W126:AM126"/>
    <mergeCell ref="AP126:BH126"/>
    <mergeCell ref="A114:BL114"/>
    <mergeCell ref="A115:BQ115"/>
    <mergeCell ref="A121:V121"/>
    <mergeCell ref="W121:AM121"/>
    <mergeCell ref="AP121:BH121"/>
    <mergeCell ref="W122:AM122"/>
    <mergeCell ref="AP122:BH122"/>
  </mergeCells>
  <conditionalFormatting sqref="C90 C113 C71 C106">
    <cfRule type="cellIs" dxfId="68" priority="65" stopIfTrue="1" operator="equal">
      <formula>$C70</formula>
    </cfRule>
  </conditionalFormatting>
  <conditionalFormatting sqref="A71:B71 A90:B90 A93:B93 A113:B113 A61:B61 A88:B88 A110:B110">
    <cfRule type="cellIs" dxfId="67" priority="66" stopIfTrue="1" operator="equal">
      <formula>0</formula>
    </cfRule>
  </conditionalFormatting>
  <conditionalFormatting sqref="A62:B62">
    <cfRule type="cellIs" dxfId="66" priority="64" stopIfTrue="1" operator="equal">
      <formula>0</formula>
    </cfRule>
  </conditionalFormatting>
  <conditionalFormatting sqref="C88">
    <cfRule type="cellIs" dxfId="65" priority="67" stopIfTrue="1" operator="equal">
      <formula>$C71</formula>
    </cfRule>
  </conditionalFormatting>
  <conditionalFormatting sqref="C72">
    <cfRule type="cellIs" dxfId="64" priority="62" stopIfTrue="1" operator="equal">
      <formula>$C71</formula>
    </cfRule>
  </conditionalFormatting>
  <conditionalFormatting sqref="A72:B72">
    <cfRule type="cellIs" dxfId="63" priority="63" stopIfTrue="1" operator="equal">
      <formula>0</formula>
    </cfRule>
  </conditionalFormatting>
  <conditionalFormatting sqref="C73">
    <cfRule type="cellIs" dxfId="62" priority="60" stopIfTrue="1" operator="equal">
      <formula>$C72</formula>
    </cfRule>
  </conditionalFormatting>
  <conditionalFormatting sqref="A73:B73">
    <cfRule type="cellIs" dxfId="61" priority="61" stopIfTrue="1" operator="equal">
      <formula>0</formula>
    </cfRule>
  </conditionalFormatting>
  <conditionalFormatting sqref="C74">
    <cfRule type="cellIs" dxfId="60" priority="58" stopIfTrue="1" operator="equal">
      <formula>$C73</formula>
    </cfRule>
  </conditionalFormatting>
  <conditionalFormatting sqref="A74:B74">
    <cfRule type="cellIs" dxfId="59" priority="59" stopIfTrue="1" operator="equal">
      <formula>0</formula>
    </cfRule>
  </conditionalFormatting>
  <conditionalFormatting sqref="C75">
    <cfRule type="cellIs" dxfId="58" priority="56" stopIfTrue="1" operator="equal">
      <formula>$C74</formula>
    </cfRule>
  </conditionalFormatting>
  <conditionalFormatting sqref="A75:B75">
    <cfRule type="cellIs" dxfId="57" priority="57" stopIfTrue="1" operator="equal">
      <formula>0</formula>
    </cfRule>
  </conditionalFormatting>
  <conditionalFormatting sqref="C76">
    <cfRule type="cellIs" dxfId="56" priority="54" stopIfTrue="1" operator="equal">
      <formula>$C75</formula>
    </cfRule>
  </conditionalFormatting>
  <conditionalFormatting sqref="A76:B76">
    <cfRule type="cellIs" dxfId="55" priority="55" stopIfTrue="1" operator="equal">
      <formula>0</formula>
    </cfRule>
  </conditionalFormatting>
  <conditionalFormatting sqref="C77">
    <cfRule type="cellIs" dxfId="54" priority="52" stopIfTrue="1" operator="equal">
      <formula>$C76</formula>
    </cfRule>
  </conditionalFormatting>
  <conditionalFormatting sqref="A77:B77">
    <cfRule type="cellIs" dxfId="53" priority="53" stopIfTrue="1" operator="equal">
      <formula>0</formula>
    </cfRule>
  </conditionalFormatting>
  <conditionalFormatting sqref="C78">
    <cfRule type="cellIs" dxfId="52" priority="50" stopIfTrue="1" operator="equal">
      <formula>$C77</formula>
    </cfRule>
  </conditionalFormatting>
  <conditionalFormatting sqref="A78:B78">
    <cfRule type="cellIs" dxfId="51" priority="51" stopIfTrue="1" operator="equal">
      <formula>0</formula>
    </cfRule>
  </conditionalFormatting>
  <conditionalFormatting sqref="C79">
    <cfRule type="cellIs" dxfId="50" priority="48" stopIfTrue="1" operator="equal">
      <formula>$C78</formula>
    </cfRule>
  </conditionalFormatting>
  <conditionalFormatting sqref="A79:B79">
    <cfRule type="cellIs" dxfId="49" priority="49" stopIfTrue="1" operator="equal">
      <formula>0</formula>
    </cfRule>
  </conditionalFormatting>
  <conditionalFormatting sqref="C80">
    <cfRule type="cellIs" dxfId="48" priority="46" stopIfTrue="1" operator="equal">
      <formula>$C79</formula>
    </cfRule>
  </conditionalFormatting>
  <conditionalFormatting sqref="A80:B80">
    <cfRule type="cellIs" dxfId="47" priority="47" stopIfTrue="1" operator="equal">
      <formula>0</formula>
    </cfRule>
  </conditionalFormatting>
  <conditionalFormatting sqref="C81">
    <cfRule type="cellIs" dxfId="46" priority="44" stopIfTrue="1" operator="equal">
      <formula>$C80</formula>
    </cfRule>
  </conditionalFormatting>
  <conditionalFormatting sqref="A81:B81">
    <cfRule type="cellIs" dxfId="45" priority="45" stopIfTrue="1" operator="equal">
      <formula>0</formula>
    </cfRule>
  </conditionalFormatting>
  <conditionalFormatting sqref="C82">
    <cfRule type="cellIs" dxfId="44" priority="42" stopIfTrue="1" operator="equal">
      <formula>$C81</formula>
    </cfRule>
  </conditionalFormatting>
  <conditionalFormatting sqref="A82:B82">
    <cfRule type="cellIs" dxfId="43" priority="43" stopIfTrue="1" operator="equal">
      <formula>0</formula>
    </cfRule>
  </conditionalFormatting>
  <conditionalFormatting sqref="C83">
    <cfRule type="cellIs" dxfId="42" priority="40" stopIfTrue="1" operator="equal">
      <formula>$C82</formula>
    </cfRule>
  </conditionalFormatting>
  <conditionalFormatting sqref="A83:B83">
    <cfRule type="cellIs" dxfId="41" priority="41" stopIfTrue="1" operator="equal">
      <formula>0</formula>
    </cfRule>
  </conditionalFormatting>
  <conditionalFormatting sqref="C84">
    <cfRule type="cellIs" dxfId="40" priority="38" stopIfTrue="1" operator="equal">
      <formula>$C83</formula>
    </cfRule>
  </conditionalFormatting>
  <conditionalFormatting sqref="A84:B84">
    <cfRule type="cellIs" dxfId="39" priority="39" stopIfTrue="1" operator="equal">
      <formula>0</formula>
    </cfRule>
  </conditionalFormatting>
  <conditionalFormatting sqref="C85">
    <cfRule type="cellIs" dxfId="38" priority="36" stopIfTrue="1" operator="equal">
      <formula>$C84</formula>
    </cfRule>
  </conditionalFormatting>
  <conditionalFormatting sqref="A85:B85">
    <cfRule type="cellIs" dxfId="37" priority="37" stopIfTrue="1" operator="equal">
      <formula>0</formula>
    </cfRule>
  </conditionalFormatting>
  <conditionalFormatting sqref="C86">
    <cfRule type="cellIs" dxfId="36" priority="34" stopIfTrue="1" operator="equal">
      <formula>$C85</formula>
    </cfRule>
  </conditionalFormatting>
  <conditionalFormatting sqref="A86:B86">
    <cfRule type="cellIs" dxfId="35" priority="35" stopIfTrue="1" operator="equal">
      <formula>0</formula>
    </cfRule>
  </conditionalFormatting>
  <conditionalFormatting sqref="C87">
    <cfRule type="cellIs" dxfId="34" priority="32" stopIfTrue="1" operator="equal">
      <formula>$C86</formula>
    </cfRule>
  </conditionalFormatting>
  <conditionalFormatting sqref="A87:B87">
    <cfRule type="cellIs" dxfId="33" priority="33" stopIfTrue="1" operator="equal">
      <formula>0</formula>
    </cfRule>
  </conditionalFormatting>
  <conditionalFormatting sqref="C110">
    <cfRule type="cellIs" dxfId="32" priority="68" stopIfTrue="1" operator="equal">
      <formula>$C93</formula>
    </cfRule>
  </conditionalFormatting>
  <conditionalFormatting sqref="A94:B94">
    <cfRule type="cellIs" dxfId="31" priority="26" stopIfTrue="1" operator="equal">
      <formula>0</formula>
    </cfRule>
  </conditionalFormatting>
  <conditionalFormatting sqref="C100">
    <cfRule type="cellIs" dxfId="30" priority="30" stopIfTrue="1" operator="equal">
      <formula>$C99</formula>
    </cfRule>
  </conditionalFormatting>
  <conditionalFormatting sqref="A100:B100">
    <cfRule type="cellIs" dxfId="29" priority="31" stopIfTrue="1" operator="equal">
      <formula>0</formula>
    </cfRule>
  </conditionalFormatting>
  <conditionalFormatting sqref="C103">
    <cfRule type="cellIs" dxfId="28" priority="28" stopIfTrue="1" operator="equal">
      <formula>$C102</formula>
    </cfRule>
  </conditionalFormatting>
  <conditionalFormatting sqref="A103:B103">
    <cfRule type="cellIs" dxfId="27" priority="29" stopIfTrue="1" operator="equal">
      <formula>0</formula>
    </cfRule>
  </conditionalFormatting>
  <conditionalFormatting sqref="A106:B106">
    <cfRule type="cellIs" dxfId="26" priority="27" stopIfTrue="1" operator="equal">
      <formula>0</formula>
    </cfRule>
  </conditionalFormatting>
  <conditionalFormatting sqref="A97:B97">
    <cfRule type="cellIs" dxfId="25" priority="20" stopIfTrue="1" operator="equal">
      <formula>0</formula>
    </cfRule>
  </conditionalFormatting>
  <conditionalFormatting sqref="C93">
    <cfRule type="cellIs" dxfId="24" priority="69" stopIfTrue="1" operator="equal">
      <formula>#REF!</formula>
    </cfRule>
  </conditionalFormatting>
  <conditionalFormatting sqref="A99:B99">
    <cfRule type="cellIs" dxfId="23" priority="16" stopIfTrue="1" operator="equal">
      <formula>0</formula>
    </cfRule>
  </conditionalFormatting>
  <conditionalFormatting sqref="C94">
    <cfRule type="cellIs" dxfId="22" priority="25" stopIfTrue="1" operator="equal">
      <formula>$C93</formula>
    </cfRule>
  </conditionalFormatting>
  <conditionalFormatting sqref="C95">
    <cfRule type="cellIs" dxfId="21" priority="23" stopIfTrue="1" operator="equal">
      <formula>$C94</formula>
    </cfRule>
  </conditionalFormatting>
  <conditionalFormatting sqref="A95:B95">
    <cfRule type="cellIs" dxfId="20" priority="24" stopIfTrue="1" operator="equal">
      <formula>0</formula>
    </cfRule>
  </conditionalFormatting>
  <conditionalFormatting sqref="C96">
    <cfRule type="cellIs" dxfId="19" priority="21" stopIfTrue="1" operator="equal">
      <formula>$C95</formula>
    </cfRule>
  </conditionalFormatting>
  <conditionalFormatting sqref="A96:B96">
    <cfRule type="cellIs" dxfId="18" priority="22" stopIfTrue="1" operator="equal">
      <formula>0</formula>
    </cfRule>
  </conditionalFormatting>
  <conditionalFormatting sqref="C97">
    <cfRule type="cellIs" dxfId="17" priority="19" stopIfTrue="1" operator="equal">
      <formula>$C96</formula>
    </cfRule>
  </conditionalFormatting>
  <conditionalFormatting sqref="C98">
    <cfRule type="cellIs" dxfId="16" priority="17" stopIfTrue="1" operator="equal">
      <formula>$C97</formula>
    </cfRule>
  </conditionalFormatting>
  <conditionalFormatting sqref="A98:B98">
    <cfRule type="cellIs" dxfId="15" priority="18" stopIfTrue="1" operator="equal">
      <formula>0</formula>
    </cfRule>
  </conditionalFormatting>
  <conditionalFormatting sqref="C99">
    <cfRule type="cellIs" dxfId="14" priority="15" stopIfTrue="1" operator="equal">
      <formula>$C98</formula>
    </cfRule>
  </conditionalFormatting>
  <conditionalFormatting sqref="A104:B104">
    <cfRule type="cellIs" dxfId="13" priority="14" stopIfTrue="1" operator="equal">
      <formula>0</formula>
    </cfRule>
  </conditionalFormatting>
  <conditionalFormatting sqref="A102:B102">
    <cfRule type="cellIs" dxfId="12" priority="8" stopIfTrue="1" operator="equal">
      <formula>0</formula>
    </cfRule>
  </conditionalFormatting>
  <conditionalFormatting sqref="C104">
    <cfRule type="cellIs" dxfId="11" priority="13" stopIfTrue="1" operator="equal">
      <formula>$C103</formula>
    </cfRule>
  </conditionalFormatting>
  <conditionalFormatting sqref="C105">
    <cfRule type="cellIs" dxfId="10" priority="11" stopIfTrue="1" operator="equal">
      <formula>$C104</formula>
    </cfRule>
  </conditionalFormatting>
  <conditionalFormatting sqref="A105:B105">
    <cfRule type="cellIs" dxfId="9" priority="12" stopIfTrue="1" operator="equal">
      <formula>0</formula>
    </cfRule>
  </conditionalFormatting>
  <conditionalFormatting sqref="C101">
    <cfRule type="cellIs" dxfId="8" priority="9" stopIfTrue="1" operator="equal">
      <formula>$C100</formula>
    </cfRule>
  </conditionalFormatting>
  <conditionalFormatting sqref="A101:B101">
    <cfRule type="cellIs" dxfId="7" priority="10" stopIfTrue="1" operator="equal">
      <formula>0</formula>
    </cfRule>
  </conditionalFormatting>
  <conditionalFormatting sqref="C102">
    <cfRule type="cellIs" dxfId="6" priority="7" stopIfTrue="1" operator="equal">
      <formula>$C101</formula>
    </cfRule>
  </conditionalFormatting>
  <conditionalFormatting sqref="A109:B109">
    <cfRule type="cellIs" dxfId="5" priority="2" stopIfTrue="1" operator="equal">
      <formula>0</formula>
    </cfRule>
  </conditionalFormatting>
  <conditionalFormatting sqref="C107">
    <cfRule type="cellIs" dxfId="4" priority="5" stopIfTrue="1" operator="equal">
      <formula>$C106</formula>
    </cfRule>
  </conditionalFormatting>
  <conditionalFormatting sqref="A107:B107">
    <cfRule type="cellIs" dxfId="3" priority="6" stopIfTrue="1" operator="equal">
      <formula>0</formula>
    </cfRule>
  </conditionalFormatting>
  <conditionalFormatting sqref="C108">
    <cfRule type="cellIs" dxfId="2" priority="3" stopIfTrue="1" operator="equal">
      <formula>$C107</formula>
    </cfRule>
  </conditionalFormatting>
  <conditionalFormatting sqref="A108:B108">
    <cfRule type="cellIs" dxfId="1" priority="4" stopIfTrue="1" operator="equal">
      <formula>0</formula>
    </cfRule>
  </conditionalFormatting>
  <conditionalFormatting sqref="C109">
    <cfRule type="cellIs" dxfId="0" priority="1" stopIfTrue="1" operator="equal">
      <formula>$C108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0611151</vt:lpstr>
      <vt:lpstr>'0611151'!Область_друку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2024-03-12T06:24:49Z</dcterms:created>
  <dcterms:modified xsi:type="dcterms:W3CDTF">2024-03-12T09:47:01Z</dcterms:modified>
</cp:coreProperties>
</file>