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160_" sheetId="1" r:id="rId1"/>
  </sheets>
  <definedNames>
    <definedName name="_xlnm.Print_Area" localSheetId="0">'1160_'!$A$1:$K$86</definedName>
  </definedNames>
  <calcPr calcId="144525"/>
</workbook>
</file>

<file path=xl/calcChain.xml><?xml version="1.0" encoding="utf-8"?>
<calcChain xmlns="http://schemas.openxmlformats.org/spreadsheetml/2006/main">
  <c r="J76" i="1" l="1"/>
  <c r="J75" i="1"/>
  <c r="J73" i="1"/>
  <c r="F73" i="1"/>
  <c r="J68" i="1"/>
  <c r="J67" i="1"/>
  <c r="J66" i="1"/>
  <c r="J65" i="1"/>
  <c r="J63" i="1"/>
  <c r="J62" i="1"/>
  <c r="J61" i="1"/>
  <c r="J60" i="1"/>
  <c r="F52" i="1"/>
  <c r="D52" i="1"/>
  <c r="F72" i="1" s="1"/>
  <c r="J72" i="1" s="1"/>
  <c r="D51" i="1"/>
  <c r="H51" i="1" s="1"/>
  <c r="H52" i="1" s="1"/>
  <c r="F45" i="1"/>
  <c r="D45" i="1"/>
  <c r="H44" i="1"/>
  <c r="H45" i="1" s="1"/>
  <c r="F71" i="1" l="1"/>
  <c r="J71" i="1" s="1"/>
</calcChain>
</file>

<file path=xl/sharedStrings.xml><?xml version="1.0" encoding="utf-8"?>
<sst xmlns="http://schemas.openxmlformats.org/spreadsheetml/2006/main" count="127" uniqueCount="96">
  <si>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</si>
  <si>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</si>
  <si>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</si>
  <si>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</si>
  <si>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</si>
  <si>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</si>
  <si>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</si>
  <si>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</si>
  <si>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</si>
  <si>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</si>
  <si>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</si>
  <si>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працівників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</si>
  <si>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</si>
  <si>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- 3 056 165,00 гривень, у тому числі загального фонду - 3 056 165,00 гривень та спеціального фонду - 0,00 гривень.</t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</si>
  <si>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</si>
  <si>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</si>
  <si>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</si>
  <si>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</si>
  <si>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</si>
  <si>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</si>
  <si>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</si>
  <si>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</si>
  <si>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Міністерства фінансів України № 59  від 13.03.1998 "Про затвердження Інструкції про службові відрядження в межах України та за кордон"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</si>
  <si>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</si>
  <si>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</si>
  <si>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</si>
  <si>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</si>
  <si>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</si>
  <si>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</si>
  <si>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672 від 29.07.2020 року  "Деякі питання професійного розвитку педагогічних працівників".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</si>
  <si>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</si>
  <si>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</si>
  <si>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</si>
  <si>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</si>
  <si>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</si>
  <si>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</si>
  <si>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координації роботи методичних установ усіх рівнів, забезпечення єдиної системи в роботі та повної визначеності у розподілі  функцій між організаційно-структурними рівнями.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</si>
  <si>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</si>
  <si>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</si>
  <si>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</si>
  <si>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</si>
  <si>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</si>
  <si>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</si>
  <si>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</si>
  <si>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</si>
  <si>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</si>
  <si>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</si>
  <si>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</si>
  <si>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</si>
  <si>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</si>
  <si>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</si>
  <si>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</si>
  <si>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</si>
  <si>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</si>
  <si>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</si>
  <si>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</si>
  <si>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</si>
  <si>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</si>
  <si>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</si>
  <si>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</si>
  <si>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</si>
  <si>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</si>
  <si>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</si>
  <si>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</si>
  <si>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</si>
  <si>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</si>
  <si>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</si>
  <si>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</si>
  <si>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</si>
  <si>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</si>
  <si>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</si>
  <si>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</si>
  <si>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</si>
  <si>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</si>
  <si>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</si>
  <si>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</si>
  <si>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</si>
  <si>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</si>
  <si>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</si>
  <si>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які обслуговуються центром</t>
  </si>
  <si>
    <t>Середнє відвідування одного заходу педагогічними працівниками,  які обслуговуються центром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</si>
  <si>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</si>
  <si>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</si>
  <si>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</si>
  <si>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</si>
  <si>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</si>
  <si>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</si>
  <si>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</si>
  <si>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</si>
  <si>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</si>
  <si>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</si>
  <si>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</si>
  <si>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</si>
  <si>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</si>
  <si>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</si>
  <si>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2022 року 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</si>
</sst>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₽"/>
    <numFmt numFmtId="165" formatCode="#,##0.0"/>
    <numFmt numFmtId="166" formatCode="0.0"/>
  </numFmts>
  <fonts count="3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7" fillId="0" borderId="0"/>
    <xf numFmtId="0" fontId="1" fillId="0" borderId="0"/>
    <xf numFmtId="0" fontId="28" fillId="0" borderId="0">
      <alignment vertical="top"/>
    </xf>
    <xf numFmtId="0" fontId="29" fillId="0" borderId="0"/>
    <xf numFmtId="0" fontId="3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1" xfId="0" applyNumberFormat="1" applyFont="1" applyFill="1" applyBorder="1" applyAlignment="1">
      <alignment horizontal="center" vertical="center" wrapText="1" shrinkToFit="1"/>
    </xf>
    <xf numFmtId="3" fontId="19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 shrinkToFit="1"/>
    </xf>
    <xf numFmtId="4" fontId="19" fillId="0" borderId="5" xfId="0" applyNumberFormat="1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 shrinkToFit="1"/>
    </xf>
    <xf numFmtId="4" fontId="19" fillId="0" borderId="0" xfId="0" applyNumberFormat="1" applyFont="1" applyFill="1" applyBorder="1" applyAlignment="1">
      <alignment horizontal="right" vertical="center" wrapText="1" shrinkToFi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right" vertical="center" wrapText="1" shrinkToFit="1"/>
    </xf>
    <xf numFmtId="4" fontId="19" fillId="0" borderId="0" xfId="0" applyNumberFormat="1" applyFont="1" applyFill="1" applyBorder="1" applyAlignment="1">
      <alignment vertical="center" wrapText="1" shrinkToFit="1"/>
    </xf>
    <xf numFmtId="4" fontId="19" fillId="0" borderId="0" xfId="0" applyNumberFormat="1" applyFont="1" applyFill="1" applyBorder="1" applyAlignment="1">
      <alignment horizontal="center" vertical="center" wrapText="1" shrinkToFi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center" vertical="center" wrapText="1" shrinkToFit="1"/>
    </xf>
    <xf numFmtId="2" fontId="22" fillId="0" borderId="5" xfId="0" applyNumberFormat="1" applyFont="1" applyFill="1" applyBorder="1" applyAlignment="1">
      <alignment horizontal="center" vertical="center" wrapText="1" shrinkToFit="1"/>
    </xf>
    <xf numFmtId="2" fontId="22" fillId="0" borderId="4" xfId="0" applyNumberFormat="1" applyFont="1" applyFill="1" applyBorder="1" applyAlignment="1">
      <alignment horizontal="center" vertical="center" wrapText="1" shrinkToFit="1"/>
    </xf>
    <xf numFmtId="2" fontId="22" fillId="0" borderId="2" xfId="0" applyNumberFormat="1" applyFont="1" applyFill="1" applyBorder="1" applyAlignment="1">
      <alignment horizontal="center" vertical="center" wrapText="1" shrinkToFi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1" fontId="22" fillId="0" borderId="3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center" vertical="center" wrapText="1" shrinkToFit="1"/>
    </xf>
    <xf numFmtId="164" fontId="22" fillId="0" borderId="5" xfId="0" applyNumberFormat="1" applyFont="1" applyFill="1" applyBorder="1" applyAlignment="1">
      <alignment horizontal="center" vertical="center" wrapText="1" shrinkToFit="1"/>
    </xf>
    <xf numFmtId="1" fontId="23" fillId="0" borderId="1" xfId="0" applyNumberFormat="1" applyFont="1" applyFill="1" applyBorder="1" applyAlignment="1">
      <alignment horizontal="center" vertical="center" wrapText="1" shrinkToFit="1"/>
    </xf>
    <xf numFmtId="1" fontId="23" fillId="0" borderId="5" xfId="0" applyNumberFormat="1" applyFont="1" applyFill="1" applyBorder="1" applyAlignment="1">
      <alignment horizontal="center" vertical="center" wrapText="1" shrinkToFit="1"/>
    </xf>
    <xf numFmtId="4" fontId="19" fillId="0" borderId="1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 shrinkToFit="1"/>
    </xf>
    <xf numFmtId="165" fontId="22" fillId="0" borderId="5" xfId="0" applyNumberFormat="1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left" vertical="center" wrapTex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166" fontId="23" fillId="0" borderId="1" xfId="0" applyNumberFormat="1" applyFont="1" applyFill="1" applyBorder="1" applyAlignment="1">
      <alignment horizontal="center" vertical="center" wrapText="1" shrinkToFit="1"/>
    </xf>
    <xf numFmtId="166" fontId="23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86"/>
  <sheetViews>
    <sheetView tabSelected="1" view="pageBreakPreview" zoomScale="70" zoomScaleNormal="60" zoomScaleSheetLayoutView="70" workbookViewId="0">
      <selection activeCell="A3" sqref="A3:H3"/>
    </sheetView>
  </sheetViews>
  <sheetFormatPr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33203125" style="1"/>
    <col min="11" max="11" width="15.6640625" style="1" customWidth="1"/>
    <col min="12" max="16384" width="9.33203125" style="4"/>
  </cols>
  <sheetData>
    <row r="1" spans="1:11" ht="107.25" customHeight="1" x14ac:dyDescent="0.2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</row>
    <row r="2" spans="1:11" ht="124.5" customHeight="1" x14ac:dyDescent="0.2">
      <c r="B2" s="2"/>
      <c r="C2" s="2"/>
      <c r="D2" s="2"/>
      <c r="E2" s="2"/>
      <c r="F2" s="3" t="s">
        <v>95</v>
      </c>
      <c r="G2" s="3"/>
      <c r="H2" s="3"/>
      <c r="I2" s="3"/>
      <c r="J2" s="3"/>
      <c r="K2" s="3"/>
    </row>
    <row r="3" spans="1:11" ht="39" customHeight="1" x14ac:dyDescent="0.2">
      <c r="A3" s="5" t="s">
        <v>1</v>
      </c>
      <c r="B3" s="6"/>
      <c r="C3" s="6"/>
      <c r="D3" s="6"/>
      <c r="E3" s="6"/>
      <c r="F3" s="6"/>
      <c r="G3" s="6"/>
      <c r="H3" s="6"/>
    </row>
    <row r="4" spans="1:11" ht="84" customHeight="1" x14ac:dyDescent="0.2">
      <c r="A4" s="7" t="s">
        <v>2</v>
      </c>
      <c r="B4" s="6" t="s">
        <v>3</v>
      </c>
      <c r="C4" s="6"/>
      <c r="D4" s="6"/>
      <c r="E4" s="6"/>
      <c r="F4" s="6"/>
      <c r="G4" s="8" t="s">
        <v>4</v>
      </c>
      <c r="H4" s="8"/>
      <c r="I4" s="8"/>
      <c r="J4" s="8"/>
      <c r="K4" s="8"/>
    </row>
    <row r="5" spans="1:11" ht="72" customHeight="1" x14ac:dyDescent="0.2">
      <c r="A5" s="9" t="s">
        <v>5</v>
      </c>
      <c r="B5" s="6" t="s">
        <v>6</v>
      </c>
      <c r="C5" s="6"/>
      <c r="D5" s="6"/>
      <c r="E5" s="6"/>
      <c r="F5" s="6"/>
      <c r="G5" s="6" t="s">
        <v>7</v>
      </c>
      <c r="H5" s="6"/>
      <c r="I5" s="6"/>
      <c r="J5" s="6"/>
      <c r="K5" s="6"/>
    </row>
    <row r="6" spans="1:11" ht="73.5" customHeight="1" x14ac:dyDescent="0.2">
      <c r="A6" s="9" t="s">
        <v>8</v>
      </c>
      <c r="B6" s="8" t="s">
        <v>9</v>
      </c>
      <c r="C6" s="6"/>
      <c r="D6" s="10" t="s">
        <v>10</v>
      </c>
      <c r="E6" s="8" t="s">
        <v>11</v>
      </c>
      <c r="F6" s="6"/>
      <c r="G6" s="8" t="s">
        <v>12</v>
      </c>
      <c r="H6" s="6"/>
      <c r="I6" s="6"/>
      <c r="J6" s="6"/>
      <c r="K6" s="6"/>
    </row>
    <row r="8" spans="1:11" ht="15.75" x14ac:dyDescent="0.2">
      <c r="A8" s="11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27.6" customHeight="1" x14ac:dyDescent="0.2">
      <c r="A9" s="12" t="s">
        <v>14</v>
      </c>
      <c r="B9" s="13"/>
      <c r="C9" s="13"/>
      <c r="D9" s="13"/>
      <c r="E9" s="13"/>
      <c r="F9" s="13"/>
      <c r="G9" s="13"/>
      <c r="H9" s="13"/>
    </row>
    <row r="10" spans="1:11" ht="27.6" customHeight="1" x14ac:dyDescent="0.2">
      <c r="A10" s="14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7.6" customHeight="1" x14ac:dyDescent="0.2">
      <c r="A11" s="14" t="s">
        <v>16</v>
      </c>
      <c r="B11" s="14"/>
      <c r="C11" s="14"/>
      <c r="D11" s="14"/>
      <c r="E11" s="14"/>
      <c r="F11" s="14"/>
      <c r="G11" s="14"/>
      <c r="H11" s="14"/>
      <c r="I11" s="14"/>
      <c r="J11" s="15"/>
      <c r="K11" s="15"/>
    </row>
    <row r="12" spans="1:11" ht="27.6" customHeight="1" x14ac:dyDescent="0.2">
      <c r="A12" s="14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7.6" customHeight="1" x14ac:dyDescent="0.2">
      <c r="A13" s="14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7.6" customHeight="1" x14ac:dyDescent="0.2">
      <c r="A14" s="14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7.6" customHeight="1" x14ac:dyDescent="0.2">
      <c r="A15" s="14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7.6" customHeight="1" x14ac:dyDescent="0.2">
      <c r="A16" s="14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7.6" customHeight="1" x14ac:dyDescent="0.2">
      <c r="A17" s="14" t="s">
        <v>22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7.6" customHeight="1" x14ac:dyDescent="0.2">
      <c r="A18" s="14" t="s">
        <v>23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36" customHeight="1" x14ac:dyDescent="0.2">
      <c r="A19" s="14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6" customHeight="1" x14ac:dyDescent="0.2">
      <c r="A20" s="18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6" customHeight="1" x14ac:dyDescent="0.2">
      <c r="A21" s="18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40.5" customHeight="1" x14ac:dyDescent="0.2">
      <c r="A22" s="18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42.75" customHeight="1" x14ac:dyDescent="0.2">
      <c r="A23" s="18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31.5" customHeight="1" x14ac:dyDescent="0.2">
      <c r="A24" s="20" t="s">
        <v>29</v>
      </c>
      <c r="B24" s="20"/>
      <c r="C24" s="20"/>
      <c r="D24" s="20"/>
      <c r="E24" s="20"/>
      <c r="F24" s="20"/>
      <c r="G24" s="20"/>
      <c r="H24" s="20"/>
      <c r="I24" s="21"/>
      <c r="J24" s="21"/>
      <c r="K24" s="21"/>
    </row>
    <row r="25" spans="1:11" ht="18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27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7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8" customHeight="1" x14ac:dyDescent="0.2">
      <c r="A28" s="12" t="s">
        <v>33</v>
      </c>
      <c r="B28" s="22"/>
      <c r="C28" s="22"/>
      <c r="D28" s="22"/>
      <c r="E28" s="22"/>
      <c r="F28" s="22"/>
      <c r="G28" s="22"/>
      <c r="H28" s="22"/>
    </row>
    <row r="29" spans="1:11" ht="8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11" ht="15.75" x14ac:dyDescent="0.2">
      <c r="A30" s="24" t="s">
        <v>34</v>
      </c>
      <c r="B30" s="25" t="s">
        <v>35</v>
      </c>
      <c r="C30" s="25"/>
      <c r="D30" s="25"/>
      <c r="E30" s="25"/>
      <c r="F30" s="25"/>
      <c r="G30" s="25"/>
      <c r="H30" s="25"/>
    </row>
    <row r="31" spans="1:11" ht="42.6" customHeight="1" x14ac:dyDescent="0.2">
      <c r="A31" s="26">
        <v>1</v>
      </c>
      <c r="B31" s="27" t="s">
        <v>36</v>
      </c>
      <c r="C31" s="27"/>
      <c r="D31" s="27"/>
      <c r="E31" s="27"/>
      <c r="F31" s="27"/>
      <c r="G31" s="27"/>
      <c r="H31" s="27"/>
    </row>
    <row r="32" spans="1:11" ht="15.75" x14ac:dyDescent="0.2">
      <c r="A32" s="28"/>
      <c r="B32" s="29"/>
      <c r="C32" s="29"/>
      <c r="D32" s="29"/>
      <c r="E32" s="29"/>
      <c r="F32" s="29"/>
      <c r="G32" s="29"/>
      <c r="H32" s="29"/>
    </row>
    <row r="33" spans="1:14" ht="70.5" customHeight="1" x14ac:dyDescent="0.2">
      <c r="A33" s="11" t="s">
        <v>37</v>
      </c>
      <c r="B33" s="11"/>
      <c r="C33" s="11"/>
      <c r="D33" s="11"/>
      <c r="E33" s="11"/>
      <c r="F33" s="11"/>
      <c r="G33" s="11"/>
      <c r="H33" s="11"/>
      <c r="I33" s="11"/>
      <c r="J33" s="11"/>
    </row>
    <row r="35" spans="1:14" ht="15.75" x14ac:dyDescent="0.2">
      <c r="A35" s="16" t="s">
        <v>38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4" ht="15.75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4" ht="15.75" x14ac:dyDescent="0.2">
      <c r="A37" s="31" t="s">
        <v>34</v>
      </c>
      <c r="B37" s="32" t="s">
        <v>39</v>
      </c>
      <c r="C37" s="33"/>
      <c r="D37" s="33"/>
      <c r="E37" s="33"/>
      <c r="F37" s="33"/>
      <c r="G37" s="33"/>
      <c r="H37" s="33"/>
      <c r="I37" s="34"/>
    </row>
    <row r="38" spans="1:14" ht="131.25" customHeight="1" x14ac:dyDescent="0.2">
      <c r="A38" s="35">
        <v>1</v>
      </c>
      <c r="B38" s="36" t="s">
        <v>40</v>
      </c>
      <c r="C38" s="37"/>
      <c r="D38" s="37"/>
      <c r="E38" s="37"/>
      <c r="F38" s="37"/>
      <c r="G38" s="37"/>
      <c r="H38" s="37"/>
      <c r="I38" s="38"/>
      <c r="M38" s="39"/>
      <c r="N38" s="39"/>
    </row>
    <row r="39" spans="1:14" ht="15.75" x14ac:dyDescent="0.2">
      <c r="A39" s="28"/>
      <c r="B39" s="23"/>
      <c r="C39" s="23"/>
      <c r="D39" s="23"/>
      <c r="E39" s="23"/>
      <c r="F39" s="23"/>
      <c r="G39" s="23"/>
      <c r="H39" s="23"/>
      <c r="I39" s="23"/>
    </row>
    <row r="40" spans="1:14" ht="15.75" x14ac:dyDescent="0.2">
      <c r="A40" s="16" t="s">
        <v>41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4" ht="15.75" x14ac:dyDescent="0.2">
      <c r="A41" s="40" t="s">
        <v>42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4" ht="15.75" x14ac:dyDescent="0.2">
      <c r="A42" s="43" t="s">
        <v>34</v>
      </c>
      <c r="B42" s="44" t="s">
        <v>43</v>
      </c>
      <c r="C42" s="34"/>
      <c r="D42" s="32" t="s">
        <v>44</v>
      </c>
      <c r="E42" s="34"/>
      <c r="F42" s="32" t="s">
        <v>45</v>
      </c>
      <c r="G42" s="34"/>
      <c r="H42" s="32" t="s">
        <v>46</v>
      </c>
      <c r="I42" s="34"/>
      <c r="J42" s="45"/>
      <c r="K42" s="45"/>
    </row>
    <row r="43" spans="1:14" ht="15.75" x14ac:dyDescent="0.2">
      <c r="A43" s="46">
        <v>1</v>
      </c>
      <c r="B43" s="47">
        <v>2</v>
      </c>
      <c r="C43" s="48"/>
      <c r="D43" s="49">
        <v>3</v>
      </c>
      <c r="E43" s="48"/>
      <c r="F43" s="49">
        <v>4</v>
      </c>
      <c r="G43" s="48"/>
      <c r="H43" s="49">
        <v>6</v>
      </c>
      <c r="I43" s="48"/>
    </row>
    <row r="44" spans="1:14" ht="48.75" customHeight="1" x14ac:dyDescent="0.2">
      <c r="A44" s="50">
        <v>1</v>
      </c>
      <c r="B44" s="51" t="s">
        <v>47</v>
      </c>
      <c r="C44" s="38"/>
      <c r="D44" s="52">
        <v>3056165</v>
      </c>
      <c r="E44" s="53"/>
      <c r="F44" s="52">
        <v>0</v>
      </c>
      <c r="G44" s="53"/>
      <c r="H44" s="52">
        <f t="shared" ref="H44" si="0">SUM(D44:G44)</f>
        <v>3056165</v>
      </c>
      <c r="I44" s="53"/>
    </row>
    <row r="45" spans="1:14" ht="15.75" x14ac:dyDescent="0.2">
      <c r="A45" s="54" t="s">
        <v>48</v>
      </c>
      <c r="B45" s="55"/>
      <c r="C45" s="55"/>
      <c r="D45" s="56">
        <f>SUM(D44:E44)</f>
        <v>3056165</v>
      </c>
      <c r="E45" s="56"/>
      <c r="F45" s="56">
        <f>SUM(F44:G44)</f>
        <v>0</v>
      </c>
      <c r="G45" s="56"/>
      <c r="H45" s="56">
        <f>SUM(H44:I44)</f>
        <v>3056165</v>
      </c>
      <c r="I45" s="56"/>
    </row>
    <row r="46" spans="1:14" ht="15.75" x14ac:dyDescent="0.2">
      <c r="A46" s="29"/>
      <c r="B46" s="29"/>
      <c r="C46" s="29"/>
      <c r="D46" s="57"/>
      <c r="E46" s="57"/>
      <c r="F46" s="57"/>
      <c r="G46" s="57"/>
      <c r="H46" s="57"/>
      <c r="I46" s="57"/>
    </row>
    <row r="47" spans="1:14" x14ac:dyDescent="0.2">
      <c r="A47" s="11" t="s">
        <v>49</v>
      </c>
      <c r="B47" s="13"/>
      <c r="C47" s="13"/>
      <c r="D47" s="13"/>
      <c r="E47" s="13"/>
      <c r="F47" s="13"/>
      <c r="G47" s="13"/>
      <c r="H47" s="13"/>
      <c r="I47" s="13"/>
      <c r="J47" s="2"/>
    </row>
    <row r="48" spans="1:14" ht="15.75" x14ac:dyDescent="0.2">
      <c r="A48" s="40" t="s">
        <v>42</v>
      </c>
      <c r="B48" s="40"/>
      <c r="C48" s="40"/>
      <c r="D48" s="40"/>
      <c r="E48" s="40"/>
      <c r="F48" s="40"/>
      <c r="G48" s="40"/>
      <c r="H48" s="40"/>
      <c r="I48" s="40"/>
      <c r="J48" s="42"/>
    </row>
    <row r="49" spans="1:11" ht="15.75" x14ac:dyDescent="0.2">
      <c r="A49" s="25" t="s">
        <v>50</v>
      </c>
      <c r="B49" s="25"/>
      <c r="C49" s="25"/>
      <c r="D49" s="25" t="s">
        <v>44</v>
      </c>
      <c r="E49" s="25"/>
      <c r="F49" s="25" t="s">
        <v>45</v>
      </c>
      <c r="G49" s="25"/>
      <c r="H49" s="25" t="s">
        <v>46</v>
      </c>
      <c r="I49" s="25"/>
    </row>
    <row r="50" spans="1:11" ht="15.75" x14ac:dyDescent="0.2">
      <c r="A50" s="58">
        <v>1</v>
      </c>
      <c r="B50" s="58"/>
      <c r="C50" s="58"/>
      <c r="D50" s="58">
        <v>2</v>
      </c>
      <c r="E50" s="58"/>
      <c r="F50" s="58">
        <v>3</v>
      </c>
      <c r="G50" s="58"/>
      <c r="H50" s="58">
        <v>4</v>
      </c>
      <c r="I50" s="58"/>
    </row>
    <row r="51" spans="1:11" ht="54.75" customHeight="1" x14ac:dyDescent="0.2">
      <c r="A51" s="59" t="s">
        <v>51</v>
      </c>
      <c r="B51" s="60"/>
      <c r="C51" s="61"/>
      <c r="D51" s="52">
        <f>D44</f>
        <v>3056165</v>
      </c>
      <c r="E51" s="53"/>
      <c r="F51" s="52">
        <v>0</v>
      </c>
      <c r="G51" s="53"/>
      <c r="H51" s="62">
        <f>D51+F51</f>
        <v>3056165</v>
      </c>
      <c r="I51" s="62"/>
      <c r="J51" s="63"/>
    </row>
    <row r="52" spans="1:11" ht="15.75" x14ac:dyDescent="0.2">
      <c r="A52" s="54" t="s">
        <v>48</v>
      </c>
      <c r="B52" s="55"/>
      <c r="C52" s="55"/>
      <c r="D52" s="62">
        <f>SUM(D51)</f>
        <v>3056165</v>
      </c>
      <c r="E52" s="62"/>
      <c r="F52" s="62">
        <f>SUM(F51)</f>
        <v>0</v>
      </c>
      <c r="G52" s="62"/>
      <c r="H52" s="62">
        <f>SUM(H51)</f>
        <v>3056165</v>
      </c>
      <c r="I52" s="62"/>
      <c r="J52" s="63"/>
    </row>
    <row r="53" spans="1:11" ht="11.25" customHeight="1" x14ac:dyDescent="0.2">
      <c r="A53" s="29"/>
      <c r="B53" s="29"/>
      <c r="C53" s="29"/>
      <c r="D53" s="64"/>
      <c r="E53" s="64"/>
      <c r="F53" s="64"/>
      <c r="G53" s="64"/>
      <c r="H53" s="64"/>
      <c r="I53" s="64"/>
      <c r="J53" s="63"/>
    </row>
    <row r="54" spans="1:11" ht="15.75" x14ac:dyDescent="0.2">
      <c r="A54" s="16" t="s">
        <v>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0.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31.5" x14ac:dyDescent="0.2">
      <c r="A56" s="31" t="s">
        <v>34</v>
      </c>
      <c r="B56" s="31" t="s">
        <v>53</v>
      </c>
      <c r="C56" s="31" t="s">
        <v>54</v>
      </c>
      <c r="D56" s="32" t="s">
        <v>55</v>
      </c>
      <c r="E56" s="34"/>
      <c r="F56" s="32" t="s">
        <v>44</v>
      </c>
      <c r="G56" s="34"/>
      <c r="H56" s="32" t="s">
        <v>45</v>
      </c>
      <c r="I56" s="33"/>
      <c r="J56" s="25" t="s">
        <v>46</v>
      </c>
      <c r="K56" s="25"/>
    </row>
    <row r="57" spans="1:11" ht="15.75" x14ac:dyDescent="0.2">
      <c r="A57" s="65">
        <v>1</v>
      </c>
      <c r="B57" s="65">
        <v>2</v>
      </c>
      <c r="C57" s="65">
        <v>3</v>
      </c>
      <c r="D57" s="49">
        <v>4</v>
      </c>
      <c r="E57" s="48"/>
      <c r="F57" s="49">
        <v>5</v>
      </c>
      <c r="G57" s="48"/>
      <c r="H57" s="49">
        <v>6</v>
      </c>
      <c r="I57" s="66"/>
      <c r="J57" s="58">
        <v>7</v>
      </c>
      <c r="K57" s="58"/>
    </row>
    <row r="58" spans="1:11" ht="15.75" x14ac:dyDescent="0.2">
      <c r="A58" s="35">
        <v>1</v>
      </c>
      <c r="B58" s="67" t="s">
        <v>56</v>
      </c>
      <c r="C58" s="68"/>
      <c r="D58" s="69"/>
      <c r="E58" s="70"/>
      <c r="F58" s="69"/>
      <c r="G58" s="70"/>
      <c r="H58" s="69"/>
      <c r="I58" s="71"/>
      <c r="J58" s="72"/>
      <c r="K58" s="72"/>
    </row>
    <row r="59" spans="1:11" ht="24.75" customHeight="1" x14ac:dyDescent="0.2">
      <c r="A59" s="73"/>
      <c r="B59" s="74" t="s">
        <v>57</v>
      </c>
      <c r="C59" s="75" t="s">
        <v>58</v>
      </c>
      <c r="D59" s="76" t="s">
        <v>59</v>
      </c>
      <c r="E59" s="38"/>
      <c r="F59" s="77">
        <v>1</v>
      </c>
      <c r="G59" s="78"/>
      <c r="H59" s="79"/>
      <c r="I59" s="80"/>
      <c r="J59" s="81">
        <v>1</v>
      </c>
      <c r="K59" s="81"/>
    </row>
    <row r="60" spans="1:11" ht="55.5" customHeight="1" x14ac:dyDescent="0.2">
      <c r="A60" s="73"/>
      <c r="B60" s="82" t="s">
        <v>60</v>
      </c>
      <c r="C60" s="75" t="s">
        <v>61</v>
      </c>
      <c r="D60" s="83" t="s">
        <v>62</v>
      </c>
      <c r="E60" s="83"/>
      <c r="F60" s="84">
        <v>16.5</v>
      </c>
      <c r="G60" s="85"/>
      <c r="H60" s="84"/>
      <c r="I60" s="86"/>
      <c r="J60" s="87">
        <f t="shared" ref="J60:J61" si="1">F60+H60</f>
        <v>16.5</v>
      </c>
      <c r="K60" s="87"/>
    </row>
    <row r="61" spans="1:11" ht="24.75" customHeight="1" x14ac:dyDescent="0.2">
      <c r="A61" s="73"/>
      <c r="B61" s="82" t="s">
        <v>63</v>
      </c>
      <c r="C61" s="75"/>
      <c r="D61" s="83" t="s">
        <v>62</v>
      </c>
      <c r="E61" s="83"/>
      <c r="F61" s="84">
        <v>14</v>
      </c>
      <c r="G61" s="85"/>
      <c r="H61" s="84"/>
      <c r="I61" s="86"/>
      <c r="J61" s="87">
        <f t="shared" si="1"/>
        <v>14</v>
      </c>
      <c r="K61" s="87"/>
    </row>
    <row r="62" spans="1:11" ht="27.75" customHeight="1" x14ac:dyDescent="0.2">
      <c r="A62" s="73"/>
      <c r="B62" s="82" t="s">
        <v>64</v>
      </c>
      <c r="C62" s="75" t="s">
        <v>58</v>
      </c>
      <c r="D62" s="83" t="s">
        <v>62</v>
      </c>
      <c r="E62" s="83"/>
      <c r="F62" s="84">
        <v>1</v>
      </c>
      <c r="G62" s="85"/>
      <c r="H62" s="84"/>
      <c r="I62" s="86"/>
      <c r="J62" s="87">
        <f>F62+H62</f>
        <v>1</v>
      </c>
      <c r="K62" s="87"/>
    </row>
    <row r="63" spans="1:11" ht="27.75" customHeight="1" x14ac:dyDescent="0.2">
      <c r="A63" s="73"/>
      <c r="B63" s="82" t="s">
        <v>65</v>
      </c>
      <c r="C63" s="75" t="s">
        <v>58</v>
      </c>
      <c r="D63" s="83" t="s">
        <v>62</v>
      </c>
      <c r="E63" s="83"/>
      <c r="F63" s="84">
        <v>1.5</v>
      </c>
      <c r="G63" s="85"/>
      <c r="H63" s="84"/>
      <c r="I63" s="86"/>
      <c r="J63" s="87">
        <f>F63+H63</f>
        <v>1.5</v>
      </c>
      <c r="K63" s="87"/>
    </row>
    <row r="64" spans="1:11" ht="15.75" x14ac:dyDescent="0.2">
      <c r="A64" s="35">
        <v>2</v>
      </c>
      <c r="B64" s="67" t="s">
        <v>66</v>
      </c>
      <c r="C64" s="68"/>
      <c r="D64" s="69"/>
      <c r="E64" s="70"/>
      <c r="F64" s="88"/>
      <c r="G64" s="89"/>
      <c r="H64" s="88"/>
      <c r="I64" s="89"/>
      <c r="J64" s="88"/>
      <c r="K64" s="89"/>
    </row>
    <row r="65" spans="1:11" ht="42" customHeight="1" x14ac:dyDescent="0.2">
      <c r="A65" s="90"/>
      <c r="B65" s="91" t="s">
        <v>67</v>
      </c>
      <c r="C65" s="91" t="s">
        <v>61</v>
      </c>
      <c r="D65" s="92" t="s">
        <v>68</v>
      </c>
      <c r="E65" s="93"/>
      <c r="F65" s="88">
        <v>121</v>
      </c>
      <c r="G65" s="89"/>
      <c r="H65" s="88"/>
      <c r="I65" s="89"/>
      <c r="J65" s="88">
        <f>F65</f>
        <v>121</v>
      </c>
      <c r="K65" s="89"/>
    </row>
    <row r="66" spans="1:11" ht="47.25" x14ac:dyDescent="0.2">
      <c r="A66" s="35"/>
      <c r="B66" s="75" t="s">
        <v>69</v>
      </c>
      <c r="C66" s="91" t="s">
        <v>70</v>
      </c>
      <c r="D66" s="92" t="s">
        <v>71</v>
      </c>
      <c r="E66" s="93"/>
      <c r="F66" s="94">
        <v>4568</v>
      </c>
      <c r="G66" s="95"/>
      <c r="H66" s="94"/>
      <c r="I66" s="95"/>
      <c r="J66" s="94">
        <f>F66</f>
        <v>4568</v>
      </c>
      <c r="K66" s="95"/>
    </row>
    <row r="67" spans="1:11" ht="66" customHeight="1" x14ac:dyDescent="0.2">
      <c r="A67" s="35"/>
      <c r="B67" s="75" t="s">
        <v>72</v>
      </c>
      <c r="C67" s="91" t="s">
        <v>61</v>
      </c>
      <c r="D67" s="92" t="s">
        <v>73</v>
      </c>
      <c r="E67" s="93"/>
      <c r="F67" s="88">
        <v>208</v>
      </c>
      <c r="G67" s="89"/>
      <c r="H67" s="88"/>
      <c r="I67" s="89"/>
      <c r="J67" s="88">
        <f>F67</f>
        <v>208</v>
      </c>
      <c r="K67" s="89"/>
    </row>
    <row r="68" spans="1:11" ht="50.25" customHeight="1" x14ac:dyDescent="0.2">
      <c r="A68" s="35"/>
      <c r="B68" s="75" t="s">
        <v>74</v>
      </c>
      <c r="C68" s="91" t="s">
        <v>61</v>
      </c>
      <c r="D68" s="92" t="s">
        <v>73</v>
      </c>
      <c r="E68" s="93"/>
      <c r="F68" s="96">
        <v>350</v>
      </c>
      <c r="G68" s="97"/>
      <c r="H68" s="96"/>
      <c r="I68" s="97"/>
      <c r="J68" s="96">
        <f>F68+H68</f>
        <v>350</v>
      </c>
      <c r="K68" s="97"/>
    </row>
    <row r="69" spans="1:11" ht="38.25" customHeight="1" x14ac:dyDescent="0.2">
      <c r="A69" s="73"/>
      <c r="B69" s="74" t="s">
        <v>75</v>
      </c>
      <c r="C69" s="91" t="s">
        <v>61</v>
      </c>
      <c r="D69" s="92" t="s">
        <v>73</v>
      </c>
      <c r="E69" s="93"/>
      <c r="F69" s="96">
        <v>50</v>
      </c>
      <c r="G69" s="97"/>
      <c r="H69" s="96"/>
      <c r="I69" s="97"/>
      <c r="J69" s="96">
        <v>50</v>
      </c>
      <c r="K69" s="97"/>
    </row>
    <row r="70" spans="1:11" ht="15.75" x14ac:dyDescent="0.2">
      <c r="A70" s="35">
        <v>3</v>
      </c>
      <c r="B70" s="67" t="s">
        <v>76</v>
      </c>
      <c r="C70" s="68"/>
      <c r="D70" s="69"/>
      <c r="E70" s="70"/>
      <c r="F70" s="88"/>
      <c r="G70" s="89"/>
      <c r="H70" s="88"/>
      <c r="I70" s="89"/>
      <c r="J70" s="88"/>
      <c r="K70" s="89"/>
    </row>
    <row r="71" spans="1:11" ht="55.5" customHeight="1" x14ac:dyDescent="0.2">
      <c r="A71" s="73"/>
      <c r="B71" s="74" t="s">
        <v>77</v>
      </c>
      <c r="C71" s="75" t="s">
        <v>78</v>
      </c>
      <c r="D71" s="76" t="s">
        <v>73</v>
      </c>
      <c r="E71" s="38"/>
      <c r="F71" s="98">
        <f>D52/F60</f>
        <v>185222.12121212122</v>
      </c>
      <c r="G71" s="99"/>
      <c r="H71" s="98"/>
      <c r="I71" s="99"/>
      <c r="J71" s="98">
        <f>F71+H71</f>
        <v>185222.12121212122</v>
      </c>
      <c r="K71" s="99"/>
    </row>
    <row r="72" spans="1:11" ht="63" customHeight="1" x14ac:dyDescent="0.2">
      <c r="A72" s="100"/>
      <c r="B72" s="74" t="s">
        <v>79</v>
      </c>
      <c r="C72" s="75" t="s">
        <v>78</v>
      </c>
      <c r="D72" s="76" t="s">
        <v>73</v>
      </c>
      <c r="E72" s="38"/>
      <c r="F72" s="98">
        <f>D52/F66</f>
        <v>669.03787215411558</v>
      </c>
      <c r="G72" s="99"/>
      <c r="H72" s="98"/>
      <c r="I72" s="99"/>
      <c r="J72" s="98">
        <f>F72+H72</f>
        <v>669.03787215411558</v>
      </c>
      <c r="K72" s="99"/>
    </row>
    <row r="73" spans="1:11" ht="90.75" customHeight="1" x14ac:dyDescent="0.2">
      <c r="A73" s="73"/>
      <c r="B73" s="74" t="s">
        <v>80</v>
      </c>
      <c r="C73" s="75" t="s">
        <v>61</v>
      </c>
      <c r="D73" s="76" t="s">
        <v>73</v>
      </c>
      <c r="E73" s="38"/>
      <c r="F73" s="101">
        <f>F66/(F67+F68+F69)</f>
        <v>7.5131578947368425</v>
      </c>
      <c r="G73" s="102"/>
      <c r="H73" s="101"/>
      <c r="I73" s="102"/>
      <c r="J73" s="101">
        <f>F73+H73</f>
        <v>7.5131578947368425</v>
      </c>
      <c r="K73" s="102"/>
    </row>
    <row r="74" spans="1:11" ht="15.75" x14ac:dyDescent="0.2">
      <c r="A74" s="35">
        <v>4</v>
      </c>
      <c r="B74" s="67" t="s">
        <v>81</v>
      </c>
      <c r="C74" s="68"/>
      <c r="D74" s="69"/>
      <c r="E74" s="70"/>
      <c r="F74" s="88"/>
      <c r="G74" s="89"/>
      <c r="H74" s="88"/>
      <c r="I74" s="89"/>
      <c r="J74" s="88"/>
      <c r="K74" s="89"/>
    </row>
    <row r="75" spans="1:11" ht="36.75" customHeight="1" x14ac:dyDescent="0.2">
      <c r="A75" s="73"/>
      <c r="B75" s="103" t="s">
        <v>82</v>
      </c>
      <c r="C75" s="75" t="s">
        <v>83</v>
      </c>
      <c r="D75" s="36" t="s">
        <v>84</v>
      </c>
      <c r="E75" s="38"/>
      <c r="F75" s="104">
        <v>100</v>
      </c>
      <c r="G75" s="105"/>
      <c r="H75" s="106"/>
      <c r="I75" s="107"/>
      <c r="J75" s="106">
        <f>F75</f>
        <v>100</v>
      </c>
      <c r="K75" s="107"/>
    </row>
    <row r="76" spans="1:11" ht="63" x14ac:dyDescent="0.2">
      <c r="A76" s="73"/>
      <c r="B76" s="103" t="s">
        <v>85</v>
      </c>
      <c r="C76" s="75" t="s">
        <v>83</v>
      </c>
      <c r="D76" s="36" t="s">
        <v>84</v>
      </c>
      <c r="E76" s="38"/>
      <c r="F76" s="104">
        <v>100</v>
      </c>
      <c r="G76" s="105"/>
      <c r="H76" s="106"/>
      <c r="I76" s="107"/>
      <c r="J76" s="106">
        <f>F76</f>
        <v>100</v>
      </c>
      <c r="K76" s="107"/>
    </row>
    <row r="79" spans="1:11" ht="24" customHeight="1" x14ac:dyDescent="0.25">
      <c r="A79" s="108" t="s">
        <v>86</v>
      </c>
      <c r="B79" s="109"/>
      <c r="C79" s="109"/>
      <c r="D79" s="110"/>
      <c r="E79" s="111"/>
      <c r="F79" s="112"/>
      <c r="G79" s="112"/>
      <c r="H79" s="113" t="s">
        <v>87</v>
      </c>
      <c r="I79" s="113"/>
      <c r="J79" s="113"/>
      <c r="K79" s="113"/>
    </row>
    <row r="80" spans="1:11" ht="15.75" x14ac:dyDescent="0.2">
      <c r="A80" s="114"/>
      <c r="B80" s="115"/>
      <c r="C80" s="115"/>
      <c r="E80" s="116" t="s">
        <v>88</v>
      </c>
      <c r="F80" s="4"/>
      <c r="G80" s="4"/>
      <c r="H80" s="117" t="s">
        <v>89</v>
      </c>
      <c r="I80" s="117"/>
      <c r="J80" s="117"/>
      <c r="K80" s="117"/>
    </row>
    <row r="81" spans="1:11" ht="52.5" customHeight="1" x14ac:dyDescent="0.25">
      <c r="A81" s="118" t="s">
        <v>90</v>
      </c>
      <c r="B81" s="119"/>
      <c r="C81" s="119"/>
      <c r="E81" s="4"/>
      <c r="F81" s="4"/>
      <c r="G81" s="4"/>
      <c r="H81" s="120"/>
      <c r="I81" s="120"/>
      <c r="J81" s="120"/>
      <c r="K81" s="120"/>
    </row>
    <row r="82" spans="1:11" ht="33.75" customHeight="1" x14ac:dyDescent="0.25">
      <c r="A82" s="108" t="s">
        <v>91</v>
      </c>
      <c r="B82" s="109"/>
      <c r="C82" s="109"/>
      <c r="D82" s="110"/>
      <c r="E82" s="111"/>
      <c r="F82" s="112"/>
      <c r="G82" s="112"/>
      <c r="H82" s="121" t="s">
        <v>92</v>
      </c>
      <c r="I82" s="121"/>
      <c r="J82" s="121"/>
      <c r="K82" s="121"/>
    </row>
    <row r="83" spans="1:11" ht="15.75" x14ac:dyDescent="0.2">
      <c r="A83" s="118"/>
      <c r="B83" s="118"/>
      <c r="C83" s="118"/>
      <c r="E83" s="116" t="s">
        <v>88</v>
      </c>
      <c r="F83" s="116"/>
      <c r="G83" s="4"/>
      <c r="H83" s="117" t="s">
        <v>89</v>
      </c>
      <c r="I83" s="117"/>
      <c r="J83" s="117"/>
      <c r="K83" s="117"/>
    </row>
    <row r="84" spans="1:11" ht="41.25" customHeight="1" x14ac:dyDescent="0.2">
      <c r="A84" s="118" t="s">
        <v>93</v>
      </c>
      <c r="B84" s="118"/>
      <c r="C84" s="118"/>
      <c r="E84" s="116"/>
      <c r="F84" s="116"/>
      <c r="G84" s="4"/>
      <c r="H84" s="117"/>
      <c r="I84" s="117"/>
      <c r="J84" s="117"/>
      <c r="K84" s="117"/>
    </row>
    <row r="85" spans="1:11" ht="19.5" customHeight="1" x14ac:dyDescent="0.2">
      <c r="A85" s="122"/>
      <c r="B85" s="118" t="s">
        <v>94</v>
      </c>
      <c r="C85" s="118"/>
    </row>
    <row r="86" spans="1:11" x14ac:dyDescent="0.2">
      <c r="A86" s="122"/>
      <c r="B86" s="123"/>
    </row>
  </sheetData>
  <mergeCells count="170">
    <mergeCell ref="A84:C84"/>
    <mergeCell ref="H84:K84"/>
    <mergeCell ref="B85:C85"/>
    <mergeCell ref="H80:K80"/>
    <mergeCell ref="A81:C81"/>
    <mergeCell ref="H81:K81"/>
    <mergeCell ref="A82:C82"/>
    <mergeCell ref="H82:K82"/>
    <mergeCell ref="A83:C83"/>
    <mergeCell ref="H83:K83"/>
    <mergeCell ref="D76:E76"/>
    <mergeCell ref="F76:G76"/>
    <mergeCell ref="H76:I76"/>
    <mergeCell ref="J76:K76"/>
    <mergeCell ref="A79:C79"/>
    <mergeCell ref="H79:K7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A54:K54"/>
    <mergeCell ref="D56:E56"/>
    <mergeCell ref="F56:G56"/>
    <mergeCell ref="H56:I56"/>
    <mergeCell ref="J56:K56"/>
    <mergeCell ref="D57:E57"/>
    <mergeCell ref="F57:G57"/>
    <mergeCell ref="H57:I57"/>
    <mergeCell ref="J57:K57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A45:C45"/>
    <mergeCell ref="D45:E45"/>
    <mergeCell ref="F45:G45"/>
    <mergeCell ref="H45:I45"/>
    <mergeCell ref="A47:I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40:J40"/>
    <mergeCell ref="A41:I41"/>
    <mergeCell ref="B42:C42"/>
    <mergeCell ref="D42:E42"/>
    <mergeCell ref="F42:G42"/>
    <mergeCell ref="H42:I42"/>
    <mergeCell ref="B30:H30"/>
    <mergeCell ref="B31:H31"/>
    <mergeCell ref="A33:J33"/>
    <mergeCell ref="A35:J35"/>
    <mergeCell ref="B37:I37"/>
    <mergeCell ref="B38:I38"/>
    <mergeCell ref="A23:K23"/>
    <mergeCell ref="A24:H24"/>
    <mergeCell ref="A25:K25"/>
    <mergeCell ref="A26:K26"/>
    <mergeCell ref="A27:K27"/>
    <mergeCell ref="A28:H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6:C6"/>
    <mergeCell ref="E6:F6"/>
    <mergeCell ref="G6:K6"/>
    <mergeCell ref="A8:K8"/>
    <mergeCell ref="A9:H9"/>
    <mergeCell ref="A10:K10"/>
    <mergeCell ref="F1:K1"/>
    <mergeCell ref="F2:K2"/>
    <mergeCell ref="A3:H3"/>
    <mergeCell ref="B4:F4"/>
    <mergeCell ref="G4:K4"/>
    <mergeCell ref="B5:F5"/>
    <mergeCell ref="G5:K5"/>
  </mergeCells>
  <pageMargins left="0.70866141732283472" right="0.70866141732283472" top="0.35433070866141736" bottom="0.35433070866141736" header="0.31496062992125984" footer="0.31496062992125984"/>
  <pageSetup paperSize="9" scale="55" fitToHeight="3" orientation="landscape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1160_</vt:lpstr>
      <vt:lpstr>'1160_'!Область_печати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2022-10-10T11:56:26Z</dcterms:created>
  <dcterms:modified xsi:type="dcterms:W3CDTF">2022-10-10T11:59:34Z</dcterms:modified>
</cp:coreProperties>
</file>