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160_" sheetId="1" r:id="rId1"/>
  </sheets>
  <definedNames>
    <definedName name="_xlnm.Print_Area" localSheetId="0">'1160_'!$A$1:$K$87</definedName>
  </definedNames>
  <calcPr calcId="144525"/>
</workbook>
</file>

<file path=xl/calcChain.xml><?xml version="1.0" encoding="utf-8"?>
<calcChain xmlns="http://schemas.openxmlformats.org/spreadsheetml/2006/main">
  <c r="J77" i="1" l="1"/>
  <c r="J76" i="1"/>
  <c r="J74" i="1"/>
  <c r="F74" i="1"/>
  <c r="J69" i="1"/>
  <c r="J68" i="1"/>
  <c r="J67" i="1"/>
  <c r="J66" i="1"/>
  <c r="J64" i="1"/>
  <c r="J63" i="1"/>
  <c r="J62" i="1"/>
  <c r="J61" i="1"/>
  <c r="F53" i="1"/>
  <c r="D52" i="1"/>
  <c r="D53" i="1" s="1"/>
  <c r="F46" i="1"/>
  <c r="H45" i="1"/>
  <c r="H46" i="1" s="1"/>
  <c r="D45" i="1"/>
  <c r="D46" i="1" s="1"/>
  <c r="F73" i="1" l="1"/>
  <c r="J73" i="1" s="1"/>
  <c r="F72" i="1"/>
  <c r="J72" i="1" s="1"/>
  <c r="H52" i="1"/>
  <c r="H53" i="1" s="1"/>
</calcChain>
</file>

<file path=xl/sharedStrings.xml><?xml version="1.0" encoding="utf-8"?>
<sst xmlns="http://schemas.openxmlformats.org/spreadsheetml/2006/main" count="129" uniqueCount="98">
  <si>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</si>
  <si>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</si>
  <si>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</si>
  <si>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</si>
  <si>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</si>
  <si>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</si>
  <si>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</si>
  <si>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</si>
  <si>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</si>
  <si>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</si>
  <si>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</si>
  <si>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 Забезпечення діяльності центрів професійного розвитку педагогічних працівників 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</si>
  <si>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rPr>
        <u/>
        <sz val="10"/>
        <rFont val="Times New Roman"/>
        <family val="1"/>
      </rPr>
      <t xml:space="preserve">22564000000
</t>
    </r>
    <r>
      <rPr>
        <sz val="10"/>
        <rFont val="Times New Roman"/>
        <family val="1"/>
      </rPr>
      <t>(код бюджету)</t>
    </r>
  </si>
  <si>
    <t>4. Обсяг бюджетних призначень / бюджетних асигнувань - 3 152 465,00 гривень, у тому числі загального фонду - 3 152 465,00 гривень та спеціального фонду - 0,00 гривень.</t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</si>
  <si>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</si>
  <si>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</si>
  <si>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</si>
  <si>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 № 2145- VІІI від 05.09.2017 року  “Про освіту”   (із змінами і доповненнями)</t>
  </si>
  <si>
    <t>Закон України № 2628-III від 11.07.2001 "Про дошкільну освіту" (із змінами і доповненнями)</t>
  </si>
  <si>
    <t>Закон України № 463-IX від 16.01.2020 року “Про загальну середню освіту” 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</si>
  <si>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</si>
  <si>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 України № 103/98-ВР  від 10.02.1998 року “Про професійну (професійно-технічну освіту)” (із змінами та доповненнями),</t>
  </si>
  <si>
    <t>Закон Міністерства фінансів України № 59  від 13.03.1998 "Про затвердження Інструкції про службові відрядження в межах України та за кордон" (із змінами і доповненнями)</t>
  </si>
  <si>
    <t>Закон України № 1928-IX від 02.12.2021 року "Про Державний бюджет України на 2022 рік"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</si>
  <si>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</si>
  <si>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</si>
  <si>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</si>
  <si>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</si>
  <si>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</si>
  <si>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№ 672 від 29.07.2020 року  "Деякі питання професійного розвитку педагогічних працівників".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</si>
  <si>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</si>
  <si>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</si>
  <si>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681 від 22.09.2022 року "Про внесення змін до бюджету Хмельницької міської територіальної громади на 2022 рік"</t>
  </si>
  <si>
    <t>Рішення сесії Хмельницької міської ради № 1 від 25.11.2022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</si>
  <si>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</si>
  <si>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r>
      <rPr>
        <b/>
        <sz val="12"/>
        <rFont val="Times New Roman"/>
        <family val="1"/>
      </rPr>
      <t>№ з/п</t>
    </r>
  </si>
  <si>
    <t>Ціль державної політики</t>
  </si>
  <si>
    <t>Забезпечення координації роботи методичних установ усіх рівнів, забезпечення єдиної системи в роботі та повної визначеності у розподілі  функцій між організаційно-структурними рівнями.</t>
  </si>
  <si>
    <r>
      <t>7. Мета бюджетної програми: З</t>
    </r>
    <r>
      <rPr>
        <u/>
        <sz val="12"/>
        <rFont val="Times New Roman"/>
        <family val="1"/>
      </rPr>
      <t>абезпечення діяльності центру професійного розвитку педагогічних працівників. Основна мета Центрів професійного розвитку – сприяти професійному розвитку педагогів закладів дошкільної, позашкільної, загальної середньої освіти, професійної (професійно-технічної) освіти, позашкілля, інклюзивно-ресурсних та міжшкільних ресурсних центрів. Забезпечення широкого і постійного доступ до інновацій задля одержання, поновлення та удосконалення навичок, необхідних для ефективного здійснення освітнього процесу та забезпечення якісної освіти через безперервне підвищення кваліфікації.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</si>
  <si>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</si>
  <si>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</si>
  <si>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t>Забезпечити діяльність центру професійного розвитку педагогічних працівників. Основне завдання Центрів професійного розвитку педагогічних працівників –  забезпечення надання якісних освітніх послуг, впровадження новітніх технологій,  допомога й підтримка вчителю.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 ресурси та інші інструменти. Підтримка баз даних (суб’єктів підвищення кваліфікації, педагогів-наставників, супервізорів тощо).  Взаємодія та співпраця з органами державної влади та місцевого самоврядування. Робота в напрямку покращення професійного розвитку педагогічних працівників закладів освіти, їх психологічна підтримка та консультування. Надання допомоги у плануванні та визначенні орієнтирів професійного розвитку; проведенні супервізії; розробленні документів закладів освіти та в організації освітнього процесу за різними формами, зокрема з використанням технологій дистанційного навчання.</t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</si>
  <si>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</si>
  <si>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</si>
  <si>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</si>
  <si>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</si>
  <si>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</si>
  <si>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</si>
  <si>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t xml:space="preserve">Створення належних умов для діяльності центру професійного розвитку педагогічних  працівників </t>
  </si>
  <si>
    <t>УСЬОГО</t>
  </si>
  <si>
    <t>10. Перелік місцевих / регіональних програм, що виконуються у складі бюджетної програми:</t>
  </si>
  <si>
    <r>
      <rPr>
        <b/>
        <sz val="12"/>
        <rFont val="Times New Roman"/>
        <family val="1"/>
      </rPr>
      <t>Найменування місцевої / регіональної програми</t>
    </r>
  </si>
  <si>
    <t>Програма розвитку освіти Хмельницької міської територіальної громади на 2022-2026 роки</t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</si>
  <si>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</si>
  <si>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</si>
  <si>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</si>
  <si>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</si>
  <si>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t>затрат</t>
  </si>
  <si>
    <t>Кількість  центрів</t>
  </si>
  <si>
    <r>
      <rPr>
        <sz val="12"/>
        <rFont val="Times New Roman"/>
        <family val="1"/>
      </rPr>
      <t>од.</t>
    </r>
  </si>
  <si>
    <t xml:space="preserve">Мережа </t>
  </si>
  <si>
    <t>Усього середньорічне число ставок/штатних одиниць у тому числі:</t>
  </si>
  <si>
    <t>од.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</si>
  <si>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</si>
  <si>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</si>
  <si>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</si>
  <si>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</si>
  <si>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</si>
  <si>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закладів освіти, які обслуговує центр</t>
  </si>
  <si>
    <t xml:space="preserve">Мережа закладів </t>
  </si>
  <si>
    <t>Кількість педагогічних працівників, які обслуговує центр</t>
  </si>
  <si>
    <t>осіб</t>
  </si>
  <si>
    <t>Звітність</t>
  </si>
  <si>
    <t xml:space="preserve">Кількість запланованих майстер класів, вебінарів та марафонів педагогічних ідей </t>
  </si>
  <si>
    <t>Розрахунок</t>
  </si>
  <si>
    <t>Кількість запланованих консультацій для педагогічних працівників</t>
  </si>
  <si>
    <t>Кількість запланованих супервізій</t>
  </si>
  <si>
    <t>ефективності</t>
  </si>
  <si>
    <t>Середні витрати на одного штатного працівника центру</t>
  </si>
  <si>
    <t>грн</t>
  </si>
  <si>
    <t>Середні витрати на одного педагогічного працівника, які обслуговуються центром</t>
  </si>
  <si>
    <t>Середнє відвідування одного заходу педагогічними працівниками,  які обслуговуються центром</t>
  </si>
  <si>
    <t>якості</t>
  </si>
  <si>
    <t>Відсоток охоплення педагогічних працівників</t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</si>
  <si>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</si>
  <si>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Розрахунок</t>
    </r>
  </si>
  <si>
    <t>Відсоток педагогічних працівників, яким надана допомога в покращенні професійного розвитку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</si>
  <si>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</si>
  <si>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</si>
  <si>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</si>
  <si>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</si>
  <si>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</si>
  <si>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</si>
  <si>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</si>
  <si>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</si>
  <si>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</si>
  <si>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7 грудня 2022 року № 194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</si>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</sst>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\ _₽"/>
    <numFmt numFmtId="165" formatCode="#,##0.0"/>
    <numFmt numFmtId="166" formatCode="0.0"/>
  </numFmts>
  <fonts count="3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  <charset val="204"/>
    </font>
    <font>
      <u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7" fillId="0" borderId="0"/>
    <xf numFmtId="0" fontId="1" fillId="0" borderId="0"/>
    <xf numFmtId="0" fontId="28" fillId="0" borderId="0">
      <alignment vertical="top"/>
    </xf>
    <xf numFmtId="0" fontId="29" fillId="0" borderId="0"/>
    <xf numFmtId="0" fontId="3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1" fontId="19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7" xfId="0" applyNumberFormat="1" applyFont="1" applyFill="1" applyBorder="1" applyAlignment="1">
      <alignment horizontal="center" vertical="center" wrapText="1" shrinkToFi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1" xfId="0" applyNumberFormat="1" applyFont="1" applyFill="1" applyBorder="1" applyAlignment="1">
      <alignment horizontal="center" vertical="center" wrapText="1" shrinkToFit="1"/>
    </xf>
    <xf numFmtId="3" fontId="19" fillId="0" borderId="2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vertical="center" wrapText="1" shrinkToFit="1"/>
    </xf>
    <xf numFmtId="4" fontId="19" fillId="0" borderId="5" xfId="0" applyNumberFormat="1" applyFont="1" applyFill="1" applyBorder="1" applyAlignment="1">
      <alignment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 shrinkToFit="1"/>
    </xf>
    <xf numFmtId="4" fontId="19" fillId="0" borderId="0" xfId="0" applyNumberFormat="1" applyFont="1" applyFill="1" applyBorder="1" applyAlignment="1">
      <alignment horizontal="right" vertical="center" wrapText="1" shrinkToFi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right" vertical="center" wrapText="1" shrinkToFit="1"/>
    </xf>
    <xf numFmtId="4" fontId="19" fillId="0" borderId="0" xfId="0" applyNumberFormat="1" applyFont="1" applyFill="1" applyBorder="1" applyAlignment="1">
      <alignment vertical="center" wrapText="1" shrinkToFit="1"/>
    </xf>
    <xf numFmtId="4" fontId="19" fillId="0" borderId="0" xfId="0" applyNumberFormat="1" applyFont="1" applyFill="1" applyBorder="1" applyAlignment="1">
      <alignment horizontal="center" vertical="center" wrapText="1" shrinkToFit="1"/>
    </xf>
    <xf numFmtId="1" fontId="20" fillId="0" borderId="3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0" fontId="21" fillId="0" borderId="2" xfId="1" applyFont="1" applyFill="1" applyBorder="1" applyAlignment="1">
      <alignment horizontal="left" vertical="center" wrapText="1"/>
    </xf>
    <xf numFmtId="0" fontId="21" fillId="0" borderId="2" xfId="1" applyFont="1" applyFill="1" applyBorder="1" applyAlignment="1">
      <alignment horizontal="left" vertical="center" wrapText="1"/>
    </xf>
    <xf numFmtId="2" fontId="22" fillId="0" borderId="1" xfId="0" applyNumberFormat="1" applyFont="1" applyFill="1" applyBorder="1" applyAlignment="1">
      <alignment horizontal="center" vertical="center" wrapText="1" shrinkToFit="1"/>
    </xf>
    <xf numFmtId="2" fontId="22" fillId="0" borderId="5" xfId="0" applyNumberFormat="1" applyFont="1" applyFill="1" applyBorder="1" applyAlignment="1">
      <alignment horizontal="center" vertical="center" wrapText="1" shrinkToFit="1"/>
    </xf>
    <xf numFmtId="2" fontId="22" fillId="0" borderId="4" xfId="0" applyNumberFormat="1" applyFont="1" applyFill="1" applyBorder="1" applyAlignment="1">
      <alignment horizontal="center" vertical="center" wrapText="1" shrinkToFit="1"/>
    </xf>
    <xf numFmtId="2" fontId="22" fillId="0" borderId="2" xfId="0" applyNumberFormat="1" applyFont="1" applyFill="1" applyBorder="1" applyAlignment="1">
      <alignment horizontal="center" vertical="center" wrapText="1" shrinkToFit="1"/>
    </xf>
    <xf numFmtId="1" fontId="22" fillId="0" borderId="1" xfId="0" applyNumberFormat="1" applyFont="1" applyFill="1" applyBorder="1" applyAlignment="1">
      <alignment horizontal="center" vertical="center" wrapText="1" shrinkToFit="1"/>
    </xf>
    <xf numFmtId="1" fontId="22" fillId="0" borderId="5" xfId="0" applyNumberFormat="1" applyFont="1" applyFill="1" applyBorder="1" applyAlignment="1">
      <alignment horizontal="center" vertical="center" wrapText="1" shrinkToFit="1"/>
    </xf>
    <xf numFmtId="1" fontId="22" fillId="0" borderId="3" xfId="0" applyNumberFormat="1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164" fontId="22" fillId="0" borderId="1" xfId="0" applyNumberFormat="1" applyFont="1" applyFill="1" applyBorder="1" applyAlignment="1">
      <alignment horizontal="center" vertical="center" wrapText="1" shrinkToFit="1"/>
    </xf>
    <xf numFmtId="164" fontId="22" fillId="0" borderId="5" xfId="0" applyNumberFormat="1" applyFont="1" applyFill="1" applyBorder="1" applyAlignment="1">
      <alignment horizontal="center" vertical="center" wrapText="1" shrinkToFit="1"/>
    </xf>
    <xf numFmtId="1" fontId="23" fillId="0" borderId="1" xfId="0" applyNumberFormat="1" applyFont="1" applyFill="1" applyBorder="1" applyAlignment="1">
      <alignment horizontal="center" vertical="center" wrapText="1" shrinkToFit="1"/>
    </xf>
    <xf numFmtId="1" fontId="23" fillId="0" borderId="5" xfId="0" applyNumberFormat="1" applyFont="1" applyFill="1" applyBorder="1" applyAlignment="1">
      <alignment horizontal="center" vertical="center" wrapText="1" shrinkToFit="1"/>
    </xf>
    <xf numFmtId="4" fontId="19" fillId="0" borderId="1" xfId="0" applyNumberFormat="1" applyFont="1" applyFill="1" applyBorder="1" applyAlignment="1">
      <alignment horizontal="center" vertical="center" wrapText="1" shrinkToFit="1"/>
    </xf>
    <xf numFmtId="4" fontId="19" fillId="0" borderId="5" xfId="0" applyNumberFormat="1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 shrinkToFit="1"/>
    </xf>
    <xf numFmtId="165" fontId="22" fillId="0" borderId="5" xfId="0" applyNumberFormat="1" applyFont="1" applyFill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left" vertical="center" wrapText="1"/>
    </xf>
    <xf numFmtId="166" fontId="22" fillId="0" borderId="1" xfId="0" applyNumberFormat="1" applyFont="1" applyFill="1" applyBorder="1" applyAlignment="1">
      <alignment horizontal="center" vertical="center" wrapText="1" shrinkToFit="1"/>
    </xf>
    <xf numFmtId="166" fontId="22" fillId="0" borderId="5" xfId="0" applyNumberFormat="1" applyFont="1" applyFill="1" applyBorder="1" applyAlignment="1">
      <alignment horizontal="center" vertical="center" wrapText="1" shrinkToFit="1"/>
    </xf>
    <xf numFmtId="166" fontId="23" fillId="0" borderId="1" xfId="0" applyNumberFormat="1" applyFont="1" applyFill="1" applyBorder="1" applyAlignment="1">
      <alignment horizontal="center" vertical="center" wrapText="1" shrinkToFit="1"/>
    </xf>
    <xf numFmtId="166" fontId="23" fillId="0" borderId="5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1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87"/>
  <sheetViews>
    <sheetView tabSelected="1" view="pageBreakPreview" topLeftCell="A76" zoomScale="70" zoomScaleNormal="60" zoomScaleSheetLayoutView="70" workbookViewId="0">
      <selection activeCell="B88" sqref="B88"/>
    </sheetView>
  </sheetViews>
  <sheetFormatPr defaultRowHeight="12.75" x14ac:dyDescent="0.2"/>
  <cols>
    <col min="1" max="1" width="23.1640625" style="1" customWidth="1"/>
    <col min="2" max="2" width="32.83203125" style="1" customWidth="1"/>
    <col min="3" max="3" width="18.33203125" style="1" customWidth="1"/>
    <col min="4" max="4" width="32" style="1" customWidth="1"/>
    <col min="5" max="5" width="26.1640625" style="1" customWidth="1"/>
    <col min="6" max="6" width="36.83203125" style="1" customWidth="1"/>
    <col min="7" max="7" width="2.5" style="1" customWidth="1"/>
    <col min="8" max="8" width="24.6640625" style="1" customWidth="1"/>
    <col min="9" max="9" width="5" style="1" customWidth="1"/>
    <col min="10" max="10" width="9.33203125" style="1"/>
    <col min="11" max="11" width="15.6640625" style="1" customWidth="1"/>
    <col min="12" max="16384" width="9.33203125" style="4"/>
  </cols>
  <sheetData>
    <row r="1" spans="1:11" ht="107.25" customHeight="1" x14ac:dyDescent="0.2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</row>
    <row r="2" spans="1:11" ht="124.5" customHeight="1" x14ac:dyDescent="0.2">
      <c r="B2" s="2"/>
      <c r="C2" s="2"/>
      <c r="D2" s="2"/>
      <c r="E2" s="2"/>
      <c r="F2" s="3" t="s">
        <v>96</v>
      </c>
      <c r="G2" s="3"/>
      <c r="H2" s="3"/>
      <c r="I2" s="3"/>
      <c r="J2" s="3"/>
      <c r="K2" s="3"/>
    </row>
    <row r="3" spans="1:11" ht="39" customHeight="1" x14ac:dyDescent="0.2">
      <c r="A3" s="5" t="s">
        <v>1</v>
      </c>
      <c r="B3" s="6"/>
      <c r="C3" s="6"/>
      <c r="D3" s="6"/>
      <c r="E3" s="6"/>
      <c r="F3" s="6"/>
      <c r="G3" s="6"/>
      <c r="H3" s="6"/>
    </row>
    <row r="4" spans="1:11" ht="84" customHeight="1" x14ac:dyDescent="0.2">
      <c r="A4" s="7" t="s">
        <v>2</v>
      </c>
      <c r="B4" s="6" t="s">
        <v>3</v>
      </c>
      <c r="C4" s="6"/>
      <c r="D4" s="6"/>
      <c r="E4" s="6"/>
      <c r="F4" s="6"/>
      <c r="G4" s="8" t="s">
        <v>4</v>
      </c>
      <c r="H4" s="8"/>
      <c r="I4" s="8"/>
      <c r="J4" s="8"/>
      <c r="K4" s="8"/>
    </row>
    <row r="5" spans="1:11" ht="72" customHeight="1" x14ac:dyDescent="0.2">
      <c r="A5" s="9" t="s">
        <v>5</v>
      </c>
      <c r="B5" s="6" t="s">
        <v>6</v>
      </c>
      <c r="C5" s="6"/>
      <c r="D5" s="6"/>
      <c r="E5" s="6"/>
      <c r="F5" s="6"/>
      <c r="G5" s="6" t="s">
        <v>7</v>
      </c>
      <c r="H5" s="6"/>
      <c r="I5" s="6"/>
      <c r="J5" s="6"/>
      <c r="K5" s="6"/>
    </row>
    <row r="6" spans="1:11" ht="73.5" customHeight="1" x14ac:dyDescent="0.2">
      <c r="A6" s="9" t="s">
        <v>8</v>
      </c>
      <c r="B6" s="8" t="s">
        <v>9</v>
      </c>
      <c r="C6" s="6"/>
      <c r="D6" s="10" t="s">
        <v>10</v>
      </c>
      <c r="E6" s="8" t="s">
        <v>11</v>
      </c>
      <c r="F6" s="6"/>
      <c r="G6" s="8" t="s">
        <v>12</v>
      </c>
      <c r="H6" s="6"/>
      <c r="I6" s="6"/>
      <c r="J6" s="6"/>
      <c r="K6" s="6"/>
    </row>
    <row r="8" spans="1:11" ht="15.75" x14ac:dyDescent="0.2">
      <c r="A8" s="11" t="s">
        <v>13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27.6" customHeight="1" x14ac:dyDescent="0.2">
      <c r="A9" s="12" t="s">
        <v>14</v>
      </c>
      <c r="B9" s="13"/>
      <c r="C9" s="13"/>
      <c r="D9" s="13"/>
      <c r="E9" s="13"/>
      <c r="F9" s="13"/>
      <c r="G9" s="13"/>
      <c r="H9" s="13"/>
    </row>
    <row r="10" spans="1:11" ht="27.6" customHeight="1" x14ac:dyDescent="0.2">
      <c r="A10" s="14" t="s">
        <v>15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27.6" customHeight="1" x14ac:dyDescent="0.2">
      <c r="A11" s="14" t="s">
        <v>16</v>
      </c>
      <c r="B11" s="14"/>
      <c r="C11" s="14"/>
      <c r="D11" s="14"/>
      <c r="E11" s="14"/>
      <c r="F11" s="14"/>
      <c r="G11" s="14"/>
      <c r="H11" s="14"/>
      <c r="I11" s="14"/>
      <c r="J11" s="15"/>
      <c r="K11" s="15"/>
    </row>
    <row r="12" spans="1:11" ht="27.6" customHeight="1" x14ac:dyDescent="0.2">
      <c r="A12" s="14" t="s">
        <v>17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7.6" customHeight="1" x14ac:dyDescent="0.2">
      <c r="A13" s="14" t="s">
        <v>18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27.6" customHeight="1" x14ac:dyDescent="0.2">
      <c r="A14" s="14" t="s">
        <v>19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7.6" customHeight="1" x14ac:dyDescent="0.2">
      <c r="A15" s="14" t="s">
        <v>20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7.6" customHeight="1" x14ac:dyDescent="0.2">
      <c r="A16" s="14" t="s">
        <v>21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7.6" customHeight="1" x14ac:dyDescent="0.2">
      <c r="A17" s="14" t="s">
        <v>22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7.6" customHeight="1" x14ac:dyDescent="0.2">
      <c r="A18" s="14" t="s">
        <v>23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36" customHeight="1" x14ac:dyDescent="0.2">
      <c r="A19" s="14" t="s">
        <v>24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36" customHeight="1" x14ac:dyDescent="0.2">
      <c r="A20" s="18" t="s">
        <v>25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36" customHeight="1" x14ac:dyDescent="0.2">
      <c r="A21" s="18" t="s">
        <v>26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40.5" customHeight="1" x14ac:dyDescent="0.2">
      <c r="A22" s="18" t="s">
        <v>27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42.75" customHeight="1" x14ac:dyDescent="0.2">
      <c r="A23" s="18" t="s">
        <v>28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31.5" customHeight="1" x14ac:dyDescent="0.2">
      <c r="A24" s="20" t="s">
        <v>29</v>
      </c>
      <c r="B24" s="20"/>
      <c r="C24" s="20"/>
      <c r="D24" s="20"/>
      <c r="E24" s="20"/>
      <c r="F24" s="20"/>
      <c r="G24" s="20"/>
      <c r="H24" s="20"/>
      <c r="I24" s="21"/>
      <c r="J24" s="21"/>
      <c r="K24" s="21"/>
    </row>
    <row r="25" spans="1:11" ht="18" customHeight="1" x14ac:dyDescent="0.2">
      <c r="A25" s="14" t="s">
        <v>30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ht="27" customHeight="1" x14ac:dyDescent="0.2">
      <c r="A26" s="14" t="s">
        <v>31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ht="27" customHeight="1" x14ac:dyDescent="0.2">
      <c r="A27" s="14" t="s">
        <v>32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27" customHeight="1" x14ac:dyDescent="0.2">
      <c r="A28" s="14" t="s">
        <v>33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ht="18" customHeight="1" x14ac:dyDescent="0.2">
      <c r="A29" s="12" t="s">
        <v>34</v>
      </c>
      <c r="B29" s="22"/>
      <c r="C29" s="22"/>
      <c r="D29" s="22"/>
      <c r="E29" s="22"/>
      <c r="F29" s="22"/>
      <c r="G29" s="22"/>
      <c r="H29" s="22"/>
    </row>
    <row r="30" spans="1:11" ht="8.25" customHeight="1" x14ac:dyDescent="0.2">
      <c r="A30" s="23"/>
      <c r="B30" s="23"/>
      <c r="C30" s="23"/>
      <c r="D30" s="23"/>
      <c r="E30" s="23"/>
      <c r="F30" s="23"/>
      <c r="G30" s="23"/>
      <c r="H30" s="23"/>
    </row>
    <row r="31" spans="1:11" ht="15.75" x14ac:dyDescent="0.2">
      <c r="A31" s="24" t="s">
        <v>35</v>
      </c>
      <c r="B31" s="25" t="s">
        <v>36</v>
      </c>
      <c r="C31" s="25"/>
      <c r="D31" s="25"/>
      <c r="E31" s="25"/>
      <c r="F31" s="25"/>
      <c r="G31" s="25"/>
      <c r="H31" s="25"/>
    </row>
    <row r="32" spans="1:11" ht="42.6" customHeight="1" x14ac:dyDescent="0.2">
      <c r="A32" s="26">
        <v>1</v>
      </c>
      <c r="B32" s="27" t="s">
        <v>37</v>
      </c>
      <c r="C32" s="27"/>
      <c r="D32" s="27"/>
      <c r="E32" s="27"/>
      <c r="F32" s="27"/>
      <c r="G32" s="27"/>
      <c r="H32" s="27"/>
    </row>
    <row r="33" spans="1:14" ht="15.75" x14ac:dyDescent="0.2">
      <c r="A33" s="28"/>
      <c r="B33" s="29"/>
      <c r="C33" s="29"/>
      <c r="D33" s="29"/>
      <c r="E33" s="29"/>
      <c r="F33" s="29"/>
      <c r="G33" s="29"/>
      <c r="H33" s="29"/>
    </row>
    <row r="34" spans="1:14" ht="70.5" customHeight="1" x14ac:dyDescent="0.2">
      <c r="A34" s="11" t="s">
        <v>38</v>
      </c>
      <c r="B34" s="11"/>
      <c r="C34" s="11"/>
      <c r="D34" s="11"/>
      <c r="E34" s="11"/>
      <c r="F34" s="11"/>
      <c r="G34" s="11"/>
      <c r="H34" s="11"/>
      <c r="I34" s="11"/>
      <c r="J34" s="11"/>
    </row>
    <row r="36" spans="1:14" ht="15.75" x14ac:dyDescent="0.2">
      <c r="A36" s="16" t="s">
        <v>39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14" ht="15.75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4" ht="15.75" x14ac:dyDescent="0.2">
      <c r="A38" s="31" t="s">
        <v>35</v>
      </c>
      <c r="B38" s="32" t="s">
        <v>40</v>
      </c>
      <c r="C38" s="33"/>
      <c r="D38" s="33"/>
      <c r="E38" s="33"/>
      <c r="F38" s="33"/>
      <c r="G38" s="33"/>
      <c r="H38" s="33"/>
      <c r="I38" s="34"/>
    </row>
    <row r="39" spans="1:14" ht="131.25" customHeight="1" x14ac:dyDescent="0.2">
      <c r="A39" s="35">
        <v>1</v>
      </c>
      <c r="B39" s="36" t="s">
        <v>41</v>
      </c>
      <c r="C39" s="37"/>
      <c r="D39" s="37"/>
      <c r="E39" s="37"/>
      <c r="F39" s="37"/>
      <c r="G39" s="37"/>
      <c r="H39" s="37"/>
      <c r="I39" s="38"/>
      <c r="M39" s="39"/>
      <c r="N39" s="39"/>
    </row>
    <row r="40" spans="1:14" ht="15.75" x14ac:dyDescent="0.2">
      <c r="A40" s="28"/>
      <c r="B40" s="23"/>
      <c r="C40" s="23"/>
      <c r="D40" s="23"/>
      <c r="E40" s="23"/>
      <c r="F40" s="23"/>
      <c r="G40" s="23"/>
      <c r="H40" s="23"/>
      <c r="I40" s="23"/>
    </row>
    <row r="41" spans="1:14" ht="15.75" x14ac:dyDescent="0.2">
      <c r="A41" s="16" t="s">
        <v>42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4" ht="15.75" x14ac:dyDescent="0.2">
      <c r="A42" s="40" t="s">
        <v>43</v>
      </c>
      <c r="B42" s="41"/>
      <c r="C42" s="41"/>
      <c r="D42" s="41"/>
      <c r="E42" s="41"/>
      <c r="F42" s="41"/>
      <c r="G42" s="41"/>
      <c r="H42" s="41"/>
      <c r="I42" s="41"/>
      <c r="J42" s="42"/>
    </row>
    <row r="43" spans="1:14" ht="15.75" x14ac:dyDescent="0.2">
      <c r="A43" s="43" t="s">
        <v>35</v>
      </c>
      <c r="B43" s="44" t="s">
        <v>44</v>
      </c>
      <c r="C43" s="34"/>
      <c r="D43" s="32" t="s">
        <v>45</v>
      </c>
      <c r="E43" s="34"/>
      <c r="F43" s="32" t="s">
        <v>46</v>
      </c>
      <c r="G43" s="34"/>
      <c r="H43" s="32" t="s">
        <v>47</v>
      </c>
      <c r="I43" s="34"/>
      <c r="J43" s="45"/>
      <c r="K43" s="45"/>
    </row>
    <row r="44" spans="1:14" ht="15.75" x14ac:dyDescent="0.2">
      <c r="A44" s="46">
        <v>1</v>
      </c>
      <c r="B44" s="47">
        <v>2</v>
      </c>
      <c r="C44" s="48"/>
      <c r="D44" s="49">
        <v>3</v>
      </c>
      <c r="E44" s="48"/>
      <c r="F44" s="49">
        <v>4</v>
      </c>
      <c r="G44" s="48"/>
      <c r="H44" s="49">
        <v>6</v>
      </c>
      <c r="I44" s="48"/>
    </row>
    <row r="45" spans="1:14" ht="48.75" customHeight="1" x14ac:dyDescent="0.2">
      <c r="A45" s="50">
        <v>1</v>
      </c>
      <c r="B45" s="51" t="s">
        <v>48</v>
      </c>
      <c r="C45" s="38"/>
      <c r="D45" s="52">
        <f>3056165+73600+22700</f>
        <v>3152465</v>
      </c>
      <c r="E45" s="53"/>
      <c r="F45" s="52">
        <v>0</v>
      </c>
      <c r="G45" s="53"/>
      <c r="H45" s="52">
        <f t="shared" ref="H45" si="0">SUM(D45:G45)</f>
        <v>3152465</v>
      </c>
      <c r="I45" s="53"/>
    </row>
    <row r="46" spans="1:14" ht="15.75" x14ac:dyDescent="0.2">
      <c r="A46" s="54" t="s">
        <v>49</v>
      </c>
      <c r="B46" s="55"/>
      <c r="C46" s="55"/>
      <c r="D46" s="56">
        <f>SUM(D45:E45)</f>
        <v>3152465</v>
      </c>
      <c r="E46" s="56"/>
      <c r="F46" s="56">
        <f>SUM(F45:G45)</f>
        <v>0</v>
      </c>
      <c r="G46" s="56"/>
      <c r="H46" s="56">
        <f>SUM(H45:I45)</f>
        <v>3152465</v>
      </c>
      <c r="I46" s="56"/>
    </row>
    <row r="47" spans="1:14" ht="15.75" x14ac:dyDescent="0.2">
      <c r="A47" s="29"/>
      <c r="B47" s="29"/>
      <c r="C47" s="29"/>
      <c r="D47" s="57"/>
      <c r="E47" s="57"/>
      <c r="F47" s="57"/>
      <c r="G47" s="57"/>
      <c r="H47" s="57"/>
      <c r="I47" s="57"/>
    </row>
    <row r="48" spans="1:14" x14ac:dyDescent="0.2">
      <c r="A48" s="11" t="s">
        <v>50</v>
      </c>
      <c r="B48" s="13"/>
      <c r="C48" s="13"/>
      <c r="D48" s="13"/>
      <c r="E48" s="13"/>
      <c r="F48" s="13"/>
      <c r="G48" s="13"/>
      <c r="H48" s="13"/>
      <c r="I48" s="13"/>
      <c r="J48" s="2"/>
    </row>
    <row r="49" spans="1:11" ht="15.75" x14ac:dyDescent="0.2">
      <c r="A49" s="40" t="s">
        <v>43</v>
      </c>
      <c r="B49" s="40"/>
      <c r="C49" s="40"/>
      <c r="D49" s="40"/>
      <c r="E49" s="40"/>
      <c r="F49" s="40"/>
      <c r="G49" s="40"/>
      <c r="H49" s="40"/>
      <c r="I49" s="40"/>
      <c r="J49" s="42"/>
    </row>
    <row r="50" spans="1:11" ht="15.75" x14ac:dyDescent="0.2">
      <c r="A50" s="25" t="s">
        <v>51</v>
      </c>
      <c r="B50" s="25"/>
      <c r="C50" s="25"/>
      <c r="D50" s="25" t="s">
        <v>45</v>
      </c>
      <c r="E50" s="25"/>
      <c r="F50" s="25" t="s">
        <v>46</v>
      </c>
      <c r="G50" s="25"/>
      <c r="H50" s="25" t="s">
        <v>47</v>
      </c>
      <c r="I50" s="25"/>
    </row>
    <row r="51" spans="1:11" ht="15.75" x14ac:dyDescent="0.2">
      <c r="A51" s="58">
        <v>1</v>
      </c>
      <c r="B51" s="58"/>
      <c r="C51" s="58"/>
      <c r="D51" s="58">
        <v>2</v>
      </c>
      <c r="E51" s="58"/>
      <c r="F51" s="58">
        <v>3</v>
      </c>
      <c r="G51" s="58"/>
      <c r="H51" s="58">
        <v>4</v>
      </c>
      <c r="I51" s="58"/>
    </row>
    <row r="52" spans="1:11" ht="54.75" customHeight="1" x14ac:dyDescent="0.2">
      <c r="A52" s="59" t="s">
        <v>52</v>
      </c>
      <c r="B52" s="60"/>
      <c r="C52" s="61"/>
      <c r="D52" s="52">
        <f>D45</f>
        <v>3152465</v>
      </c>
      <c r="E52" s="53"/>
      <c r="F52" s="52">
        <v>0</v>
      </c>
      <c r="G52" s="53"/>
      <c r="H52" s="62">
        <f>D52+F52</f>
        <v>3152465</v>
      </c>
      <c r="I52" s="62"/>
      <c r="J52" s="63"/>
    </row>
    <row r="53" spans="1:11" ht="15.75" x14ac:dyDescent="0.2">
      <c r="A53" s="54" t="s">
        <v>49</v>
      </c>
      <c r="B53" s="55"/>
      <c r="C53" s="55"/>
      <c r="D53" s="62">
        <f>SUM(D52)</f>
        <v>3152465</v>
      </c>
      <c r="E53" s="62"/>
      <c r="F53" s="62">
        <f>SUM(F52)</f>
        <v>0</v>
      </c>
      <c r="G53" s="62"/>
      <c r="H53" s="62">
        <f>SUM(H52)</f>
        <v>3152465</v>
      </c>
      <c r="I53" s="62"/>
      <c r="J53" s="63"/>
    </row>
    <row r="54" spans="1:11" ht="11.25" customHeight="1" x14ac:dyDescent="0.2">
      <c r="A54" s="29"/>
      <c r="B54" s="29"/>
      <c r="C54" s="29"/>
      <c r="D54" s="64"/>
      <c r="E54" s="64"/>
      <c r="F54" s="64"/>
      <c r="G54" s="64"/>
      <c r="H54" s="64"/>
      <c r="I54" s="64"/>
      <c r="J54" s="63"/>
    </row>
    <row r="55" spans="1:11" ht="15.75" x14ac:dyDescent="0.2">
      <c r="A55" s="16" t="s">
        <v>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0.5" customHeight="1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</row>
    <row r="57" spans="1:11" ht="31.5" x14ac:dyDescent="0.2">
      <c r="A57" s="31" t="s">
        <v>35</v>
      </c>
      <c r="B57" s="31" t="s">
        <v>54</v>
      </c>
      <c r="C57" s="31" t="s">
        <v>55</v>
      </c>
      <c r="D57" s="32" t="s">
        <v>56</v>
      </c>
      <c r="E57" s="34"/>
      <c r="F57" s="32" t="s">
        <v>45</v>
      </c>
      <c r="G57" s="34"/>
      <c r="H57" s="32" t="s">
        <v>46</v>
      </c>
      <c r="I57" s="33"/>
      <c r="J57" s="25" t="s">
        <v>47</v>
      </c>
      <c r="K57" s="25"/>
    </row>
    <row r="58" spans="1:11" ht="15.75" x14ac:dyDescent="0.2">
      <c r="A58" s="65">
        <v>1</v>
      </c>
      <c r="B58" s="65">
        <v>2</v>
      </c>
      <c r="C58" s="65">
        <v>3</v>
      </c>
      <c r="D58" s="49">
        <v>4</v>
      </c>
      <c r="E58" s="48"/>
      <c r="F58" s="49">
        <v>5</v>
      </c>
      <c r="G58" s="48"/>
      <c r="H58" s="49">
        <v>6</v>
      </c>
      <c r="I58" s="66"/>
      <c r="J58" s="58">
        <v>7</v>
      </c>
      <c r="K58" s="58"/>
    </row>
    <row r="59" spans="1:11" ht="15.75" x14ac:dyDescent="0.2">
      <c r="A59" s="35">
        <v>1</v>
      </c>
      <c r="B59" s="67" t="s">
        <v>57</v>
      </c>
      <c r="C59" s="68"/>
      <c r="D59" s="69"/>
      <c r="E59" s="70"/>
      <c r="F59" s="69"/>
      <c r="G59" s="70"/>
      <c r="H59" s="69"/>
      <c r="I59" s="71"/>
      <c r="J59" s="72"/>
      <c r="K59" s="72"/>
    </row>
    <row r="60" spans="1:11" ht="24.75" customHeight="1" x14ac:dyDescent="0.2">
      <c r="A60" s="73"/>
      <c r="B60" s="74" t="s">
        <v>58</v>
      </c>
      <c r="C60" s="75" t="s">
        <v>59</v>
      </c>
      <c r="D60" s="76" t="s">
        <v>60</v>
      </c>
      <c r="E60" s="38"/>
      <c r="F60" s="77">
        <v>1</v>
      </c>
      <c r="G60" s="78"/>
      <c r="H60" s="79"/>
      <c r="I60" s="80"/>
      <c r="J60" s="81">
        <v>1</v>
      </c>
      <c r="K60" s="81"/>
    </row>
    <row r="61" spans="1:11" ht="55.5" customHeight="1" x14ac:dyDescent="0.2">
      <c r="A61" s="73"/>
      <c r="B61" s="82" t="s">
        <v>61</v>
      </c>
      <c r="C61" s="75" t="s">
        <v>62</v>
      </c>
      <c r="D61" s="83" t="s">
        <v>63</v>
      </c>
      <c r="E61" s="83"/>
      <c r="F61" s="84">
        <v>16.5</v>
      </c>
      <c r="G61" s="85"/>
      <c r="H61" s="84"/>
      <c r="I61" s="86"/>
      <c r="J61" s="87">
        <f t="shared" ref="J61:J62" si="1">F61+H61</f>
        <v>16.5</v>
      </c>
      <c r="K61" s="87"/>
    </row>
    <row r="62" spans="1:11" ht="24.75" customHeight="1" x14ac:dyDescent="0.2">
      <c r="A62" s="73"/>
      <c r="B62" s="82" t="s">
        <v>64</v>
      </c>
      <c r="C62" s="75"/>
      <c r="D62" s="83" t="s">
        <v>63</v>
      </c>
      <c r="E62" s="83"/>
      <c r="F62" s="84">
        <v>14</v>
      </c>
      <c r="G62" s="85"/>
      <c r="H62" s="84"/>
      <c r="I62" s="86"/>
      <c r="J62" s="87">
        <f t="shared" si="1"/>
        <v>14</v>
      </c>
      <c r="K62" s="87"/>
    </row>
    <row r="63" spans="1:11" ht="27.75" customHeight="1" x14ac:dyDescent="0.2">
      <c r="A63" s="73"/>
      <c r="B63" s="82" t="s">
        <v>65</v>
      </c>
      <c r="C63" s="75" t="s">
        <v>59</v>
      </c>
      <c r="D63" s="83" t="s">
        <v>63</v>
      </c>
      <c r="E63" s="83"/>
      <c r="F63" s="84">
        <v>1</v>
      </c>
      <c r="G63" s="85"/>
      <c r="H63" s="84"/>
      <c r="I63" s="86"/>
      <c r="J63" s="87">
        <f>F63+H63</f>
        <v>1</v>
      </c>
      <c r="K63" s="87"/>
    </row>
    <row r="64" spans="1:11" ht="27.75" customHeight="1" x14ac:dyDescent="0.2">
      <c r="A64" s="73"/>
      <c r="B64" s="82" t="s">
        <v>66</v>
      </c>
      <c r="C64" s="75" t="s">
        <v>59</v>
      </c>
      <c r="D64" s="83" t="s">
        <v>63</v>
      </c>
      <c r="E64" s="83"/>
      <c r="F64" s="84">
        <v>1.5</v>
      </c>
      <c r="G64" s="85"/>
      <c r="H64" s="84"/>
      <c r="I64" s="86"/>
      <c r="J64" s="87">
        <f>F64+H64</f>
        <v>1.5</v>
      </c>
      <c r="K64" s="87"/>
    </row>
    <row r="65" spans="1:11" ht="15.75" x14ac:dyDescent="0.2">
      <c r="A65" s="35">
        <v>2</v>
      </c>
      <c r="B65" s="67" t="s">
        <v>67</v>
      </c>
      <c r="C65" s="68"/>
      <c r="D65" s="69"/>
      <c r="E65" s="70"/>
      <c r="F65" s="88"/>
      <c r="G65" s="89"/>
      <c r="H65" s="88"/>
      <c r="I65" s="89"/>
      <c r="J65" s="88"/>
      <c r="K65" s="89"/>
    </row>
    <row r="66" spans="1:11" ht="42" customHeight="1" x14ac:dyDescent="0.2">
      <c r="A66" s="90"/>
      <c r="B66" s="91" t="s">
        <v>68</v>
      </c>
      <c r="C66" s="91" t="s">
        <v>62</v>
      </c>
      <c r="D66" s="92" t="s">
        <v>69</v>
      </c>
      <c r="E66" s="93"/>
      <c r="F66" s="88">
        <v>121</v>
      </c>
      <c r="G66" s="89"/>
      <c r="H66" s="88"/>
      <c r="I66" s="89"/>
      <c r="J66" s="88">
        <f>F66</f>
        <v>121</v>
      </c>
      <c r="K66" s="89"/>
    </row>
    <row r="67" spans="1:11" ht="47.25" x14ac:dyDescent="0.2">
      <c r="A67" s="35"/>
      <c r="B67" s="75" t="s">
        <v>70</v>
      </c>
      <c r="C67" s="91" t="s">
        <v>71</v>
      </c>
      <c r="D67" s="92" t="s">
        <v>72</v>
      </c>
      <c r="E67" s="93"/>
      <c r="F67" s="94">
        <v>4568</v>
      </c>
      <c r="G67" s="95"/>
      <c r="H67" s="94"/>
      <c r="I67" s="95"/>
      <c r="J67" s="94">
        <f>F67</f>
        <v>4568</v>
      </c>
      <c r="K67" s="95"/>
    </row>
    <row r="68" spans="1:11" ht="66" customHeight="1" x14ac:dyDescent="0.2">
      <c r="A68" s="35"/>
      <c r="B68" s="75" t="s">
        <v>73</v>
      </c>
      <c r="C68" s="91" t="s">
        <v>62</v>
      </c>
      <c r="D68" s="92" t="s">
        <v>74</v>
      </c>
      <c r="E68" s="93"/>
      <c r="F68" s="88">
        <v>208</v>
      </c>
      <c r="G68" s="89"/>
      <c r="H68" s="88"/>
      <c r="I68" s="89"/>
      <c r="J68" s="88">
        <f>F68</f>
        <v>208</v>
      </c>
      <c r="K68" s="89"/>
    </row>
    <row r="69" spans="1:11" ht="50.25" customHeight="1" x14ac:dyDescent="0.2">
      <c r="A69" s="35"/>
      <c r="B69" s="75" t="s">
        <v>75</v>
      </c>
      <c r="C69" s="91" t="s">
        <v>62</v>
      </c>
      <c r="D69" s="92" t="s">
        <v>74</v>
      </c>
      <c r="E69" s="93"/>
      <c r="F69" s="96">
        <v>350</v>
      </c>
      <c r="G69" s="97"/>
      <c r="H69" s="96"/>
      <c r="I69" s="97"/>
      <c r="J69" s="96">
        <f>F69+H69</f>
        <v>350</v>
      </c>
      <c r="K69" s="97"/>
    </row>
    <row r="70" spans="1:11" ht="38.25" customHeight="1" x14ac:dyDescent="0.2">
      <c r="A70" s="73"/>
      <c r="B70" s="74" t="s">
        <v>76</v>
      </c>
      <c r="C70" s="91" t="s">
        <v>62</v>
      </c>
      <c r="D70" s="92" t="s">
        <v>74</v>
      </c>
      <c r="E70" s="93"/>
      <c r="F70" s="96">
        <v>50</v>
      </c>
      <c r="G70" s="97"/>
      <c r="H70" s="96"/>
      <c r="I70" s="97"/>
      <c r="J70" s="96">
        <v>50</v>
      </c>
      <c r="K70" s="97"/>
    </row>
    <row r="71" spans="1:11" ht="15.75" x14ac:dyDescent="0.2">
      <c r="A71" s="35">
        <v>3</v>
      </c>
      <c r="B71" s="67" t="s">
        <v>77</v>
      </c>
      <c r="C71" s="68"/>
      <c r="D71" s="69"/>
      <c r="E71" s="70"/>
      <c r="F71" s="88"/>
      <c r="G71" s="89"/>
      <c r="H71" s="88"/>
      <c r="I71" s="89"/>
      <c r="J71" s="88"/>
      <c r="K71" s="89"/>
    </row>
    <row r="72" spans="1:11" ht="55.5" customHeight="1" x14ac:dyDescent="0.2">
      <c r="A72" s="73"/>
      <c r="B72" s="74" t="s">
        <v>78</v>
      </c>
      <c r="C72" s="75" t="s">
        <v>79</v>
      </c>
      <c r="D72" s="76" t="s">
        <v>74</v>
      </c>
      <c r="E72" s="38"/>
      <c r="F72" s="98">
        <f>D53/F61</f>
        <v>191058.48484848486</v>
      </c>
      <c r="G72" s="99"/>
      <c r="H72" s="98"/>
      <c r="I72" s="99"/>
      <c r="J72" s="98">
        <f>F72+H72</f>
        <v>191058.48484848486</v>
      </c>
      <c r="K72" s="99"/>
    </row>
    <row r="73" spans="1:11" ht="63" customHeight="1" x14ac:dyDescent="0.2">
      <c r="A73" s="100"/>
      <c r="B73" s="74" t="s">
        <v>80</v>
      </c>
      <c r="C73" s="75" t="s">
        <v>79</v>
      </c>
      <c r="D73" s="76" t="s">
        <v>74</v>
      </c>
      <c r="E73" s="38"/>
      <c r="F73" s="98">
        <f>D53/F67</f>
        <v>690.11930823117336</v>
      </c>
      <c r="G73" s="99"/>
      <c r="H73" s="98"/>
      <c r="I73" s="99"/>
      <c r="J73" s="98">
        <f>F73+H73</f>
        <v>690.11930823117336</v>
      </c>
      <c r="K73" s="99"/>
    </row>
    <row r="74" spans="1:11" ht="90.75" customHeight="1" x14ac:dyDescent="0.2">
      <c r="A74" s="73"/>
      <c r="B74" s="74" t="s">
        <v>81</v>
      </c>
      <c r="C74" s="75" t="s">
        <v>62</v>
      </c>
      <c r="D74" s="76" t="s">
        <v>74</v>
      </c>
      <c r="E74" s="38"/>
      <c r="F74" s="101">
        <f>F67/(F68+F69+F70)</f>
        <v>7.5131578947368425</v>
      </c>
      <c r="G74" s="102"/>
      <c r="H74" s="101"/>
      <c r="I74" s="102"/>
      <c r="J74" s="101">
        <f>F74+H74</f>
        <v>7.5131578947368425</v>
      </c>
      <c r="K74" s="102"/>
    </row>
    <row r="75" spans="1:11" ht="15.75" x14ac:dyDescent="0.2">
      <c r="A75" s="35">
        <v>4</v>
      </c>
      <c r="B75" s="67" t="s">
        <v>82</v>
      </c>
      <c r="C75" s="68"/>
      <c r="D75" s="69"/>
      <c r="E75" s="70"/>
      <c r="F75" s="88"/>
      <c r="G75" s="89"/>
      <c r="H75" s="88"/>
      <c r="I75" s="89"/>
      <c r="J75" s="88"/>
      <c r="K75" s="89"/>
    </row>
    <row r="76" spans="1:11" ht="36.75" customHeight="1" x14ac:dyDescent="0.2">
      <c r="A76" s="73"/>
      <c r="B76" s="103" t="s">
        <v>83</v>
      </c>
      <c r="C76" s="75" t="s">
        <v>84</v>
      </c>
      <c r="D76" s="36" t="s">
        <v>85</v>
      </c>
      <c r="E76" s="38"/>
      <c r="F76" s="104">
        <v>100</v>
      </c>
      <c r="G76" s="105"/>
      <c r="H76" s="106"/>
      <c r="I76" s="107"/>
      <c r="J76" s="106">
        <f>F76</f>
        <v>100</v>
      </c>
      <c r="K76" s="107"/>
    </row>
    <row r="77" spans="1:11" ht="63" x14ac:dyDescent="0.2">
      <c r="A77" s="73"/>
      <c r="B77" s="103" t="s">
        <v>86</v>
      </c>
      <c r="C77" s="75" t="s">
        <v>84</v>
      </c>
      <c r="D77" s="36" t="s">
        <v>85</v>
      </c>
      <c r="E77" s="38"/>
      <c r="F77" s="104">
        <v>100</v>
      </c>
      <c r="G77" s="105"/>
      <c r="H77" s="106"/>
      <c r="I77" s="107"/>
      <c r="J77" s="106">
        <f>F77</f>
        <v>100</v>
      </c>
      <c r="K77" s="107"/>
    </row>
    <row r="80" spans="1:11" ht="24" customHeight="1" x14ac:dyDescent="0.25">
      <c r="A80" s="108" t="s">
        <v>87</v>
      </c>
      <c r="B80" s="109"/>
      <c r="C80" s="109"/>
      <c r="D80" s="110"/>
      <c r="E80" s="111"/>
      <c r="F80" s="112"/>
      <c r="G80" s="112"/>
      <c r="H80" s="113" t="s">
        <v>88</v>
      </c>
      <c r="I80" s="113"/>
      <c r="J80" s="113"/>
      <c r="K80" s="113"/>
    </row>
    <row r="81" spans="1:11" ht="15.75" x14ac:dyDescent="0.2">
      <c r="A81" s="114"/>
      <c r="B81" s="115"/>
      <c r="C81" s="115"/>
      <c r="E81" s="116" t="s">
        <v>89</v>
      </c>
      <c r="F81" s="4"/>
      <c r="G81" s="4"/>
      <c r="H81" s="117" t="s">
        <v>90</v>
      </c>
      <c r="I81" s="117"/>
      <c r="J81" s="117"/>
      <c r="K81" s="117"/>
    </row>
    <row r="82" spans="1:11" ht="52.5" customHeight="1" x14ac:dyDescent="0.25">
      <c r="A82" s="118" t="s">
        <v>91</v>
      </c>
      <c r="B82" s="119"/>
      <c r="C82" s="119"/>
      <c r="E82" s="4"/>
      <c r="F82" s="4"/>
      <c r="G82" s="4"/>
      <c r="H82" s="120"/>
      <c r="I82" s="120"/>
      <c r="J82" s="120"/>
      <c r="K82" s="120"/>
    </row>
    <row r="83" spans="1:11" ht="33.75" customHeight="1" x14ac:dyDescent="0.25">
      <c r="A83" s="108" t="s">
        <v>92</v>
      </c>
      <c r="B83" s="109"/>
      <c r="C83" s="109"/>
      <c r="D83" s="110"/>
      <c r="E83" s="111"/>
      <c r="F83" s="112"/>
      <c r="G83" s="112"/>
      <c r="H83" s="121" t="s">
        <v>93</v>
      </c>
      <c r="I83" s="121"/>
      <c r="J83" s="121"/>
      <c r="K83" s="121"/>
    </row>
    <row r="84" spans="1:11" ht="15.75" x14ac:dyDescent="0.2">
      <c r="A84" s="118"/>
      <c r="B84" s="118"/>
      <c r="C84" s="118"/>
      <c r="E84" s="116" t="s">
        <v>89</v>
      </c>
      <c r="F84" s="116"/>
      <c r="G84" s="4"/>
      <c r="H84" s="117" t="s">
        <v>90</v>
      </c>
      <c r="I84" s="117"/>
      <c r="J84" s="117"/>
      <c r="K84" s="117"/>
    </row>
    <row r="85" spans="1:11" ht="41.25" customHeight="1" x14ac:dyDescent="0.2">
      <c r="A85" s="118" t="s">
        <v>94</v>
      </c>
      <c r="B85" s="118"/>
      <c r="C85" s="118"/>
      <c r="E85" s="116"/>
      <c r="F85" s="116"/>
      <c r="G85" s="4"/>
      <c r="H85" s="117"/>
      <c r="I85" s="117"/>
      <c r="J85" s="117"/>
      <c r="K85" s="117"/>
    </row>
    <row r="86" spans="1:11" ht="19.5" customHeight="1" x14ac:dyDescent="0.2">
      <c r="A86" s="122"/>
      <c r="B86" s="118" t="s">
        <v>95</v>
      </c>
      <c r="C86" s="118"/>
    </row>
    <row r="87" spans="1:11" x14ac:dyDescent="0.2">
      <c r="A87" s="122"/>
      <c r="B87" s="123" t="s">
        <v>97</v>
      </c>
    </row>
  </sheetData>
  <mergeCells count="171">
    <mergeCell ref="A85:C85"/>
    <mergeCell ref="H85:K85"/>
    <mergeCell ref="B86:C86"/>
    <mergeCell ref="H81:K81"/>
    <mergeCell ref="A82:C82"/>
    <mergeCell ref="H82:K82"/>
    <mergeCell ref="A83:C83"/>
    <mergeCell ref="H83:K83"/>
    <mergeCell ref="A84:C84"/>
    <mergeCell ref="H84:K84"/>
    <mergeCell ref="D77:E77"/>
    <mergeCell ref="F77:G77"/>
    <mergeCell ref="H77:I77"/>
    <mergeCell ref="J77:K77"/>
    <mergeCell ref="A80:C80"/>
    <mergeCell ref="H80:K8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A55:K55"/>
    <mergeCell ref="D57:E57"/>
    <mergeCell ref="F57:G57"/>
    <mergeCell ref="H57:I57"/>
    <mergeCell ref="J57:K57"/>
    <mergeCell ref="D58:E58"/>
    <mergeCell ref="F58:G58"/>
    <mergeCell ref="H58:I58"/>
    <mergeCell ref="J58:K58"/>
    <mergeCell ref="A52:C52"/>
    <mergeCell ref="D52:E52"/>
    <mergeCell ref="F52:G52"/>
    <mergeCell ref="H52:I52"/>
    <mergeCell ref="A53:C53"/>
    <mergeCell ref="D53:E53"/>
    <mergeCell ref="F53:G53"/>
    <mergeCell ref="H53:I53"/>
    <mergeCell ref="A50:C50"/>
    <mergeCell ref="D50:E50"/>
    <mergeCell ref="F50:G50"/>
    <mergeCell ref="H50:I50"/>
    <mergeCell ref="A51:C51"/>
    <mergeCell ref="D51:E51"/>
    <mergeCell ref="F51:G51"/>
    <mergeCell ref="H51:I51"/>
    <mergeCell ref="A46:C46"/>
    <mergeCell ref="D46:E46"/>
    <mergeCell ref="F46:G46"/>
    <mergeCell ref="H46:I46"/>
    <mergeCell ref="A48:I48"/>
    <mergeCell ref="A49:I49"/>
    <mergeCell ref="B44:C44"/>
    <mergeCell ref="D44:E44"/>
    <mergeCell ref="F44:G44"/>
    <mergeCell ref="H44:I44"/>
    <mergeCell ref="B45:C45"/>
    <mergeCell ref="D45:E45"/>
    <mergeCell ref="F45:G45"/>
    <mergeCell ref="H45:I45"/>
    <mergeCell ref="B39:I39"/>
    <mergeCell ref="A41:J41"/>
    <mergeCell ref="A42:I42"/>
    <mergeCell ref="B43:C43"/>
    <mergeCell ref="D43:E43"/>
    <mergeCell ref="F43:G43"/>
    <mergeCell ref="H43:I43"/>
    <mergeCell ref="A29:H29"/>
    <mergeCell ref="B31:H31"/>
    <mergeCell ref="B32:H32"/>
    <mergeCell ref="A34:J34"/>
    <mergeCell ref="A36:J36"/>
    <mergeCell ref="B38:I38"/>
    <mergeCell ref="A23:K23"/>
    <mergeCell ref="A24:H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B6:C6"/>
    <mergeCell ref="E6:F6"/>
    <mergeCell ref="G6:K6"/>
    <mergeCell ref="A8:K8"/>
    <mergeCell ref="A9:H9"/>
    <mergeCell ref="A10:K10"/>
    <mergeCell ref="F1:K1"/>
    <mergeCell ref="F2:K2"/>
    <mergeCell ref="A3:H3"/>
    <mergeCell ref="B4:F4"/>
    <mergeCell ref="G4:K4"/>
    <mergeCell ref="B5:F5"/>
    <mergeCell ref="G5:K5"/>
  </mergeCells>
  <pageMargins left="0.70866141732283472" right="0.70866141732283472" top="0.35433070866141736" bottom="0.35433070866141736" header="0.31496062992125984" footer="0.31496062992125984"/>
  <pageSetup paperSize="9" scale="55" fitToHeight="3" orientation="landscape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1160_</vt:lpstr>
      <vt:lpstr>'1160_'!Область_печати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2022-12-09T09:01:14Z</dcterms:created>
  <dcterms:modified xsi:type="dcterms:W3CDTF">2022-12-09T09:01:54Z</dcterms:modified>
</cp:coreProperties>
</file>