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435" yWindow="75" windowWidth="25245" windowHeight="10140"/>
  </bookViews>
  <sheets>
    <sheet name="0611160" sheetId="1" r:id="rId1"/>
  </sheets>
  <definedNames>
    <definedName name="_xlnm.Print_Area" localSheetId="0">'0611160'!$A$1:$BQ$135</definedName>
  </definedNames>
  <calcPr calcId="152511"/>
</workbook>
</file>

<file path=xl/calcChain.xml><?xml version="1.0" encoding="utf-8"?>
<calcChain xmlns="http://schemas.openxmlformats.org/spreadsheetml/2006/main">
  <c r="BC89" i="1" l="1"/>
  <c r="AN83" i="1" l="1"/>
  <c r="AX83" i="1" s="1"/>
  <c r="AN82" i="1"/>
  <c r="AX82" i="1" s="1"/>
  <c r="AN81" i="1"/>
  <c r="AX81" i="1" s="1"/>
  <c r="AX89" i="1"/>
  <c r="AX88" i="1"/>
  <c r="AX87" i="1"/>
  <c r="AX86" i="1"/>
  <c r="AX85" i="1"/>
  <c r="AX79" i="1"/>
  <c r="AX78" i="1"/>
  <c r="AX77" i="1"/>
  <c r="AX76" i="1"/>
  <c r="AX75" i="1"/>
  <c r="AX74" i="1"/>
  <c r="AX73" i="1"/>
  <c r="AX71" i="1"/>
  <c r="AX70" i="1"/>
  <c r="AX69" i="1"/>
  <c r="AX68" i="1"/>
  <c r="AX67" i="1"/>
  <c r="AI57" i="1"/>
  <c r="S57" i="1"/>
  <c r="AP42" i="1" l="1"/>
  <c r="BH89" i="1" l="1"/>
  <c r="BM89" i="1"/>
  <c r="BH88" i="1"/>
  <c r="BC88" i="1"/>
  <c r="BM88" i="1" s="1"/>
  <c r="BH87" i="1"/>
  <c r="BC87" i="1"/>
  <c r="BH86" i="1"/>
  <c r="BC86" i="1"/>
  <c r="BM86" i="1" s="1"/>
  <c r="BH85" i="1"/>
  <c r="BC85" i="1"/>
  <c r="BM85" i="1" s="1"/>
  <c r="BH83" i="1"/>
  <c r="BC83" i="1"/>
  <c r="BM83" i="1" s="1"/>
  <c r="BH82" i="1"/>
  <c r="BC82" i="1"/>
  <c r="BH81" i="1"/>
  <c r="BC81" i="1"/>
  <c r="BM81" i="1" s="1"/>
  <c r="BH79" i="1"/>
  <c r="BC79" i="1"/>
  <c r="BM79" i="1" s="1"/>
  <c r="BH78" i="1"/>
  <c r="BC78" i="1"/>
  <c r="BM78" i="1" s="1"/>
  <c r="BH77" i="1"/>
  <c r="BC77" i="1"/>
  <c r="BH76" i="1"/>
  <c r="BC76" i="1"/>
  <c r="BH75" i="1"/>
  <c r="BC75" i="1"/>
  <c r="BM75" i="1" s="1"/>
  <c r="BH74" i="1"/>
  <c r="BC74" i="1"/>
  <c r="BM74" i="1" s="1"/>
  <c r="BH73" i="1"/>
  <c r="BC73" i="1"/>
  <c r="BH71" i="1"/>
  <c r="BC71" i="1"/>
  <c r="BH70" i="1"/>
  <c r="BC70" i="1"/>
  <c r="BM70" i="1" s="1"/>
  <c r="BH69" i="1"/>
  <c r="BC69" i="1"/>
  <c r="BM69" i="1" s="1"/>
  <c r="BH68" i="1"/>
  <c r="BC68" i="1"/>
  <c r="BH67" i="1"/>
  <c r="BC67" i="1"/>
  <c r="BM67" i="1" s="1"/>
  <c r="BD57" i="1"/>
  <c r="AY57" i="1"/>
  <c r="BI57" i="1" s="1"/>
  <c r="AS57" i="1"/>
  <c r="AC57" i="1"/>
  <c r="BD56" i="1"/>
  <c r="AY56" i="1"/>
  <c r="AS56" i="1"/>
  <c r="AC56" i="1"/>
  <c r="BI42" i="1"/>
  <c r="BD42" i="1"/>
  <c r="AZ42" i="1"/>
  <c r="AK42" i="1"/>
  <c r="BI41" i="1"/>
  <c r="BD41" i="1"/>
  <c r="AZ41" i="1"/>
  <c r="AK41" i="1"/>
  <c r="BM68" i="1" l="1"/>
  <c r="BM73" i="1"/>
  <c r="BM77" i="1"/>
  <c r="BM82" i="1"/>
  <c r="BM87" i="1"/>
  <c r="BM76" i="1"/>
  <c r="BM71" i="1"/>
  <c r="BN41" i="1"/>
  <c r="BN42" i="1"/>
  <c r="BI56" i="1"/>
</calcChain>
</file>

<file path=xl/sharedStrings.xml><?xml version="1.0" encoding="utf-8"?>
<sst xmlns="http://schemas.openxmlformats.org/spreadsheetml/2006/main" count="293" uniqueCount="143">
  <si>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</si>
  <si>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</si>
  <si>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</si>
  <si>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</si>
  <si>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</si>
  <si>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</si>
  <si>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</si>
  <si>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</si>
  <si>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</si>
  <si>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</si>
  <si>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</si>
  <si>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</si>
  <si>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</si>
  <si>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</si>
  <si>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</si>
  <si>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</si>
  <si>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0611160</t>
  </si>
  <si>
    <t>1160</t>
  </si>
  <si>
    <t>0990</t>
  </si>
  <si>
    <t>Забезпечення діяльності центрів професійного розвитку педагогічних працівників</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</si>
  <si>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</si>
  <si>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</si>
  <si>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</si>
  <si>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</si>
  <si>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</si>
  <si>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</si>
  <si>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</si>
  <si>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</si>
  <si>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</si>
  <si>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</si>
  <si>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</si>
  <si>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Забезпечення надання якісних освітніх послуг щодо професійного розвитку педагогічних працівників закладів дошкільної, позашкільної, загальної середньої освіти шляхом консультативної та інформаційної діяльності.</t>
  </si>
  <si>
    <t>s5.2</t>
  </si>
  <si>
    <t>5. Мета бюджетної програми</t>
  </si>
  <si>
    <t>Забезпечення діяльності центру професійного розвитку педагогічних працівників. Основна мета Центрів професійного розвитку – сприяти професійному розвитку педагогів закладів дошкільної, позашкільної, загальної середньої освіти, професійної (професійно-технічної) освіти, позашкілля, інклюзивно-ресурсних та міжшкільних ресурсних центрів. Забезпечення широкого і постійного доступ до інновацій задля одержання, поновлення та удосконалення навичок, необхідних для ефективного здійснення освітнього процесу та забезпечення якісної освіти через безперервне підвищення кваліфікації.</t>
  </si>
  <si>
    <t>6. Завдання бюджетної програми</t>
  </si>
  <si>
    <t>Завдання</t>
  </si>
  <si>
    <t>npp</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</si>
  <si>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</si>
  <si>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</si>
  <si>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</si>
  <si>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</si>
  <si>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</si>
  <si>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</si>
  <si>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</si>
  <si>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</si>
  <si>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</si>
  <si>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</si>
  <si>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</si>
  <si>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</si>
  <si>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</si>
  <si>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</si>
  <si>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</si>
  <si>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</si>
  <si>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</si>
  <si>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Створення належних умов для діяльності  центру професійного розвитку педагогічних працівників</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</si>
  <si>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</si>
  <si>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</si>
  <si>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</si>
  <si>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</si>
  <si>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p5.8</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</si>
  <si>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</si>
  <si>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</si>
  <si>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</si>
  <si>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</si>
  <si>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(зі змінами і доповненнями)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</si>
  <si>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</si>
  <si>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</si>
  <si>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</si>
  <si>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</si>
  <si>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</si>
  <si>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</si>
  <si>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</si>
  <si>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</si>
  <si>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</si>
  <si>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</si>
  <si>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</si>
  <si>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</si>
  <si>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</si>
  <si>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</si>
  <si>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</si>
  <si>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</si>
  <si>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</si>
  <si>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</si>
  <si>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</si>
  <si>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Кількість  центрів</t>
  </si>
  <si>
    <t>од.</t>
  </si>
  <si>
    <t>Мережа</t>
  </si>
  <si>
    <t>Усього середньорічне число ставок/штатних одиниць у тому числі:</t>
  </si>
  <si>
    <t>Штатний розпис</t>
  </si>
  <si>
    <t>спеціалістів</t>
  </si>
  <si>
    <t>робітників</t>
  </si>
  <si>
    <t>продукту</t>
  </si>
  <si>
    <t>Кількість закладів освіти, які обслуговує центр</t>
  </si>
  <si>
    <t>Кількість педагогічних працівників, які обслуговує центр</t>
  </si>
  <si>
    <t>осіб</t>
  </si>
  <si>
    <t>Звітність</t>
  </si>
  <si>
    <t>Кількість запланованих майстер класів, вебінарів та марафонів педагогічних ідей</t>
  </si>
  <si>
    <t>Розрахунок</t>
  </si>
  <si>
    <t>Кількість запланованих супервізій</t>
  </si>
  <si>
    <t>ефективності</t>
  </si>
  <si>
    <t>Середні витрати на одного штатного працівника центру</t>
  </si>
  <si>
    <t>грн.</t>
  </si>
  <si>
    <t>Середня кількість заходів, які проводить один педагогічний працівник центру</t>
  </si>
  <si>
    <t>якості</t>
  </si>
  <si>
    <t>Відсоток охоплення педагогічних працівників</t>
  </si>
  <si>
    <t>відс.</t>
  </si>
  <si>
    <t>Відсоток педагогічних працівників, яким надана допомога в покращенні професійного розвитку</t>
  </si>
  <si>
    <t>Відсоток захищених статей загального фонду видатків в загальному обсязі</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</si>
  <si>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</si>
  <si>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</si>
  <si>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</si>
  <si>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</si>
  <si>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</si>
  <si>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</si>
  <si>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</si>
  <si>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</si>
  <si>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</si>
  <si>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</si>
  <si>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</si>
  <si>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</si>
  <si>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</si>
  <si>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Забезпечити діяльність центру професійного розвитку педагогічних працівників. Основне завдання Центрів професійного розвитку педагогічних працівників –  забезпечення надання якісних освітніх послуг, впровадження новітніх технологій,  допомога й підтримка вчителю. Сприяння професійному розвитку педагогічних працівників, їх психологічна підтримка та консультування. Узагальнення та поширення інформації про можливості професійного розвитку та зростання освітян: програми підвищення кваліфікації, веб ресурси та інші інструменти. Підтримка баз даних (суб’єктів підвищення кваліфікації, педагогів-наставників, супервізорів тощо).  Взаємодія та співпраця з органами державної влади та місцевого самоврядування. Робота в напрямку покращення професійного розвитку педагогічних працівників закладів освіти, їх психологічна підтримка та консультування. Надання допомоги у плануванні та визначенні орієнтирів професійного розвитку; проведенні супервізії; розробленні документів закладів освіти та в організації освітнього процесу за різними формами, зокрема з використанням технологій дистанційного навчання.</t>
  </si>
  <si>
    <t>Відхилення обсягів касових видатків від затверджених у паспорті бюджетної програми було зумовлено переважно об’єктивними причинами. Виконання складає 99,36%, залишок коштів становить лише 20 156,71 грн, що свідчить про ефективність управління фінансовими ресурсами.
Залишок пояснюється кількома об’єктивними причинами:
Заробітна плата: 5 751,64 грн через нарахування на оплату праці для працівників із інвалідністю та залишок при округленні заробітної плати.
Економія при закупівлі предметів і матеріалів: 1 168,59 грн завдяки раціональному підходу до закупівлі.
Видатки на відрядження: 7 885,51 грн через фактичну відсутність потреби у додаткових відрядженнях, що пов’язано зі зміною умов роботи або планів.
Оплата комунальних послуг: 5 236,97 грн через оплату послуг відповідно до фактичних обсягів, зазначених у актах для відшкодування.</t>
  </si>
  <si>
    <t>В процесі реалізації бюджетної програми не було виявлено відхилень між фактичними та затвердженими показниками результативності.</t>
  </si>
  <si>
    <t>адмінперсоналу</t>
  </si>
  <si>
    <t>Кількість педагогічних працівників (чоловіків/жінок), яким надана психологічна підтримка</t>
  </si>
  <si>
    <t>Кількість оприлюднених програм підвищення кваліфікації</t>
  </si>
  <si>
    <t>Кількість проведених консультацій для педагогічних працівників</t>
  </si>
  <si>
    <t>Середні витрати на одного педагогічного працівника, якому надана консультація</t>
  </si>
  <si>
    <t>Відсоток педагогічних працівників, які отримали консультації</t>
  </si>
  <si>
    <t>Відсоток педагогічних працівників, які задоволені якістю отриманих послуг</t>
  </si>
  <si>
    <t xml:space="preserve">Кількість запланованих заходів перевищила очікувані показники, що свідчить про високий попит і значну зацікавленість педагогів у додаткових формах навчання та обміну досвідом. </t>
  </si>
  <si>
    <t>Кількість педагогічних працівників, яким надана психологічна підтримка</t>
  </si>
  <si>
    <t>Кількість педагогічних працівників, яким надана психологічна підтримка, виявилась більшою від запланованих показників через неочікуване збільшення кількості педагогічних працівників, які потребували психологічної підтримки у зв'язку з підвищеним рівнем стресу та навантаженням.</t>
  </si>
  <si>
    <t>Кількість фактично оприлюднених програм перевищила заплановані показники: педагогічні працівники висловили значний інтерес до додаткових програм підвищення кваліфікації, що призвело до необхідності збільшення кількості оприлюднених програм.</t>
  </si>
  <si>
    <t>Центри професійного розвитку успішно адаптуються до змінних умов та вимог, що сприяє збільшенню кількості проведених консультацій.</t>
  </si>
  <si>
    <t>Завдяки економії та раціональному підходу до освоєння коштів, на кінець року залишився залишок кошторисних призначень, що дозволило зменшити середні витрати на одного працівника.</t>
  </si>
  <si>
    <t>Раціональне використання фінансових ресурсів та оптимізація витрат дозволили забезпечити ефективність діяльності центрів при зниженні витрат на одного педагогічного працівника, якому надана консультація</t>
  </si>
  <si>
    <t>Перевищення фактичних показників у порівнянні з затвердженими свідчить про зростання попиту на заходи для професійного розвитку актуальності та значущості консультаційних послуг для педагогічної спільноти, що сприяло зростанню.</t>
  </si>
  <si>
    <t>Розбіжність пояснюється різницею між залишком на кінець року та фактичним використанням фінансових ресурсів</t>
  </si>
  <si>
    <t xml:space="preserve">       Аналіз виконання результативних показників виявив кілька значних розбіжностей між фактичними та затвердженими показниками, що можна пояснити наступними причинами: по-перше, виявлений високий інтерес серед педагогічних працівників до консультацій, що призвело до суттєвого збільшення їх кількості порівняно з запланованими показниками; по-друге, успішна адаптація до змінних умов та вимог сприяла збільшенню кількості проведених консультацій. Крім того, зростаючий попит на різноманітні заходи для професійного зростання педагогів став підставою для організації більшої кількості таких заходів. Підвищений рівень стресу та навантаження серед педагогів викликав зростання запиту на психологічну підтримку, що підкреслює важливість і актуальність психологічних послуг, які надають центри. Центри професійного розвитку постійно працюють над розробкою та впровадженням нових програм, що відповідають потребам педагогів, що підтверджується перевищенням запланованих показників. Центри успішно адаптуються до змінних умов і вимог, що дозволяє забезпечити високий рівень надання послуг та задоволення потреб педагогічної спільноти.</t>
  </si>
  <si>
    <t xml:space="preserve">      Центри професійного розвитку педагогічних працівників здійснюють ключову роль у підвищенні кваліфікації та професійних компетенцій педагогів. Одним із пріоритетних напрямків їх діяльності є проведення консультацій для педагогічних працівників. Ефективність роботи центрів проявляється у перевищенні запланованих показників, здатності швидко реагувати на сучасні освітні виклики та відповідати актуальним потребам педагогічної спільноти.
      Розробка нових програм, що відповідають актуальним запитам педагогів, сприяла розширенню спектра пропозицій для підвищення кваліфікації. Завдяки цьому центри професійного розвитку успішно адаптуються до змінених умов і вимог, що позитивно впливає на кількість проведених консультацій. 
       Раціональне використання фінансових ресурсів та оптимізація витрат дозволили підвищити ефективність діяльності центрів, демонструючи їхню здатність досягати високих цілей.
      Центри професійного розвитку педагогічних працівників успішно виконують свої завдання, створюючи сприятливі умови для надання психологічної підтримки. Це підтверджує актуальність і важливість функціонування таких центрів, а також їхню роль у розвитку педагогічних компетентностей. Такий результат підкреслює необхідність подальшого фінансування та підтримки таких ініціатив.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</si>
</sst>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3">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0" fillId="0" borderId="0" xfId="0" applyAlignment="1"/>
    <xf numFmtId="0" fontId="6" fillId="0" borderId="0" xfId="0" applyFont="1" applyBorder="1" applyAlignment="1">
      <alignment horizontal="center"/>
    </xf>
    <xf numFmtId="0" fontId="2" fillId="0" borderId="4" xfId="0" applyNumberFormat="1" applyFont="1" applyBorder="1" applyAlignment="1">
      <alignment horizontal="left" vertical="center" wrapText="1"/>
    </xf>
    <xf numFmtId="0" fontId="0" fillId="0" borderId="5" xfId="0" applyNumberFormat="1" applyFont="1" applyBorder="1" applyAlignment="1">
      <alignment horizontal="left" vertical="center" wrapText="1"/>
    </xf>
    <xf numFmtId="0" fontId="0" fillId="0" borderId="6" xfId="0" applyNumberFormat="1" applyFont="1" applyBorder="1" applyAlignment="1">
      <alignment horizontal="left"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3" xfId="0" applyFont="1" applyBorder="1" applyAlignment="1">
      <alignment horizontal="center" vertical="center" wrapText="1"/>
    </xf>
    <xf numFmtId="49" fontId="2"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49" fontId="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12" fillId="0" borderId="3"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6" xfId="0" applyNumberFormat="1" applyFont="1" applyBorder="1" applyAlignment="1">
      <alignment horizontal="center" vertical="center" wrapText="1"/>
    </xf>
    <xf numFmtId="49"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2" fillId="0" borderId="0" xfId="0" applyFont="1" applyAlignment="1">
      <alignment horizont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4" fontId="2" fillId="0" borderId="3" xfId="0" applyNumberFormat="1" applyFont="1" applyFill="1" applyBorder="1" applyAlignment="1">
      <alignment horizontal="center" vertical="center" wrapText="1"/>
    </xf>
    <xf numFmtId="4" fontId="12" fillId="0" borderId="3" xfId="0" applyNumberFormat="1" applyFont="1" applyFill="1" applyBorder="1" applyAlignment="1">
      <alignment horizontal="center" vertical="center" wrapText="1"/>
    </xf>
    <xf numFmtId="49" fontId="12" fillId="0" borderId="4" xfId="0" applyNumberFormat="1"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3" fontId="2"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2" fillId="0" borderId="4" xfId="0" applyFont="1" applyBorder="1" applyAlignment="1">
      <alignment horizontal="left" vertical="top" wrapText="1"/>
    </xf>
    <xf numFmtId="0" fontId="1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left" vertical="top"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NumberFormat="1" applyFont="1" applyBorder="1" applyAlignment="1">
      <alignment horizontal="left" vertical="top" wrapText="1"/>
    </xf>
    <xf numFmtId="0" fontId="2" fillId="0" borderId="5" xfId="0" applyNumberFormat="1" applyFont="1" applyBorder="1" applyAlignment="1">
      <alignment horizontal="left" vertical="top" wrapText="1"/>
    </xf>
    <xf numFmtId="0" fontId="2" fillId="0" borderId="6" xfId="0" applyNumberFormat="1" applyFont="1" applyBorder="1" applyAlignment="1">
      <alignment horizontal="left"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6" fillId="0" borderId="1" xfId="0" quotePrefix="1" applyFont="1" applyBorder="1" applyAlignment="1">
      <alignment horizontal="left" vertical="top"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5" fillId="0" borderId="1" xfId="0" quotePrefix="1" applyFont="1" applyBorder="1" applyAlignment="1">
      <alignment horizontal="left" wrapText="1"/>
    </xf>
    <xf numFmtId="0" fontId="2" fillId="0" borderId="0" xfId="0" applyFont="1" applyAlignment="1">
      <alignment horizontal="left" wrapText="1"/>
    </xf>
    <xf numFmtId="0" fontId="3" fillId="0" borderId="0" xfId="0" applyFont="1" applyAlignment="1">
      <alignment horizontal="left" vertical="center" wrapText="1"/>
    </xf>
  </cellXfs>
  <cellStyles count="1">
    <cellStyle name="Звичайний" xfId="0" builtinId="0"/>
  </cellStyles>
  <dxfs count="9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5"/>
  <sheetViews>
    <sheetView tabSelected="1" view="pageBreakPreview" topLeftCell="A15" zoomScale="80" zoomScaleNormal="100" zoomScaleSheetLayoutView="80" workbookViewId="0">
      <selection activeCell="CF126" sqref="CF126"/>
    </sheetView>
  </sheetViews>
  <sheetFormatPr defaultColWidth="9.140625" defaultRowHeight="12.75" x14ac:dyDescent="0.2"/>
  <cols>
    <col min="1" max="1" width="3.28515625" style="1" customWidth="1"/>
    <col min="2" max="2" width="3.42578125" style="1" customWidth="1"/>
    <col min="3" max="3" width="2.85546875" style="1" customWidth="1"/>
    <col min="4" max="4" width="5.85546875" style="1" customWidth="1"/>
    <col min="5" max="5" width="4.5703125" style="1" customWidth="1"/>
    <col min="6" max="6" width="2.85546875" style="1" customWidth="1"/>
    <col min="7" max="7" width="6.42578125" style="1" customWidth="1"/>
    <col min="8" max="8" width="4.42578125" style="1" customWidth="1"/>
    <col min="9"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51" t="s">
        <v>0</v>
      </c>
      <c r="AP2" s="151"/>
      <c r="AQ2" s="151"/>
      <c r="AR2" s="151"/>
      <c r="AS2" s="151"/>
      <c r="AT2" s="151"/>
      <c r="AU2" s="151"/>
      <c r="AV2" s="151"/>
      <c r="AW2" s="151"/>
      <c r="AX2" s="151"/>
      <c r="AY2" s="151"/>
      <c r="AZ2" s="151"/>
      <c r="BA2" s="151"/>
      <c r="BB2" s="151"/>
      <c r="BC2" s="151"/>
      <c r="BD2" s="151"/>
      <c r="BE2" s="151"/>
      <c r="BF2" s="151"/>
      <c r="BG2" s="151"/>
      <c r="BH2" s="151"/>
      <c r="BI2" s="151"/>
      <c r="BJ2" s="151"/>
      <c r="BK2" s="151"/>
      <c r="BL2" s="151"/>
    </row>
    <row r="3" spans="1:64" ht="9" customHeight="1" x14ac:dyDescent="0.2">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row>
    <row r="4" spans="1:64" ht="15.75" customHeight="1" x14ac:dyDescent="0.2">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row>
    <row r="7" spans="1:64" ht="9.75" hidden="1" customHeight="1" x14ac:dyDescent="0.2">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row>
    <row r="8" spans="1:64" ht="9.75" hidden="1" customHeight="1"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row>
    <row r="9" spans="1:64" ht="8.4499999999999993" hidden="1" customHeight="1" x14ac:dyDescent="0.2">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row>
    <row r="10" spans="1:64" ht="15.75" x14ac:dyDescent="0.2">
      <c r="A10" s="149" t="s">
        <v>1</v>
      </c>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row>
    <row r="11" spans="1:64" ht="15.75" customHeight="1" x14ac:dyDescent="0.2">
      <c r="A11" s="149" t="s">
        <v>2</v>
      </c>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row>
    <row r="12" spans="1:64" ht="15.75" customHeight="1" x14ac:dyDescent="0.2">
      <c r="A12" s="149" t="s">
        <v>3</v>
      </c>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42" t="s">
        <v>5</v>
      </c>
      <c r="C14" s="143"/>
      <c r="D14" s="143"/>
      <c r="E14" s="143"/>
      <c r="F14" s="143"/>
      <c r="G14" s="143"/>
      <c r="H14" s="143"/>
      <c r="I14" s="143"/>
      <c r="J14" s="143"/>
      <c r="K14" s="143"/>
      <c r="L14" s="143"/>
      <c r="M14" s="42"/>
      <c r="N14" s="150" t="s">
        <v>6</v>
      </c>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43"/>
      <c r="AU14" s="142" t="s">
        <v>7</v>
      </c>
      <c r="AV14" s="143"/>
      <c r="AW14" s="143"/>
      <c r="AX14" s="143"/>
      <c r="AY14" s="143"/>
      <c r="AZ14" s="143"/>
      <c r="BA14" s="143"/>
      <c r="BB14" s="143"/>
      <c r="BC14" s="5"/>
      <c r="BD14" s="5"/>
      <c r="BE14" s="5"/>
      <c r="BF14" s="5"/>
      <c r="BG14" s="5"/>
      <c r="BH14" s="5"/>
      <c r="BI14" s="5"/>
      <c r="BJ14" s="5"/>
      <c r="BK14" s="5"/>
      <c r="BL14" s="5"/>
    </row>
    <row r="15" spans="1:64" ht="21.75" customHeight="1" x14ac:dyDescent="0.2">
      <c r="A15" s="6"/>
      <c r="B15" s="145" t="s">
        <v>8</v>
      </c>
      <c r="C15" s="145"/>
      <c r="D15" s="145"/>
      <c r="E15" s="145"/>
      <c r="F15" s="145"/>
      <c r="G15" s="145"/>
      <c r="H15" s="145"/>
      <c r="I15" s="145"/>
      <c r="J15" s="145"/>
      <c r="K15" s="145"/>
      <c r="L15" s="145"/>
      <c r="M15" s="6"/>
      <c r="N15" s="148" t="s">
        <v>9</v>
      </c>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6"/>
      <c r="AU15" s="145" t="s">
        <v>10</v>
      </c>
      <c r="AV15" s="145"/>
      <c r="AW15" s="145"/>
      <c r="AX15" s="145"/>
      <c r="AY15" s="145"/>
      <c r="AZ15" s="145"/>
      <c r="BA15" s="145"/>
      <c r="BB15" s="145"/>
      <c r="BC15" s="6"/>
      <c r="BD15" s="6"/>
      <c r="BE15" s="6"/>
      <c r="BF15" s="6"/>
      <c r="BG15" s="6"/>
      <c r="BH15" s="6"/>
      <c r="BI15" s="6"/>
      <c r="BJ15" s="6"/>
      <c r="BK15" s="6"/>
      <c r="BL15" s="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7"/>
      <c r="BF16" s="7"/>
      <c r="BG16" s="7"/>
      <c r="BH16" s="7"/>
      <c r="BI16" s="7"/>
      <c r="BJ16" s="7"/>
      <c r="BK16" s="7"/>
      <c r="BL16" s="7"/>
    </row>
    <row r="17" spans="1:79" ht="28.15" customHeight="1" x14ac:dyDescent="0.2">
      <c r="A17" s="8" t="s">
        <v>11</v>
      </c>
      <c r="B17" s="142" t="s">
        <v>12</v>
      </c>
      <c r="C17" s="143"/>
      <c r="D17" s="143"/>
      <c r="E17" s="143"/>
      <c r="F17" s="143"/>
      <c r="G17" s="143"/>
      <c r="H17" s="143"/>
      <c r="I17" s="143"/>
      <c r="J17" s="143"/>
      <c r="K17" s="143"/>
      <c r="L17" s="143"/>
      <c r="M17" s="42"/>
      <c r="N17" s="150" t="s">
        <v>13</v>
      </c>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43"/>
      <c r="AU17" s="142" t="s">
        <v>7</v>
      </c>
      <c r="AV17" s="143"/>
      <c r="AW17" s="143"/>
      <c r="AX17" s="143"/>
      <c r="AY17" s="143"/>
      <c r="AZ17" s="143"/>
      <c r="BA17" s="143"/>
      <c r="BB17" s="143"/>
      <c r="BC17" s="9"/>
      <c r="BD17" s="9"/>
      <c r="BE17" s="9"/>
      <c r="BF17" s="9"/>
      <c r="BG17" s="9"/>
      <c r="BH17" s="9"/>
      <c r="BI17" s="9"/>
      <c r="BJ17" s="9"/>
      <c r="BK17" s="9"/>
      <c r="BL17" s="10"/>
    </row>
    <row r="18" spans="1:79" ht="23.25" customHeight="1" x14ac:dyDescent="0.2">
      <c r="A18" s="11"/>
      <c r="B18" s="145" t="s">
        <v>8</v>
      </c>
      <c r="C18" s="145"/>
      <c r="D18" s="145"/>
      <c r="E18" s="145"/>
      <c r="F18" s="145"/>
      <c r="G18" s="145"/>
      <c r="H18" s="145"/>
      <c r="I18" s="145"/>
      <c r="J18" s="145"/>
      <c r="K18" s="145"/>
      <c r="L18" s="145"/>
      <c r="M18" s="6"/>
      <c r="N18" s="148" t="s">
        <v>14</v>
      </c>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6"/>
      <c r="AU18" s="145" t="s">
        <v>10</v>
      </c>
      <c r="AV18" s="145"/>
      <c r="AW18" s="145"/>
      <c r="AX18" s="145"/>
      <c r="AY18" s="145"/>
      <c r="AZ18" s="145"/>
      <c r="BA18" s="145"/>
      <c r="BB18" s="145"/>
      <c r="BC18" s="12"/>
      <c r="BD18" s="12"/>
      <c r="BE18" s="12"/>
      <c r="BF18" s="12"/>
      <c r="BG18" s="12"/>
      <c r="BH18" s="12"/>
      <c r="BI18" s="12"/>
      <c r="BJ18" s="12"/>
      <c r="BK18" s="13"/>
      <c r="BL18" s="1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6.9" customHeight="1" x14ac:dyDescent="0.2">
      <c r="A20" s="4" t="s">
        <v>15</v>
      </c>
      <c r="B20" s="142" t="s">
        <v>16</v>
      </c>
      <c r="C20" s="143"/>
      <c r="D20" s="143"/>
      <c r="E20" s="143"/>
      <c r="F20" s="143"/>
      <c r="G20" s="143"/>
      <c r="H20" s="143"/>
      <c r="I20" s="143"/>
      <c r="J20" s="143"/>
      <c r="K20" s="143"/>
      <c r="L20" s="143"/>
      <c r="M20" s="44"/>
      <c r="N20" s="142" t="s">
        <v>17</v>
      </c>
      <c r="O20" s="143"/>
      <c r="P20" s="143"/>
      <c r="Q20" s="143"/>
      <c r="R20" s="143"/>
      <c r="S20" s="143"/>
      <c r="T20" s="143"/>
      <c r="U20" s="143"/>
      <c r="V20" s="143"/>
      <c r="W20" s="143"/>
      <c r="X20" s="143"/>
      <c r="Y20" s="143"/>
      <c r="Z20" s="45"/>
      <c r="AA20" s="142" t="s">
        <v>18</v>
      </c>
      <c r="AB20" s="143"/>
      <c r="AC20" s="143"/>
      <c r="AD20" s="143"/>
      <c r="AE20" s="143"/>
      <c r="AF20" s="143"/>
      <c r="AG20" s="143"/>
      <c r="AH20" s="143"/>
      <c r="AI20" s="143"/>
      <c r="AJ20" s="9"/>
      <c r="AK20" s="144" t="s">
        <v>19</v>
      </c>
      <c r="AL20" s="137"/>
      <c r="AM20" s="137"/>
      <c r="AN20" s="137"/>
      <c r="AO20" s="137"/>
      <c r="AP20" s="137"/>
      <c r="AQ20" s="137"/>
      <c r="AR20" s="137"/>
      <c r="AS20" s="137"/>
      <c r="AT20" s="137"/>
      <c r="AU20" s="137"/>
      <c r="AV20" s="137"/>
      <c r="AW20" s="137"/>
      <c r="AX20" s="137"/>
      <c r="AY20" s="137"/>
      <c r="AZ20" s="137"/>
      <c r="BA20" s="137"/>
      <c r="BB20" s="137"/>
      <c r="BC20" s="137"/>
      <c r="BD20" s="9"/>
      <c r="BE20" s="142" t="s">
        <v>20</v>
      </c>
      <c r="BF20" s="143"/>
      <c r="BG20" s="143"/>
      <c r="BH20" s="143"/>
      <c r="BI20" s="143"/>
      <c r="BJ20" s="143"/>
      <c r="BK20" s="143"/>
      <c r="BL20" s="143"/>
    </row>
    <row r="21" spans="1:79" ht="23.25" customHeight="1" x14ac:dyDescent="0.2">
      <c r="A21"/>
      <c r="B21" s="145" t="s">
        <v>8</v>
      </c>
      <c r="C21" s="145"/>
      <c r="D21" s="145"/>
      <c r="E21" s="145"/>
      <c r="F21" s="145"/>
      <c r="G21" s="145"/>
      <c r="H21" s="145"/>
      <c r="I21" s="145"/>
      <c r="J21" s="145"/>
      <c r="K21" s="145"/>
      <c r="L21" s="145"/>
      <c r="M21"/>
      <c r="N21" s="145" t="s">
        <v>21</v>
      </c>
      <c r="O21" s="145"/>
      <c r="P21" s="145"/>
      <c r="Q21" s="145"/>
      <c r="R21" s="145"/>
      <c r="S21" s="145"/>
      <c r="T21" s="145"/>
      <c r="U21" s="145"/>
      <c r="V21" s="145"/>
      <c r="W21" s="145"/>
      <c r="X21" s="145"/>
      <c r="Y21" s="145"/>
      <c r="Z21" s="12"/>
      <c r="AA21" s="146" t="s">
        <v>22</v>
      </c>
      <c r="AB21" s="146"/>
      <c r="AC21" s="146"/>
      <c r="AD21" s="146"/>
      <c r="AE21" s="146"/>
      <c r="AF21" s="146"/>
      <c r="AG21" s="146"/>
      <c r="AH21" s="146"/>
      <c r="AI21" s="146"/>
      <c r="AJ21" s="12"/>
      <c r="AK21" s="147" t="s">
        <v>23</v>
      </c>
      <c r="AL21" s="147"/>
      <c r="AM21" s="147"/>
      <c r="AN21" s="147"/>
      <c r="AO21" s="147"/>
      <c r="AP21" s="147"/>
      <c r="AQ21" s="147"/>
      <c r="AR21" s="147"/>
      <c r="AS21" s="147"/>
      <c r="AT21" s="147"/>
      <c r="AU21" s="147"/>
      <c r="AV21" s="147"/>
      <c r="AW21" s="147"/>
      <c r="AX21" s="147"/>
      <c r="AY21" s="147"/>
      <c r="AZ21" s="147"/>
      <c r="BA21" s="147"/>
      <c r="BB21" s="147"/>
      <c r="BC21" s="147"/>
      <c r="BD21" s="12"/>
      <c r="BE21" s="145" t="s">
        <v>24</v>
      </c>
      <c r="BF21" s="145"/>
      <c r="BG21" s="145"/>
      <c r="BH21" s="145"/>
      <c r="BI21" s="145"/>
      <c r="BJ21" s="145"/>
      <c r="BK21" s="145"/>
      <c r="BL21" s="145"/>
    </row>
    <row r="22" spans="1:79" ht="6.75" customHeight="1" x14ac:dyDescent="0.2"/>
    <row r="23" spans="1:79" ht="15.75" customHeight="1" x14ac:dyDescent="0.2">
      <c r="A23" s="73" t="s">
        <v>25</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27.75" customHeight="1" x14ac:dyDescent="0.2">
      <c r="A24" s="138" t="s">
        <v>26</v>
      </c>
      <c r="B24" s="138"/>
      <c r="C24" s="138"/>
      <c r="D24" s="138"/>
      <c r="E24" s="138"/>
      <c r="F24" s="138"/>
      <c r="G24" s="139" t="s">
        <v>27</v>
      </c>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1"/>
    </row>
    <row r="25" spans="1:79" ht="10.5" hidden="1" customHeight="1" x14ac:dyDescent="0.2">
      <c r="A25" s="52" t="s">
        <v>28</v>
      </c>
      <c r="B25" s="52"/>
      <c r="C25" s="52"/>
      <c r="D25" s="52"/>
      <c r="E25" s="52"/>
      <c r="F25" s="52"/>
      <c r="G25" s="94" t="s">
        <v>29</v>
      </c>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6"/>
      <c r="CA25" s="1" t="s">
        <v>30</v>
      </c>
    </row>
    <row r="26" spans="1:79" ht="27.2" customHeight="1" x14ac:dyDescent="0.2">
      <c r="A26" s="52">
        <v>1</v>
      </c>
      <c r="B26" s="52"/>
      <c r="C26" s="52"/>
      <c r="D26" s="52"/>
      <c r="E26" s="52"/>
      <c r="F26" s="52"/>
      <c r="G26" s="133" t="s">
        <v>31</v>
      </c>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7"/>
      <c r="CA26" s="1" t="s">
        <v>32</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6.149999999999999" customHeight="1" x14ac:dyDescent="0.2">
      <c r="A28" s="73" t="s">
        <v>33</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row>
    <row r="29" spans="1:79" ht="62.45" customHeight="1" x14ac:dyDescent="0.2">
      <c r="A29" s="136" t="s">
        <v>34</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row>
    <row r="30" spans="1:79" ht="12.75" customHeight="1" x14ac:dyDescent="0.2">
      <c r="A30" s="15"/>
      <c r="B30" s="15"/>
      <c r="C30" s="15"/>
      <c r="D30" s="15"/>
      <c r="E30" s="15"/>
      <c r="F30" s="15"/>
      <c r="G30" s="15"/>
      <c r="H30" s="15"/>
      <c r="I30" s="15"/>
      <c r="J30" s="15"/>
      <c r="K30" s="15"/>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73" t="s">
        <v>35</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row>
    <row r="32" spans="1:79" ht="21.2" customHeight="1" x14ac:dyDescent="0.2">
      <c r="A32" s="138" t="s">
        <v>26</v>
      </c>
      <c r="B32" s="138"/>
      <c r="C32" s="138"/>
      <c r="D32" s="138"/>
      <c r="E32" s="138"/>
      <c r="F32" s="138"/>
      <c r="G32" s="139" t="s">
        <v>36</v>
      </c>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1"/>
    </row>
    <row r="33" spans="1:79" ht="82.9" customHeight="1" x14ac:dyDescent="0.2">
      <c r="A33" s="130">
        <v>1</v>
      </c>
      <c r="B33" s="131"/>
      <c r="C33" s="131"/>
      <c r="D33" s="131"/>
      <c r="E33" s="131"/>
      <c r="F33" s="132"/>
      <c r="G33" s="133" t="s">
        <v>122</v>
      </c>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5"/>
      <c r="CA33" s="1" t="s">
        <v>38</v>
      </c>
    </row>
    <row r="35" spans="1:79" ht="15.75" customHeight="1" x14ac:dyDescent="0.2">
      <c r="A35" s="73" t="s">
        <v>39</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row>
    <row r="36" spans="1:79" ht="15.75" customHeight="1" x14ac:dyDescent="0.2">
      <c r="A36" s="73" t="s">
        <v>40</v>
      </c>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row>
    <row r="37" spans="1:79" ht="15" customHeight="1" x14ac:dyDescent="0.2">
      <c r="A37" s="116" t="s">
        <v>41</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row>
    <row r="38" spans="1:79" ht="48.2" customHeight="1" x14ac:dyDescent="0.2">
      <c r="A38" s="99" t="s">
        <v>26</v>
      </c>
      <c r="B38" s="99"/>
      <c r="C38" s="99" t="s">
        <v>42</v>
      </c>
      <c r="D38" s="99"/>
      <c r="E38" s="99"/>
      <c r="F38" s="99"/>
      <c r="G38" s="99"/>
      <c r="H38" s="99"/>
      <c r="I38" s="99"/>
      <c r="J38" s="99"/>
      <c r="K38" s="99"/>
      <c r="L38" s="99"/>
      <c r="M38" s="99"/>
      <c r="N38" s="99"/>
      <c r="O38" s="99"/>
      <c r="P38" s="99"/>
      <c r="Q38" s="99"/>
      <c r="R38" s="99"/>
      <c r="S38" s="99"/>
      <c r="T38" s="99"/>
      <c r="U38" s="99"/>
      <c r="V38" s="99"/>
      <c r="W38" s="99"/>
      <c r="X38" s="99"/>
      <c r="Y38" s="99"/>
      <c r="Z38" s="99"/>
      <c r="AA38" s="99" t="s">
        <v>43</v>
      </c>
      <c r="AB38" s="99"/>
      <c r="AC38" s="99"/>
      <c r="AD38" s="99"/>
      <c r="AE38" s="99"/>
      <c r="AF38" s="99"/>
      <c r="AG38" s="99"/>
      <c r="AH38" s="99"/>
      <c r="AI38" s="99"/>
      <c r="AJ38" s="99"/>
      <c r="AK38" s="99"/>
      <c r="AL38" s="99"/>
      <c r="AM38" s="99"/>
      <c r="AN38" s="99"/>
      <c r="AO38" s="99"/>
      <c r="AP38" s="99" t="s">
        <v>44</v>
      </c>
      <c r="AQ38" s="99"/>
      <c r="AR38" s="99"/>
      <c r="AS38" s="99"/>
      <c r="AT38" s="99"/>
      <c r="AU38" s="99"/>
      <c r="AV38" s="99"/>
      <c r="AW38" s="99"/>
      <c r="AX38" s="99"/>
      <c r="AY38" s="99"/>
      <c r="AZ38" s="99"/>
      <c r="BA38" s="99"/>
      <c r="BB38" s="99"/>
      <c r="BC38" s="99"/>
      <c r="BD38" s="99" t="s">
        <v>45</v>
      </c>
      <c r="BE38" s="99"/>
      <c r="BF38" s="99"/>
      <c r="BG38" s="99"/>
      <c r="BH38" s="99"/>
      <c r="BI38" s="99"/>
      <c r="BJ38" s="99"/>
      <c r="BK38" s="99"/>
      <c r="BL38" s="99"/>
      <c r="BM38" s="99"/>
      <c r="BN38" s="99"/>
      <c r="BO38" s="99"/>
      <c r="BP38" s="99"/>
      <c r="BQ38" s="99"/>
    </row>
    <row r="39" spans="1:79" ht="37.35" customHeight="1" x14ac:dyDescent="0.2">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t="s">
        <v>46</v>
      </c>
      <c r="AB39" s="99"/>
      <c r="AC39" s="99"/>
      <c r="AD39" s="99"/>
      <c r="AE39" s="99"/>
      <c r="AF39" s="99" t="s">
        <v>47</v>
      </c>
      <c r="AG39" s="99"/>
      <c r="AH39" s="99"/>
      <c r="AI39" s="99"/>
      <c r="AJ39" s="99"/>
      <c r="AK39" s="99" t="s">
        <v>48</v>
      </c>
      <c r="AL39" s="99"/>
      <c r="AM39" s="99"/>
      <c r="AN39" s="99"/>
      <c r="AO39" s="99"/>
      <c r="AP39" s="99" t="s">
        <v>46</v>
      </c>
      <c r="AQ39" s="99"/>
      <c r="AR39" s="99"/>
      <c r="AS39" s="99"/>
      <c r="AT39" s="99"/>
      <c r="AU39" s="99" t="s">
        <v>47</v>
      </c>
      <c r="AV39" s="99"/>
      <c r="AW39" s="99"/>
      <c r="AX39" s="99"/>
      <c r="AY39" s="99"/>
      <c r="AZ39" s="99" t="s">
        <v>48</v>
      </c>
      <c r="BA39" s="99"/>
      <c r="BB39" s="99"/>
      <c r="BC39" s="99"/>
      <c r="BD39" s="99" t="s">
        <v>46</v>
      </c>
      <c r="BE39" s="99"/>
      <c r="BF39" s="99"/>
      <c r="BG39" s="99"/>
      <c r="BH39" s="99"/>
      <c r="BI39" s="99" t="s">
        <v>47</v>
      </c>
      <c r="BJ39" s="99"/>
      <c r="BK39" s="99"/>
      <c r="BL39" s="99"/>
      <c r="BM39" s="99"/>
      <c r="BN39" s="99" t="s">
        <v>49</v>
      </c>
      <c r="BO39" s="99"/>
      <c r="BP39" s="99"/>
      <c r="BQ39" s="99"/>
    </row>
    <row r="40" spans="1:79" ht="16.149999999999999" customHeight="1" x14ac:dyDescent="0.2">
      <c r="A40" s="117">
        <v>1</v>
      </c>
      <c r="B40" s="117"/>
      <c r="C40" s="117">
        <v>2</v>
      </c>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24">
        <v>3</v>
      </c>
      <c r="AB40" s="125"/>
      <c r="AC40" s="125"/>
      <c r="AD40" s="125"/>
      <c r="AE40" s="126"/>
      <c r="AF40" s="124">
        <v>4</v>
      </c>
      <c r="AG40" s="125"/>
      <c r="AH40" s="125"/>
      <c r="AI40" s="125"/>
      <c r="AJ40" s="126"/>
      <c r="AK40" s="124">
        <v>5</v>
      </c>
      <c r="AL40" s="125"/>
      <c r="AM40" s="125"/>
      <c r="AN40" s="125"/>
      <c r="AO40" s="126"/>
      <c r="AP40" s="124">
        <v>6</v>
      </c>
      <c r="AQ40" s="125"/>
      <c r="AR40" s="125"/>
      <c r="AS40" s="125"/>
      <c r="AT40" s="126"/>
      <c r="AU40" s="124">
        <v>7</v>
      </c>
      <c r="AV40" s="125"/>
      <c r="AW40" s="125"/>
      <c r="AX40" s="125"/>
      <c r="AY40" s="126"/>
      <c r="AZ40" s="124">
        <v>8</v>
      </c>
      <c r="BA40" s="125"/>
      <c r="BB40" s="125"/>
      <c r="BC40" s="126"/>
      <c r="BD40" s="124">
        <v>9</v>
      </c>
      <c r="BE40" s="125"/>
      <c r="BF40" s="125"/>
      <c r="BG40" s="125"/>
      <c r="BH40" s="126"/>
      <c r="BI40" s="117">
        <v>10</v>
      </c>
      <c r="BJ40" s="117"/>
      <c r="BK40" s="117"/>
      <c r="BL40" s="117"/>
      <c r="BM40" s="117"/>
      <c r="BN40" s="117">
        <v>11</v>
      </c>
      <c r="BO40" s="117"/>
      <c r="BP40" s="117"/>
      <c r="BQ40" s="117"/>
    </row>
    <row r="41" spans="1:79" ht="27.2" customHeight="1" x14ac:dyDescent="0.2">
      <c r="A41" s="128">
        <v>1</v>
      </c>
      <c r="B41" s="128"/>
      <c r="C41" s="129" t="s">
        <v>55</v>
      </c>
      <c r="D41" s="66"/>
      <c r="E41" s="66"/>
      <c r="F41" s="66"/>
      <c r="G41" s="66"/>
      <c r="H41" s="66"/>
      <c r="I41" s="66"/>
      <c r="J41" s="66"/>
      <c r="K41" s="66"/>
      <c r="L41" s="66"/>
      <c r="M41" s="66"/>
      <c r="N41" s="66"/>
      <c r="O41" s="66"/>
      <c r="P41" s="66"/>
      <c r="Q41" s="66"/>
      <c r="R41" s="66"/>
      <c r="S41" s="66"/>
      <c r="T41" s="66"/>
      <c r="U41" s="66"/>
      <c r="V41" s="66"/>
      <c r="W41" s="66"/>
      <c r="X41" s="66"/>
      <c r="Y41" s="66"/>
      <c r="Z41" s="67"/>
      <c r="AA41" s="127">
        <v>3159813</v>
      </c>
      <c r="AB41" s="127"/>
      <c r="AC41" s="127"/>
      <c r="AD41" s="127"/>
      <c r="AE41" s="127"/>
      <c r="AF41" s="127">
        <v>0</v>
      </c>
      <c r="AG41" s="127"/>
      <c r="AH41" s="127"/>
      <c r="AI41" s="127"/>
      <c r="AJ41" s="127"/>
      <c r="AK41" s="127">
        <f>AA41+AF41</f>
        <v>3159813</v>
      </c>
      <c r="AL41" s="127"/>
      <c r="AM41" s="127"/>
      <c r="AN41" s="127"/>
      <c r="AO41" s="127"/>
      <c r="AP41" s="127">
        <v>3139656.29</v>
      </c>
      <c r="AQ41" s="127"/>
      <c r="AR41" s="127"/>
      <c r="AS41" s="127"/>
      <c r="AT41" s="127"/>
      <c r="AU41" s="127">
        <v>0</v>
      </c>
      <c r="AV41" s="127"/>
      <c r="AW41" s="127"/>
      <c r="AX41" s="127"/>
      <c r="AY41" s="127"/>
      <c r="AZ41" s="127">
        <f>AP41+AU41</f>
        <v>3139656.29</v>
      </c>
      <c r="BA41" s="127"/>
      <c r="BB41" s="127"/>
      <c r="BC41" s="127"/>
      <c r="BD41" s="127">
        <f>AP41-AA41</f>
        <v>-20156.709999999963</v>
      </c>
      <c r="BE41" s="127"/>
      <c r="BF41" s="127"/>
      <c r="BG41" s="127"/>
      <c r="BH41" s="127"/>
      <c r="BI41" s="127">
        <f>AU41-AF41</f>
        <v>0</v>
      </c>
      <c r="BJ41" s="127"/>
      <c r="BK41" s="127"/>
      <c r="BL41" s="127"/>
      <c r="BM41" s="127"/>
      <c r="BN41" s="127">
        <f>BD41+BI41</f>
        <v>-20156.709999999963</v>
      </c>
      <c r="BO41" s="127"/>
      <c r="BP41" s="127"/>
      <c r="BQ41" s="127"/>
      <c r="CA41" s="1" t="s">
        <v>56</v>
      </c>
    </row>
    <row r="42" spans="1:79" s="17" customFormat="1" ht="15" customHeight="1" x14ac:dyDescent="0.2">
      <c r="A42" s="114"/>
      <c r="B42" s="114"/>
      <c r="C42" s="115" t="s">
        <v>57</v>
      </c>
      <c r="D42" s="59"/>
      <c r="E42" s="59"/>
      <c r="F42" s="59"/>
      <c r="G42" s="59"/>
      <c r="H42" s="59"/>
      <c r="I42" s="59"/>
      <c r="J42" s="59"/>
      <c r="K42" s="59"/>
      <c r="L42" s="59"/>
      <c r="M42" s="59"/>
      <c r="N42" s="59"/>
      <c r="O42" s="59"/>
      <c r="P42" s="59"/>
      <c r="Q42" s="59"/>
      <c r="R42" s="59"/>
      <c r="S42" s="59"/>
      <c r="T42" s="59"/>
      <c r="U42" s="59"/>
      <c r="V42" s="59"/>
      <c r="W42" s="59"/>
      <c r="X42" s="59"/>
      <c r="Y42" s="59"/>
      <c r="Z42" s="60"/>
      <c r="AA42" s="113">
        <v>3159813</v>
      </c>
      <c r="AB42" s="113"/>
      <c r="AC42" s="113"/>
      <c r="AD42" s="113"/>
      <c r="AE42" s="113"/>
      <c r="AF42" s="113">
        <v>0</v>
      </c>
      <c r="AG42" s="113"/>
      <c r="AH42" s="113"/>
      <c r="AI42" s="113"/>
      <c r="AJ42" s="113"/>
      <c r="AK42" s="113">
        <f>AA42+AF42</f>
        <v>3159813</v>
      </c>
      <c r="AL42" s="113"/>
      <c r="AM42" s="113"/>
      <c r="AN42" s="113"/>
      <c r="AO42" s="113"/>
      <c r="AP42" s="113">
        <f>AP41</f>
        <v>3139656.29</v>
      </c>
      <c r="AQ42" s="113"/>
      <c r="AR42" s="113"/>
      <c r="AS42" s="113"/>
      <c r="AT42" s="113"/>
      <c r="AU42" s="113">
        <v>0</v>
      </c>
      <c r="AV42" s="113"/>
      <c r="AW42" s="113"/>
      <c r="AX42" s="113"/>
      <c r="AY42" s="113"/>
      <c r="AZ42" s="113">
        <f>AP42+AU42</f>
        <v>3139656.29</v>
      </c>
      <c r="BA42" s="113"/>
      <c r="BB42" s="113"/>
      <c r="BC42" s="113"/>
      <c r="BD42" s="113">
        <f>AP42-AA42</f>
        <v>-20156.709999999963</v>
      </c>
      <c r="BE42" s="113"/>
      <c r="BF42" s="113"/>
      <c r="BG42" s="113"/>
      <c r="BH42" s="113"/>
      <c r="BI42" s="113">
        <f>AU42-AF42</f>
        <v>0</v>
      </c>
      <c r="BJ42" s="113"/>
      <c r="BK42" s="113"/>
      <c r="BL42" s="113"/>
      <c r="BM42" s="113"/>
      <c r="BN42" s="113">
        <f>BD42+BI42</f>
        <v>-20156.709999999963</v>
      </c>
      <c r="BO42" s="113"/>
      <c r="BP42" s="113"/>
      <c r="BQ42" s="113"/>
    </row>
    <row r="44" spans="1:79" ht="29.25" customHeight="1" x14ac:dyDescent="0.2">
      <c r="A44" s="73" t="s">
        <v>58</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row>
    <row r="45" spans="1:79" ht="9.75" customHeight="1" x14ac:dyDescent="0.2">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row>
    <row r="46" spans="1:79" ht="15.75" customHeight="1" x14ac:dyDescent="0.2">
      <c r="A46" s="117" t="s">
        <v>26</v>
      </c>
      <c r="B46" s="117"/>
      <c r="C46" s="99" t="s">
        <v>59</v>
      </c>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row>
    <row r="47" spans="1:79" ht="15.75" x14ac:dyDescent="0.2">
      <c r="A47" s="117">
        <v>1</v>
      </c>
      <c r="B47" s="117"/>
      <c r="C47" s="118">
        <v>2</v>
      </c>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row>
    <row r="48" spans="1:79" ht="104.65" customHeight="1" x14ac:dyDescent="0.2">
      <c r="A48" s="119"/>
      <c r="B48" s="120"/>
      <c r="C48" s="121" t="s">
        <v>123</v>
      </c>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3"/>
      <c r="CA48" s="1" t="s">
        <v>60</v>
      </c>
    </row>
    <row r="50" spans="1:79" ht="15.75" customHeight="1" x14ac:dyDescent="0.2">
      <c r="A50" s="73" t="s">
        <v>61</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row>
    <row r="51" spans="1:79" ht="15" customHeight="1" x14ac:dyDescent="0.2">
      <c r="A51" s="116" t="s">
        <v>41</v>
      </c>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row>
    <row r="52" spans="1:79" ht="28.5" customHeight="1" x14ac:dyDescent="0.2">
      <c r="A52" s="76" t="s">
        <v>26</v>
      </c>
      <c r="B52" s="77"/>
      <c r="C52" s="99" t="s">
        <v>62</v>
      </c>
      <c r="D52" s="99"/>
      <c r="E52" s="99"/>
      <c r="F52" s="99"/>
      <c r="G52" s="99"/>
      <c r="H52" s="99"/>
      <c r="I52" s="99"/>
      <c r="J52" s="99"/>
      <c r="K52" s="99"/>
      <c r="L52" s="99"/>
      <c r="M52" s="99"/>
      <c r="N52" s="99"/>
      <c r="O52" s="99"/>
      <c r="P52" s="99"/>
      <c r="Q52" s="99"/>
      <c r="R52" s="99"/>
      <c r="S52" s="99" t="s">
        <v>43</v>
      </c>
      <c r="T52" s="99"/>
      <c r="U52" s="99"/>
      <c r="V52" s="99"/>
      <c r="W52" s="99"/>
      <c r="X52" s="99"/>
      <c r="Y52" s="99"/>
      <c r="Z52" s="99"/>
      <c r="AA52" s="99"/>
      <c r="AB52" s="99"/>
      <c r="AC52" s="99"/>
      <c r="AD52" s="99"/>
      <c r="AE52" s="99"/>
      <c r="AF52" s="99"/>
      <c r="AG52" s="99"/>
      <c r="AH52" s="99"/>
      <c r="AI52" s="99" t="s">
        <v>44</v>
      </c>
      <c r="AJ52" s="99"/>
      <c r="AK52" s="99"/>
      <c r="AL52" s="99"/>
      <c r="AM52" s="99"/>
      <c r="AN52" s="99"/>
      <c r="AO52" s="99"/>
      <c r="AP52" s="99"/>
      <c r="AQ52" s="99"/>
      <c r="AR52" s="99"/>
      <c r="AS52" s="99"/>
      <c r="AT52" s="99"/>
      <c r="AU52" s="99"/>
      <c r="AV52" s="99"/>
      <c r="AW52" s="99"/>
      <c r="AX52" s="99"/>
      <c r="AY52" s="99" t="s">
        <v>45</v>
      </c>
      <c r="AZ52" s="99"/>
      <c r="BA52" s="99"/>
      <c r="BB52" s="99"/>
      <c r="BC52" s="99"/>
      <c r="BD52" s="99"/>
      <c r="BE52" s="99"/>
      <c r="BF52" s="99"/>
      <c r="BG52" s="99"/>
      <c r="BH52" s="99"/>
      <c r="BI52" s="99"/>
      <c r="BJ52" s="99"/>
      <c r="BK52" s="99"/>
      <c r="BL52" s="99"/>
      <c r="BM52" s="99"/>
      <c r="BN52" s="99"/>
      <c r="BO52" s="18"/>
      <c r="BP52" s="18"/>
      <c r="BQ52" s="18"/>
    </row>
    <row r="53" spans="1:79" ht="38.85" customHeight="1" x14ac:dyDescent="0.2">
      <c r="A53" s="100"/>
      <c r="B53" s="101"/>
      <c r="C53" s="99"/>
      <c r="D53" s="99"/>
      <c r="E53" s="99"/>
      <c r="F53" s="99"/>
      <c r="G53" s="99"/>
      <c r="H53" s="99"/>
      <c r="I53" s="99"/>
      <c r="J53" s="99"/>
      <c r="K53" s="99"/>
      <c r="L53" s="99"/>
      <c r="M53" s="99"/>
      <c r="N53" s="99"/>
      <c r="O53" s="99"/>
      <c r="P53" s="99"/>
      <c r="Q53" s="99"/>
      <c r="R53" s="99"/>
      <c r="S53" s="99" t="s">
        <v>46</v>
      </c>
      <c r="T53" s="99"/>
      <c r="U53" s="99"/>
      <c r="V53" s="99"/>
      <c r="W53" s="99"/>
      <c r="X53" s="99" t="s">
        <v>47</v>
      </c>
      <c r="Y53" s="99"/>
      <c r="Z53" s="99"/>
      <c r="AA53" s="99"/>
      <c r="AB53" s="99"/>
      <c r="AC53" s="99" t="s">
        <v>48</v>
      </c>
      <c r="AD53" s="99"/>
      <c r="AE53" s="99"/>
      <c r="AF53" s="99"/>
      <c r="AG53" s="99"/>
      <c r="AH53" s="99"/>
      <c r="AI53" s="99" t="s">
        <v>46</v>
      </c>
      <c r="AJ53" s="99"/>
      <c r="AK53" s="99"/>
      <c r="AL53" s="99"/>
      <c r="AM53" s="99"/>
      <c r="AN53" s="99" t="s">
        <v>47</v>
      </c>
      <c r="AO53" s="99"/>
      <c r="AP53" s="99"/>
      <c r="AQ53" s="99"/>
      <c r="AR53" s="99"/>
      <c r="AS53" s="99" t="s">
        <v>48</v>
      </c>
      <c r="AT53" s="99"/>
      <c r="AU53" s="99"/>
      <c r="AV53" s="99"/>
      <c r="AW53" s="99"/>
      <c r="AX53" s="99"/>
      <c r="AY53" s="79" t="s">
        <v>46</v>
      </c>
      <c r="AZ53" s="92"/>
      <c r="BA53" s="92"/>
      <c r="BB53" s="92"/>
      <c r="BC53" s="93"/>
      <c r="BD53" s="79" t="s">
        <v>47</v>
      </c>
      <c r="BE53" s="92"/>
      <c r="BF53" s="92"/>
      <c r="BG53" s="92"/>
      <c r="BH53" s="93"/>
      <c r="BI53" s="99" t="s">
        <v>48</v>
      </c>
      <c r="BJ53" s="99"/>
      <c r="BK53" s="99"/>
      <c r="BL53" s="99"/>
      <c r="BM53" s="99"/>
      <c r="BN53" s="99"/>
      <c r="BO53" s="18"/>
      <c r="BP53" s="18"/>
      <c r="BQ53" s="18"/>
    </row>
    <row r="54" spans="1:79" ht="16.149999999999999" customHeight="1" x14ac:dyDescent="0.25">
      <c r="A54" s="99">
        <v>1</v>
      </c>
      <c r="B54" s="99"/>
      <c r="C54" s="99">
        <v>2</v>
      </c>
      <c r="D54" s="99"/>
      <c r="E54" s="99"/>
      <c r="F54" s="99"/>
      <c r="G54" s="99"/>
      <c r="H54" s="99"/>
      <c r="I54" s="99"/>
      <c r="J54" s="99"/>
      <c r="K54" s="99"/>
      <c r="L54" s="99"/>
      <c r="M54" s="99"/>
      <c r="N54" s="99"/>
      <c r="O54" s="99"/>
      <c r="P54" s="99"/>
      <c r="Q54" s="99"/>
      <c r="R54" s="99"/>
      <c r="S54" s="99">
        <v>3</v>
      </c>
      <c r="T54" s="99"/>
      <c r="U54" s="99"/>
      <c r="V54" s="99"/>
      <c r="W54" s="99"/>
      <c r="X54" s="99">
        <v>4</v>
      </c>
      <c r="Y54" s="99"/>
      <c r="Z54" s="99"/>
      <c r="AA54" s="99"/>
      <c r="AB54" s="99"/>
      <c r="AC54" s="99">
        <v>5</v>
      </c>
      <c r="AD54" s="99"/>
      <c r="AE54" s="99"/>
      <c r="AF54" s="99"/>
      <c r="AG54" s="99"/>
      <c r="AH54" s="99"/>
      <c r="AI54" s="99">
        <v>6</v>
      </c>
      <c r="AJ54" s="99"/>
      <c r="AK54" s="99"/>
      <c r="AL54" s="99"/>
      <c r="AM54" s="99"/>
      <c r="AN54" s="99">
        <v>7</v>
      </c>
      <c r="AO54" s="99"/>
      <c r="AP54" s="99"/>
      <c r="AQ54" s="99"/>
      <c r="AR54" s="99"/>
      <c r="AS54" s="99">
        <v>8</v>
      </c>
      <c r="AT54" s="99"/>
      <c r="AU54" s="99"/>
      <c r="AV54" s="99"/>
      <c r="AW54" s="99"/>
      <c r="AX54" s="99"/>
      <c r="AY54" s="99">
        <v>9</v>
      </c>
      <c r="AZ54" s="99"/>
      <c r="BA54" s="99"/>
      <c r="BB54" s="99"/>
      <c r="BC54" s="99"/>
      <c r="BD54" s="99">
        <v>10</v>
      </c>
      <c r="BE54" s="99"/>
      <c r="BF54" s="99"/>
      <c r="BG54" s="99"/>
      <c r="BH54" s="99"/>
      <c r="BI54" s="79">
        <v>11</v>
      </c>
      <c r="BJ54" s="92"/>
      <c r="BK54" s="92"/>
      <c r="BL54" s="92"/>
      <c r="BM54" s="92"/>
      <c r="BN54" s="93"/>
      <c r="BO54" s="19"/>
      <c r="BP54" s="19"/>
      <c r="BQ54" s="19"/>
    </row>
    <row r="55" spans="1:79" ht="18" hidden="1" customHeight="1" x14ac:dyDescent="0.2">
      <c r="A55" s="52" t="s">
        <v>37</v>
      </c>
      <c r="B55" s="52"/>
      <c r="C55" s="97" t="s">
        <v>29</v>
      </c>
      <c r="D55" s="97"/>
      <c r="E55" s="97"/>
      <c r="F55" s="97"/>
      <c r="G55" s="97"/>
      <c r="H55" s="97"/>
      <c r="I55" s="97"/>
      <c r="J55" s="97"/>
      <c r="K55" s="97"/>
      <c r="L55" s="97"/>
      <c r="M55" s="97"/>
      <c r="N55" s="97"/>
      <c r="O55" s="97"/>
      <c r="P55" s="97"/>
      <c r="Q55" s="97"/>
      <c r="R55" s="97"/>
      <c r="S55" s="91" t="s">
        <v>50</v>
      </c>
      <c r="T55" s="91"/>
      <c r="U55" s="91"/>
      <c r="V55" s="91"/>
      <c r="W55" s="91"/>
      <c r="X55" s="91" t="s">
        <v>51</v>
      </c>
      <c r="Y55" s="91"/>
      <c r="Z55" s="91"/>
      <c r="AA55" s="91"/>
      <c r="AB55" s="91"/>
      <c r="AC55" s="108" t="s">
        <v>52</v>
      </c>
      <c r="AD55" s="109"/>
      <c r="AE55" s="109"/>
      <c r="AF55" s="109"/>
      <c r="AG55" s="109"/>
      <c r="AH55" s="109"/>
      <c r="AI55" s="91" t="s">
        <v>53</v>
      </c>
      <c r="AJ55" s="91"/>
      <c r="AK55" s="91"/>
      <c r="AL55" s="91"/>
      <c r="AM55" s="91"/>
      <c r="AN55" s="91" t="s">
        <v>54</v>
      </c>
      <c r="AO55" s="91"/>
      <c r="AP55" s="91"/>
      <c r="AQ55" s="91"/>
      <c r="AR55" s="91"/>
      <c r="AS55" s="108" t="s">
        <v>52</v>
      </c>
      <c r="AT55" s="109"/>
      <c r="AU55" s="109"/>
      <c r="AV55" s="109"/>
      <c r="AW55" s="109"/>
      <c r="AX55" s="109"/>
      <c r="AY55" s="110" t="s">
        <v>63</v>
      </c>
      <c r="AZ55" s="111"/>
      <c r="BA55" s="111"/>
      <c r="BB55" s="111"/>
      <c r="BC55" s="112"/>
      <c r="BD55" s="110" t="s">
        <v>63</v>
      </c>
      <c r="BE55" s="111"/>
      <c r="BF55" s="111"/>
      <c r="BG55" s="111"/>
      <c r="BH55" s="112"/>
      <c r="BI55" s="109" t="s">
        <v>52</v>
      </c>
      <c r="BJ55" s="109"/>
      <c r="BK55" s="109"/>
      <c r="BL55" s="109"/>
      <c r="BM55" s="109"/>
      <c r="BN55" s="109"/>
      <c r="BO55" s="20"/>
      <c r="BP55" s="20"/>
      <c r="BQ55" s="20"/>
      <c r="CA55" s="1" t="s">
        <v>64</v>
      </c>
    </row>
    <row r="56" spans="1:79" ht="40.700000000000003" customHeight="1" x14ac:dyDescent="0.2">
      <c r="A56" s="52">
        <v>1</v>
      </c>
      <c r="B56" s="52"/>
      <c r="C56" s="107" t="s">
        <v>65</v>
      </c>
      <c r="D56" s="66"/>
      <c r="E56" s="66"/>
      <c r="F56" s="66"/>
      <c r="G56" s="66"/>
      <c r="H56" s="66"/>
      <c r="I56" s="66"/>
      <c r="J56" s="66"/>
      <c r="K56" s="66"/>
      <c r="L56" s="66"/>
      <c r="M56" s="66"/>
      <c r="N56" s="66"/>
      <c r="O56" s="66"/>
      <c r="P56" s="66"/>
      <c r="Q56" s="66"/>
      <c r="R56" s="67"/>
      <c r="S56" s="83">
        <v>3159813</v>
      </c>
      <c r="T56" s="83"/>
      <c r="U56" s="83"/>
      <c r="V56" s="83"/>
      <c r="W56" s="83"/>
      <c r="X56" s="83">
        <v>0</v>
      </c>
      <c r="Y56" s="83"/>
      <c r="Z56" s="83"/>
      <c r="AA56" s="83"/>
      <c r="AB56" s="83"/>
      <c r="AC56" s="83">
        <f>S56+X56</f>
        <v>3159813</v>
      </c>
      <c r="AD56" s="83"/>
      <c r="AE56" s="83"/>
      <c r="AF56" s="83"/>
      <c r="AG56" s="83"/>
      <c r="AH56" s="83"/>
      <c r="AI56" s="83">
        <v>3139656.29</v>
      </c>
      <c r="AJ56" s="83"/>
      <c r="AK56" s="83"/>
      <c r="AL56" s="83"/>
      <c r="AM56" s="83"/>
      <c r="AN56" s="83">
        <v>0</v>
      </c>
      <c r="AO56" s="83"/>
      <c r="AP56" s="83"/>
      <c r="AQ56" s="83"/>
      <c r="AR56" s="83"/>
      <c r="AS56" s="83">
        <f>AI56+AN56</f>
        <v>3139656.29</v>
      </c>
      <c r="AT56" s="83"/>
      <c r="AU56" s="83"/>
      <c r="AV56" s="83"/>
      <c r="AW56" s="83"/>
      <c r="AX56" s="83"/>
      <c r="AY56" s="83">
        <f>AI56-S56</f>
        <v>-20156.709999999963</v>
      </c>
      <c r="AZ56" s="83"/>
      <c r="BA56" s="83"/>
      <c r="BB56" s="83"/>
      <c r="BC56" s="83"/>
      <c r="BD56" s="105">
        <f>AN56-X56</f>
        <v>0</v>
      </c>
      <c r="BE56" s="105"/>
      <c r="BF56" s="105"/>
      <c r="BG56" s="105"/>
      <c r="BH56" s="105"/>
      <c r="BI56" s="105">
        <f>AY56+BD56</f>
        <v>-20156.709999999963</v>
      </c>
      <c r="BJ56" s="105"/>
      <c r="BK56" s="105"/>
      <c r="BL56" s="105"/>
      <c r="BM56" s="105"/>
      <c r="BN56" s="105"/>
      <c r="BO56" s="21"/>
      <c r="BP56" s="21"/>
      <c r="BQ56" s="21"/>
      <c r="CA56" s="1" t="s">
        <v>66</v>
      </c>
    </row>
    <row r="57" spans="1:79" s="17" customFormat="1" ht="15" customHeight="1" x14ac:dyDescent="0.2">
      <c r="A57" s="57"/>
      <c r="B57" s="57"/>
      <c r="C57" s="106" t="s">
        <v>67</v>
      </c>
      <c r="D57" s="59"/>
      <c r="E57" s="59"/>
      <c r="F57" s="59"/>
      <c r="G57" s="59"/>
      <c r="H57" s="59"/>
      <c r="I57" s="59"/>
      <c r="J57" s="59"/>
      <c r="K57" s="59"/>
      <c r="L57" s="59"/>
      <c r="M57" s="59"/>
      <c r="N57" s="59"/>
      <c r="O57" s="59"/>
      <c r="P57" s="59"/>
      <c r="Q57" s="59"/>
      <c r="R57" s="60"/>
      <c r="S57" s="84">
        <f>S56</f>
        <v>3159813</v>
      </c>
      <c r="T57" s="84"/>
      <c r="U57" s="84"/>
      <c r="V57" s="84"/>
      <c r="W57" s="84"/>
      <c r="X57" s="84">
        <v>0</v>
      </c>
      <c r="Y57" s="84"/>
      <c r="Z57" s="84"/>
      <c r="AA57" s="84"/>
      <c r="AB57" s="84"/>
      <c r="AC57" s="84">
        <f>S57+X57</f>
        <v>3159813</v>
      </c>
      <c r="AD57" s="84"/>
      <c r="AE57" s="84"/>
      <c r="AF57" s="84"/>
      <c r="AG57" s="84"/>
      <c r="AH57" s="84"/>
      <c r="AI57" s="84">
        <f>AI56</f>
        <v>3139656.29</v>
      </c>
      <c r="AJ57" s="84"/>
      <c r="AK57" s="84"/>
      <c r="AL57" s="84"/>
      <c r="AM57" s="84"/>
      <c r="AN57" s="84">
        <v>0</v>
      </c>
      <c r="AO57" s="84"/>
      <c r="AP57" s="84"/>
      <c r="AQ57" s="84"/>
      <c r="AR57" s="84"/>
      <c r="AS57" s="84">
        <f>AI57+AN57</f>
        <v>3139656.29</v>
      </c>
      <c r="AT57" s="84"/>
      <c r="AU57" s="84"/>
      <c r="AV57" s="84"/>
      <c r="AW57" s="84"/>
      <c r="AX57" s="84"/>
      <c r="AY57" s="84">
        <f>AI57-S57</f>
        <v>-20156.709999999963</v>
      </c>
      <c r="AZ57" s="84"/>
      <c r="BA57" s="84"/>
      <c r="BB57" s="84"/>
      <c r="BC57" s="84"/>
      <c r="BD57" s="104">
        <f>AN57-X57</f>
        <v>0</v>
      </c>
      <c r="BE57" s="104"/>
      <c r="BF57" s="104"/>
      <c r="BG57" s="104"/>
      <c r="BH57" s="104"/>
      <c r="BI57" s="104">
        <f>AY57+BD57</f>
        <v>-20156.709999999963</v>
      </c>
      <c r="BJ57" s="104"/>
      <c r="BK57" s="104"/>
      <c r="BL57" s="104"/>
      <c r="BM57" s="104"/>
      <c r="BN57" s="104"/>
      <c r="BO57" s="22"/>
      <c r="BP57" s="22"/>
      <c r="BQ57" s="22"/>
    </row>
    <row r="59" spans="1:79" ht="15.75" customHeight="1" x14ac:dyDescent="0.2">
      <c r="A59" s="73" t="s">
        <v>68</v>
      </c>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row>
    <row r="60" spans="1:79" ht="15.75" customHeight="1" x14ac:dyDescent="0.2">
      <c r="A60" s="73" t="s">
        <v>69</v>
      </c>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row>
    <row r="61" spans="1:79" ht="8.4499999999999993" customHeight="1" x14ac:dyDescent="0.2"/>
    <row r="62" spans="1:79" ht="56.45" customHeight="1" x14ac:dyDescent="0.2">
      <c r="A62" s="76" t="s">
        <v>26</v>
      </c>
      <c r="B62" s="77"/>
      <c r="C62" s="76" t="s">
        <v>70</v>
      </c>
      <c r="D62" s="78"/>
      <c r="E62" s="78"/>
      <c r="F62" s="78"/>
      <c r="G62" s="78"/>
      <c r="H62" s="78"/>
      <c r="I62" s="77"/>
      <c r="J62" s="76" t="s">
        <v>71</v>
      </c>
      <c r="K62" s="78"/>
      <c r="L62" s="78"/>
      <c r="M62" s="78"/>
      <c r="N62" s="77"/>
      <c r="O62" s="76" t="s">
        <v>72</v>
      </c>
      <c r="P62" s="78"/>
      <c r="Q62" s="78"/>
      <c r="R62" s="78"/>
      <c r="S62" s="78"/>
      <c r="T62" s="78"/>
      <c r="U62" s="78"/>
      <c r="V62" s="78"/>
      <c r="W62" s="78"/>
      <c r="X62" s="77"/>
      <c r="Y62" s="99" t="s">
        <v>43</v>
      </c>
      <c r="Z62" s="99"/>
      <c r="AA62" s="99"/>
      <c r="AB62" s="99"/>
      <c r="AC62" s="99"/>
      <c r="AD62" s="99"/>
      <c r="AE62" s="99"/>
      <c r="AF62" s="99"/>
      <c r="AG62" s="99"/>
      <c r="AH62" s="99"/>
      <c r="AI62" s="99"/>
      <c r="AJ62" s="99"/>
      <c r="AK62" s="99"/>
      <c r="AL62" s="99"/>
      <c r="AM62" s="99"/>
      <c r="AN62" s="99" t="s">
        <v>73</v>
      </c>
      <c r="AO62" s="99"/>
      <c r="AP62" s="99"/>
      <c r="AQ62" s="99"/>
      <c r="AR62" s="99"/>
      <c r="AS62" s="99"/>
      <c r="AT62" s="99"/>
      <c r="AU62" s="99"/>
      <c r="AV62" s="99"/>
      <c r="AW62" s="99"/>
      <c r="AX62" s="99"/>
      <c r="AY62" s="99"/>
      <c r="AZ62" s="99"/>
      <c r="BA62" s="99"/>
      <c r="BB62" s="99"/>
      <c r="BC62" s="103" t="s">
        <v>45</v>
      </c>
      <c r="BD62" s="103"/>
      <c r="BE62" s="103"/>
      <c r="BF62" s="103"/>
      <c r="BG62" s="103"/>
      <c r="BH62" s="103"/>
      <c r="BI62" s="103"/>
      <c r="BJ62" s="103"/>
      <c r="BK62" s="103"/>
      <c r="BL62" s="103"/>
      <c r="BM62" s="103"/>
      <c r="BN62" s="103"/>
      <c r="BO62" s="103"/>
      <c r="BP62" s="103"/>
      <c r="BQ62" s="103"/>
      <c r="BR62" s="23"/>
      <c r="BS62" s="23"/>
      <c r="BT62" s="23"/>
      <c r="BU62" s="23"/>
      <c r="BV62" s="23"/>
      <c r="BW62" s="23"/>
      <c r="BX62" s="23"/>
      <c r="BY62" s="23"/>
      <c r="BZ62" s="24"/>
    </row>
    <row r="63" spans="1:79" ht="32.25" customHeight="1" x14ac:dyDescent="0.2">
      <c r="A63" s="100"/>
      <c r="B63" s="101"/>
      <c r="C63" s="100"/>
      <c r="D63" s="102"/>
      <c r="E63" s="102"/>
      <c r="F63" s="102"/>
      <c r="G63" s="102"/>
      <c r="H63" s="102"/>
      <c r="I63" s="101"/>
      <c r="J63" s="100"/>
      <c r="K63" s="102"/>
      <c r="L63" s="102"/>
      <c r="M63" s="102"/>
      <c r="N63" s="101"/>
      <c r="O63" s="100"/>
      <c r="P63" s="102"/>
      <c r="Q63" s="102"/>
      <c r="R63" s="102"/>
      <c r="S63" s="102"/>
      <c r="T63" s="102"/>
      <c r="U63" s="102"/>
      <c r="V63" s="102"/>
      <c r="W63" s="102"/>
      <c r="X63" s="101"/>
      <c r="Y63" s="79" t="s">
        <v>46</v>
      </c>
      <c r="Z63" s="92"/>
      <c r="AA63" s="92"/>
      <c r="AB63" s="92"/>
      <c r="AC63" s="93"/>
      <c r="AD63" s="79" t="s">
        <v>47</v>
      </c>
      <c r="AE63" s="92"/>
      <c r="AF63" s="92"/>
      <c r="AG63" s="92"/>
      <c r="AH63" s="93"/>
      <c r="AI63" s="99" t="s">
        <v>48</v>
      </c>
      <c r="AJ63" s="99"/>
      <c r="AK63" s="99"/>
      <c r="AL63" s="99"/>
      <c r="AM63" s="99"/>
      <c r="AN63" s="99" t="s">
        <v>46</v>
      </c>
      <c r="AO63" s="99"/>
      <c r="AP63" s="99"/>
      <c r="AQ63" s="99"/>
      <c r="AR63" s="99"/>
      <c r="AS63" s="99" t="s">
        <v>47</v>
      </c>
      <c r="AT63" s="99"/>
      <c r="AU63" s="99"/>
      <c r="AV63" s="99"/>
      <c r="AW63" s="99"/>
      <c r="AX63" s="99" t="s">
        <v>48</v>
      </c>
      <c r="AY63" s="99"/>
      <c r="AZ63" s="99"/>
      <c r="BA63" s="99"/>
      <c r="BB63" s="99"/>
      <c r="BC63" s="99" t="s">
        <v>46</v>
      </c>
      <c r="BD63" s="99"/>
      <c r="BE63" s="99"/>
      <c r="BF63" s="99"/>
      <c r="BG63" s="99"/>
      <c r="BH63" s="99" t="s">
        <v>47</v>
      </c>
      <c r="BI63" s="99"/>
      <c r="BJ63" s="99"/>
      <c r="BK63" s="99"/>
      <c r="BL63" s="99"/>
      <c r="BM63" s="99" t="s">
        <v>48</v>
      </c>
      <c r="BN63" s="99"/>
      <c r="BO63" s="99"/>
      <c r="BP63" s="99"/>
      <c r="BQ63" s="99"/>
      <c r="BR63" s="18"/>
      <c r="BS63" s="18"/>
      <c r="BT63" s="18"/>
      <c r="BU63" s="18"/>
      <c r="BV63" s="18"/>
      <c r="BW63" s="18"/>
      <c r="BX63" s="18"/>
      <c r="BY63" s="18"/>
      <c r="BZ63" s="24"/>
    </row>
    <row r="64" spans="1:79" ht="16.149999999999999" customHeight="1" x14ac:dyDescent="0.2">
      <c r="A64" s="99">
        <v>1</v>
      </c>
      <c r="B64" s="99"/>
      <c r="C64" s="99">
        <v>2</v>
      </c>
      <c r="D64" s="99"/>
      <c r="E64" s="99"/>
      <c r="F64" s="99"/>
      <c r="G64" s="99"/>
      <c r="H64" s="99"/>
      <c r="I64" s="99"/>
      <c r="J64" s="99">
        <v>3</v>
      </c>
      <c r="K64" s="99"/>
      <c r="L64" s="99"/>
      <c r="M64" s="99"/>
      <c r="N64" s="99"/>
      <c r="O64" s="99">
        <v>4</v>
      </c>
      <c r="P64" s="99"/>
      <c r="Q64" s="99"/>
      <c r="R64" s="99"/>
      <c r="S64" s="99"/>
      <c r="T64" s="99"/>
      <c r="U64" s="99"/>
      <c r="V64" s="99"/>
      <c r="W64" s="99"/>
      <c r="X64" s="99"/>
      <c r="Y64" s="99">
        <v>5</v>
      </c>
      <c r="Z64" s="99"/>
      <c r="AA64" s="99"/>
      <c r="AB64" s="99"/>
      <c r="AC64" s="99"/>
      <c r="AD64" s="99">
        <v>6</v>
      </c>
      <c r="AE64" s="99"/>
      <c r="AF64" s="99"/>
      <c r="AG64" s="99"/>
      <c r="AH64" s="99"/>
      <c r="AI64" s="99">
        <v>7</v>
      </c>
      <c r="AJ64" s="99"/>
      <c r="AK64" s="99"/>
      <c r="AL64" s="99"/>
      <c r="AM64" s="99"/>
      <c r="AN64" s="79">
        <v>8</v>
      </c>
      <c r="AO64" s="92"/>
      <c r="AP64" s="92"/>
      <c r="AQ64" s="92"/>
      <c r="AR64" s="93"/>
      <c r="AS64" s="79">
        <v>9</v>
      </c>
      <c r="AT64" s="92"/>
      <c r="AU64" s="92"/>
      <c r="AV64" s="92"/>
      <c r="AW64" s="93"/>
      <c r="AX64" s="79">
        <v>10</v>
      </c>
      <c r="AY64" s="92"/>
      <c r="AZ64" s="92"/>
      <c r="BA64" s="92"/>
      <c r="BB64" s="93"/>
      <c r="BC64" s="79">
        <v>11</v>
      </c>
      <c r="BD64" s="92"/>
      <c r="BE64" s="92"/>
      <c r="BF64" s="92"/>
      <c r="BG64" s="93"/>
      <c r="BH64" s="79">
        <v>12</v>
      </c>
      <c r="BI64" s="92"/>
      <c r="BJ64" s="92"/>
      <c r="BK64" s="92"/>
      <c r="BL64" s="93"/>
      <c r="BM64" s="79">
        <v>13</v>
      </c>
      <c r="BN64" s="92"/>
      <c r="BO64" s="92"/>
      <c r="BP64" s="92"/>
      <c r="BQ64" s="93"/>
      <c r="BR64" s="18"/>
      <c r="BS64" s="18"/>
      <c r="BT64" s="18"/>
      <c r="BU64" s="18"/>
      <c r="BV64" s="18"/>
      <c r="BW64" s="18"/>
      <c r="BX64" s="18"/>
      <c r="BY64" s="18"/>
      <c r="BZ64" s="24"/>
    </row>
    <row r="65" spans="1:79" ht="12.75" hidden="1" customHeight="1" x14ac:dyDescent="0.2">
      <c r="A65" s="52" t="s">
        <v>28</v>
      </c>
      <c r="B65" s="52"/>
      <c r="C65" s="94" t="s">
        <v>29</v>
      </c>
      <c r="D65" s="95"/>
      <c r="E65" s="95"/>
      <c r="F65" s="95"/>
      <c r="G65" s="95"/>
      <c r="H65" s="95"/>
      <c r="I65" s="96"/>
      <c r="J65" s="52" t="s">
        <v>74</v>
      </c>
      <c r="K65" s="52"/>
      <c r="L65" s="52"/>
      <c r="M65" s="52"/>
      <c r="N65" s="52"/>
      <c r="O65" s="97" t="s">
        <v>75</v>
      </c>
      <c r="P65" s="97"/>
      <c r="Q65" s="97"/>
      <c r="R65" s="97"/>
      <c r="S65" s="97"/>
      <c r="T65" s="97"/>
      <c r="U65" s="97"/>
      <c r="V65" s="97"/>
      <c r="W65" s="97"/>
      <c r="X65" s="94"/>
      <c r="Y65" s="91" t="s">
        <v>50</v>
      </c>
      <c r="Z65" s="91"/>
      <c r="AA65" s="91"/>
      <c r="AB65" s="91"/>
      <c r="AC65" s="91"/>
      <c r="AD65" s="91" t="s">
        <v>76</v>
      </c>
      <c r="AE65" s="91"/>
      <c r="AF65" s="91"/>
      <c r="AG65" s="91"/>
      <c r="AH65" s="91"/>
      <c r="AI65" s="91" t="s">
        <v>77</v>
      </c>
      <c r="AJ65" s="91"/>
      <c r="AK65" s="91"/>
      <c r="AL65" s="91"/>
      <c r="AM65" s="91"/>
      <c r="AN65" s="91" t="s">
        <v>78</v>
      </c>
      <c r="AO65" s="91"/>
      <c r="AP65" s="91"/>
      <c r="AQ65" s="91"/>
      <c r="AR65" s="91"/>
      <c r="AS65" s="91" t="s">
        <v>53</v>
      </c>
      <c r="AT65" s="91"/>
      <c r="AU65" s="91"/>
      <c r="AV65" s="91"/>
      <c r="AW65" s="91"/>
      <c r="AX65" s="91" t="s">
        <v>79</v>
      </c>
      <c r="AY65" s="91"/>
      <c r="AZ65" s="91"/>
      <c r="BA65" s="91"/>
      <c r="BB65" s="91"/>
      <c r="BC65" s="91" t="s">
        <v>80</v>
      </c>
      <c r="BD65" s="91"/>
      <c r="BE65" s="91"/>
      <c r="BF65" s="91"/>
      <c r="BG65" s="91"/>
      <c r="BH65" s="91" t="s">
        <v>80</v>
      </c>
      <c r="BI65" s="91"/>
      <c r="BJ65" s="91"/>
      <c r="BK65" s="91"/>
      <c r="BL65" s="91"/>
      <c r="BM65" s="98" t="s">
        <v>52</v>
      </c>
      <c r="BN65" s="98"/>
      <c r="BO65" s="98"/>
      <c r="BP65" s="98"/>
      <c r="BQ65" s="98"/>
      <c r="BR65" s="25"/>
      <c r="BS65" s="25"/>
      <c r="BT65" s="24"/>
      <c r="BU65" s="24"/>
      <c r="BV65" s="24"/>
      <c r="BW65" s="24"/>
      <c r="BX65" s="24"/>
      <c r="BY65" s="24"/>
      <c r="BZ65" s="24"/>
      <c r="CA65" s="1" t="s">
        <v>81</v>
      </c>
    </row>
    <row r="66" spans="1:79" s="17" customFormat="1" ht="15.75" x14ac:dyDescent="0.2">
      <c r="A66" s="57">
        <v>0</v>
      </c>
      <c r="B66" s="57"/>
      <c r="C66" s="61" t="s">
        <v>82</v>
      </c>
      <c r="D66" s="61"/>
      <c r="E66" s="61"/>
      <c r="F66" s="61"/>
      <c r="G66" s="61"/>
      <c r="H66" s="61"/>
      <c r="I66" s="61"/>
      <c r="J66" s="61" t="s">
        <v>83</v>
      </c>
      <c r="K66" s="61"/>
      <c r="L66" s="61"/>
      <c r="M66" s="61"/>
      <c r="N66" s="61"/>
      <c r="O66" s="61" t="s">
        <v>83</v>
      </c>
      <c r="P66" s="61"/>
      <c r="Q66" s="61"/>
      <c r="R66" s="61"/>
      <c r="S66" s="61"/>
      <c r="T66" s="61"/>
      <c r="U66" s="61"/>
      <c r="V66" s="61"/>
      <c r="W66" s="61"/>
      <c r="X66" s="61"/>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26"/>
      <c r="BS66" s="26"/>
      <c r="BT66" s="26"/>
      <c r="BU66" s="26"/>
      <c r="BV66" s="26"/>
      <c r="BW66" s="26"/>
      <c r="BX66" s="26"/>
      <c r="BY66" s="26"/>
      <c r="BZ66" s="27"/>
      <c r="CA66" s="17" t="s">
        <v>84</v>
      </c>
    </row>
    <row r="67" spans="1:79" ht="15.75" customHeight="1" x14ac:dyDescent="0.2">
      <c r="A67" s="52"/>
      <c r="B67" s="52"/>
      <c r="C67" s="65" t="s">
        <v>85</v>
      </c>
      <c r="D67" s="66"/>
      <c r="E67" s="66"/>
      <c r="F67" s="66"/>
      <c r="G67" s="66"/>
      <c r="H67" s="66"/>
      <c r="I67" s="67"/>
      <c r="J67" s="56" t="s">
        <v>86</v>
      </c>
      <c r="K67" s="56"/>
      <c r="L67" s="56"/>
      <c r="M67" s="56"/>
      <c r="N67" s="56"/>
      <c r="O67" s="56" t="s">
        <v>87</v>
      </c>
      <c r="P67" s="56"/>
      <c r="Q67" s="56"/>
      <c r="R67" s="56"/>
      <c r="S67" s="56"/>
      <c r="T67" s="56"/>
      <c r="U67" s="56"/>
      <c r="V67" s="56"/>
      <c r="W67" s="56"/>
      <c r="X67" s="56"/>
      <c r="Y67" s="90">
        <v>1</v>
      </c>
      <c r="Z67" s="90"/>
      <c r="AA67" s="90"/>
      <c r="AB67" s="90"/>
      <c r="AC67" s="90"/>
      <c r="AD67" s="90">
        <v>0</v>
      </c>
      <c r="AE67" s="90"/>
      <c r="AF67" s="90"/>
      <c r="AG67" s="90"/>
      <c r="AH67" s="90"/>
      <c r="AI67" s="90">
        <v>1</v>
      </c>
      <c r="AJ67" s="90"/>
      <c r="AK67" s="90"/>
      <c r="AL67" s="90"/>
      <c r="AM67" s="90"/>
      <c r="AN67" s="90">
        <v>1</v>
      </c>
      <c r="AO67" s="90"/>
      <c r="AP67" s="90"/>
      <c r="AQ67" s="90"/>
      <c r="AR67" s="90"/>
      <c r="AS67" s="90">
        <v>0</v>
      </c>
      <c r="AT67" s="90"/>
      <c r="AU67" s="90"/>
      <c r="AV67" s="90"/>
      <c r="AW67" s="90"/>
      <c r="AX67" s="90">
        <f>AN67+AS67</f>
        <v>1</v>
      </c>
      <c r="AY67" s="90"/>
      <c r="AZ67" s="90"/>
      <c r="BA67" s="90"/>
      <c r="BB67" s="90"/>
      <c r="BC67" s="90">
        <f>AN67-Y67</f>
        <v>0</v>
      </c>
      <c r="BD67" s="90"/>
      <c r="BE67" s="90"/>
      <c r="BF67" s="90"/>
      <c r="BG67" s="90"/>
      <c r="BH67" s="90">
        <f>AS67-AD67</f>
        <v>0</v>
      </c>
      <c r="BI67" s="90"/>
      <c r="BJ67" s="90"/>
      <c r="BK67" s="90"/>
      <c r="BL67" s="90"/>
      <c r="BM67" s="90">
        <f t="shared" ref="BM67:BM71" si="0">BC67+BH67</f>
        <v>0</v>
      </c>
      <c r="BN67" s="90"/>
      <c r="BO67" s="90"/>
      <c r="BP67" s="90"/>
      <c r="BQ67" s="90"/>
      <c r="BR67" s="28"/>
      <c r="BS67" s="28"/>
      <c r="BT67" s="28"/>
      <c r="BU67" s="28"/>
      <c r="BV67" s="28"/>
      <c r="BW67" s="28"/>
      <c r="BX67" s="28"/>
      <c r="BY67" s="28"/>
      <c r="BZ67" s="24"/>
    </row>
    <row r="68" spans="1:79" ht="40.700000000000003" customHeight="1" x14ac:dyDescent="0.2">
      <c r="A68" s="52"/>
      <c r="B68" s="52"/>
      <c r="C68" s="65" t="s">
        <v>88</v>
      </c>
      <c r="D68" s="66"/>
      <c r="E68" s="66"/>
      <c r="F68" s="66"/>
      <c r="G68" s="66"/>
      <c r="H68" s="66"/>
      <c r="I68" s="67"/>
      <c r="J68" s="56" t="s">
        <v>86</v>
      </c>
      <c r="K68" s="56"/>
      <c r="L68" s="56"/>
      <c r="M68" s="56"/>
      <c r="N68" s="56"/>
      <c r="O68" s="56" t="s">
        <v>89</v>
      </c>
      <c r="P68" s="56"/>
      <c r="Q68" s="56"/>
      <c r="R68" s="56"/>
      <c r="S68" s="56"/>
      <c r="T68" s="56"/>
      <c r="U68" s="56"/>
      <c r="V68" s="56"/>
      <c r="W68" s="56"/>
      <c r="X68" s="56"/>
      <c r="Y68" s="83">
        <v>16.25</v>
      </c>
      <c r="Z68" s="83"/>
      <c r="AA68" s="83"/>
      <c r="AB68" s="83"/>
      <c r="AC68" s="83"/>
      <c r="AD68" s="83">
        <v>0</v>
      </c>
      <c r="AE68" s="83"/>
      <c r="AF68" s="83"/>
      <c r="AG68" s="83"/>
      <c r="AH68" s="83"/>
      <c r="AI68" s="83">
        <v>16.25</v>
      </c>
      <c r="AJ68" s="83"/>
      <c r="AK68" s="83"/>
      <c r="AL68" s="83"/>
      <c r="AM68" s="83"/>
      <c r="AN68" s="83">
        <v>16.25</v>
      </c>
      <c r="AO68" s="83"/>
      <c r="AP68" s="83"/>
      <c r="AQ68" s="83"/>
      <c r="AR68" s="83"/>
      <c r="AS68" s="83">
        <v>0</v>
      </c>
      <c r="AT68" s="83"/>
      <c r="AU68" s="83"/>
      <c r="AV68" s="83"/>
      <c r="AW68" s="83"/>
      <c r="AX68" s="83">
        <f t="shared" ref="AX68:AX71" si="1">AN68+AS68</f>
        <v>16.25</v>
      </c>
      <c r="AY68" s="83"/>
      <c r="AZ68" s="83"/>
      <c r="BA68" s="83"/>
      <c r="BB68" s="83"/>
      <c r="BC68" s="83">
        <f>AN68-Y68</f>
        <v>0</v>
      </c>
      <c r="BD68" s="83"/>
      <c r="BE68" s="83"/>
      <c r="BF68" s="83"/>
      <c r="BG68" s="83"/>
      <c r="BH68" s="83">
        <f>AS68-AD68</f>
        <v>0</v>
      </c>
      <c r="BI68" s="83"/>
      <c r="BJ68" s="83"/>
      <c r="BK68" s="83"/>
      <c r="BL68" s="83"/>
      <c r="BM68" s="83">
        <f t="shared" si="0"/>
        <v>0</v>
      </c>
      <c r="BN68" s="83"/>
      <c r="BO68" s="83"/>
      <c r="BP68" s="83"/>
      <c r="BQ68" s="83"/>
      <c r="BR68" s="28"/>
      <c r="BS68" s="28"/>
      <c r="BT68" s="28"/>
      <c r="BU68" s="28"/>
      <c r="BV68" s="28"/>
      <c r="BW68" s="28"/>
      <c r="BX68" s="28"/>
      <c r="BY68" s="28"/>
      <c r="BZ68" s="24"/>
    </row>
    <row r="69" spans="1:79" ht="27.2" customHeight="1" x14ac:dyDescent="0.2">
      <c r="A69" s="52"/>
      <c r="B69" s="52"/>
      <c r="C69" s="53" t="s">
        <v>125</v>
      </c>
      <c r="D69" s="54"/>
      <c r="E69" s="54"/>
      <c r="F69" s="54"/>
      <c r="G69" s="54"/>
      <c r="H69" s="54"/>
      <c r="I69" s="55"/>
      <c r="J69" s="56" t="s">
        <v>86</v>
      </c>
      <c r="K69" s="56"/>
      <c r="L69" s="56"/>
      <c r="M69" s="56"/>
      <c r="N69" s="56"/>
      <c r="O69" s="56" t="s">
        <v>89</v>
      </c>
      <c r="P69" s="56"/>
      <c r="Q69" s="56"/>
      <c r="R69" s="56"/>
      <c r="S69" s="56"/>
      <c r="T69" s="56"/>
      <c r="U69" s="56"/>
      <c r="V69" s="56"/>
      <c r="W69" s="56"/>
      <c r="X69" s="56"/>
      <c r="Y69" s="83">
        <v>14</v>
      </c>
      <c r="Z69" s="83"/>
      <c r="AA69" s="83"/>
      <c r="AB69" s="83"/>
      <c r="AC69" s="83"/>
      <c r="AD69" s="83">
        <v>0</v>
      </c>
      <c r="AE69" s="83"/>
      <c r="AF69" s="83"/>
      <c r="AG69" s="83"/>
      <c r="AH69" s="83"/>
      <c r="AI69" s="83">
        <v>14</v>
      </c>
      <c r="AJ69" s="83"/>
      <c r="AK69" s="83"/>
      <c r="AL69" s="83"/>
      <c r="AM69" s="83"/>
      <c r="AN69" s="83">
        <v>14</v>
      </c>
      <c r="AO69" s="83"/>
      <c r="AP69" s="83"/>
      <c r="AQ69" s="83"/>
      <c r="AR69" s="83"/>
      <c r="AS69" s="83">
        <v>0</v>
      </c>
      <c r="AT69" s="83"/>
      <c r="AU69" s="83"/>
      <c r="AV69" s="83"/>
      <c r="AW69" s="83"/>
      <c r="AX69" s="83">
        <f t="shared" si="1"/>
        <v>14</v>
      </c>
      <c r="AY69" s="83"/>
      <c r="AZ69" s="83"/>
      <c r="BA69" s="83"/>
      <c r="BB69" s="83"/>
      <c r="BC69" s="83">
        <f>AN69-Y69</f>
        <v>0</v>
      </c>
      <c r="BD69" s="83"/>
      <c r="BE69" s="83"/>
      <c r="BF69" s="83"/>
      <c r="BG69" s="83"/>
      <c r="BH69" s="83">
        <f>AS69-AD69</f>
        <v>0</v>
      </c>
      <c r="BI69" s="83"/>
      <c r="BJ69" s="83"/>
      <c r="BK69" s="83"/>
      <c r="BL69" s="83"/>
      <c r="BM69" s="83">
        <f t="shared" si="0"/>
        <v>0</v>
      </c>
      <c r="BN69" s="83"/>
      <c r="BO69" s="83"/>
      <c r="BP69" s="83"/>
      <c r="BQ69" s="83"/>
      <c r="BR69" s="28"/>
      <c r="BS69" s="28"/>
      <c r="BT69" s="28"/>
      <c r="BU69" s="28"/>
      <c r="BV69" s="28"/>
      <c r="BW69" s="28"/>
      <c r="BX69" s="28"/>
      <c r="BY69" s="28"/>
      <c r="BZ69" s="24"/>
    </row>
    <row r="70" spans="1:79" ht="15.75" x14ac:dyDescent="0.2">
      <c r="A70" s="52"/>
      <c r="B70" s="52"/>
      <c r="C70" s="65" t="s">
        <v>90</v>
      </c>
      <c r="D70" s="66"/>
      <c r="E70" s="66"/>
      <c r="F70" s="66"/>
      <c r="G70" s="66"/>
      <c r="H70" s="66"/>
      <c r="I70" s="67"/>
      <c r="J70" s="56" t="s">
        <v>86</v>
      </c>
      <c r="K70" s="56"/>
      <c r="L70" s="56"/>
      <c r="M70" s="56"/>
      <c r="N70" s="56"/>
      <c r="O70" s="56" t="s">
        <v>89</v>
      </c>
      <c r="P70" s="56"/>
      <c r="Q70" s="56"/>
      <c r="R70" s="56"/>
      <c r="S70" s="56"/>
      <c r="T70" s="56"/>
      <c r="U70" s="56"/>
      <c r="V70" s="56"/>
      <c r="W70" s="56"/>
      <c r="X70" s="56"/>
      <c r="Y70" s="83">
        <v>2</v>
      </c>
      <c r="Z70" s="83"/>
      <c r="AA70" s="83"/>
      <c r="AB70" s="83"/>
      <c r="AC70" s="83"/>
      <c r="AD70" s="83">
        <v>0</v>
      </c>
      <c r="AE70" s="83"/>
      <c r="AF70" s="83"/>
      <c r="AG70" s="83"/>
      <c r="AH70" s="83"/>
      <c r="AI70" s="83">
        <v>2</v>
      </c>
      <c r="AJ70" s="83"/>
      <c r="AK70" s="83"/>
      <c r="AL70" s="83"/>
      <c r="AM70" s="83"/>
      <c r="AN70" s="83">
        <v>2</v>
      </c>
      <c r="AO70" s="83"/>
      <c r="AP70" s="83"/>
      <c r="AQ70" s="83"/>
      <c r="AR70" s="83"/>
      <c r="AS70" s="83">
        <v>0</v>
      </c>
      <c r="AT70" s="83"/>
      <c r="AU70" s="83"/>
      <c r="AV70" s="83"/>
      <c r="AW70" s="83"/>
      <c r="AX70" s="83">
        <f t="shared" si="1"/>
        <v>2</v>
      </c>
      <c r="AY70" s="83"/>
      <c r="AZ70" s="83"/>
      <c r="BA70" s="83"/>
      <c r="BB70" s="83"/>
      <c r="BC70" s="83">
        <f>AN70-Y70</f>
        <v>0</v>
      </c>
      <c r="BD70" s="83"/>
      <c r="BE70" s="83"/>
      <c r="BF70" s="83"/>
      <c r="BG70" s="83"/>
      <c r="BH70" s="83">
        <f>AS70-AD70</f>
        <v>0</v>
      </c>
      <c r="BI70" s="83"/>
      <c r="BJ70" s="83"/>
      <c r="BK70" s="83"/>
      <c r="BL70" s="83"/>
      <c r="BM70" s="83">
        <f t="shared" si="0"/>
        <v>0</v>
      </c>
      <c r="BN70" s="83"/>
      <c r="BO70" s="83"/>
      <c r="BP70" s="83"/>
      <c r="BQ70" s="83"/>
      <c r="BR70" s="28"/>
      <c r="BS70" s="28"/>
      <c r="BT70" s="28"/>
      <c r="BU70" s="28"/>
      <c r="BV70" s="28"/>
      <c r="BW70" s="28"/>
      <c r="BX70" s="28"/>
      <c r="BY70" s="28"/>
      <c r="BZ70" s="24"/>
    </row>
    <row r="71" spans="1:79" ht="15.75" x14ac:dyDescent="0.2">
      <c r="A71" s="52"/>
      <c r="B71" s="52"/>
      <c r="C71" s="65" t="s">
        <v>91</v>
      </c>
      <c r="D71" s="66"/>
      <c r="E71" s="66"/>
      <c r="F71" s="66"/>
      <c r="G71" s="66"/>
      <c r="H71" s="66"/>
      <c r="I71" s="67"/>
      <c r="J71" s="56" t="s">
        <v>86</v>
      </c>
      <c r="K71" s="56"/>
      <c r="L71" s="56"/>
      <c r="M71" s="56"/>
      <c r="N71" s="56"/>
      <c r="O71" s="56" t="s">
        <v>89</v>
      </c>
      <c r="P71" s="56"/>
      <c r="Q71" s="56"/>
      <c r="R71" s="56"/>
      <c r="S71" s="56"/>
      <c r="T71" s="56"/>
      <c r="U71" s="56"/>
      <c r="V71" s="56"/>
      <c r="W71" s="56"/>
      <c r="X71" s="56"/>
      <c r="Y71" s="83">
        <v>0.25</v>
      </c>
      <c r="Z71" s="83"/>
      <c r="AA71" s="83"/>
      <c r="AB71" s="83"/>
      <c r="AC71" s="83"/>
      <c r="AD71" s="83">
        <v>0</v>
      </c>
      <c r="AE71" s="83"/>
      <c r="AF71" s="83"/>
      <c r="AG71" s="83"/>
      <c r="AH71" s="83"/>
      <c r="AI71" s="83">
        <v>0.25</v>
      </c>
      <c r="AJ71" s="83"/>
      <c r="AK71" s="83"/>
      <c r="AL71" s="83"/>
      <c r="AM71" s="83"/>
      <c r="AN71" s="83">
        <v>0.25</v>
      </c>
      <c r="AO71" s="83"/>
      <c r="AP71" s="83"/>
      <c r="AQ71" s="83"/>
      <c r="AR71" s="83"/>
      <c r="AS71" s="83">
        <v>0</v>
      </c>
      <c r="AT71" s="83"/>
      <c r="AU71" s="83"/>
      <c r="AV71" s="83"/>
      <c r="AW71" s="83"/>
      <c r="AX71" s="83">
        <f t="shared" si="1"/>
        <v>0.25</v>
      </c>
      <c r="AY71" s="83"/>
      <c r="AZ71" s="83"/>
      <c r="BA71" s="83"/>
      <c r="BB71" s="83"/>
      <c r="BC71" s="83">
        <f>AN71-Y71</f>
        <v>0</v>
      </c>
      <c r="BD71" s="83"/>
      <c r="BE71" s="83"/>
      <c r="BF71" s="83"/>
      <c r="BG71" s="83"/>
      <c r="BH71" s="83">
        <f>AS71-AD71</f>
        <v>0</v>
      </c>
      <c r="BI71" s="83"/>
      <c r="BJ71" s="83"/>
      <c r="BK71" s="83"/>
      <c r="BL71" s="83"/>
      <c r="BM71" s="83">
        <f t="shared" si="0"/>
        <v>0</v>
      </c>
      <c r="BN71" s="83"/>
      <c r="BO71" s="83"/>
      <c r="BP71" s="83"/>
      <c r="BQ71" s="83"/>
      <c r="BR71" s="28"/>
      <c r="BS71" s="28"/>
      <c r="BT71" s="28"/>
      <c r="BU71" s="28"/>
      <c r="BV71" s="28"/>
      <c r="BW71" s="28"/>
      <c r="BX71" s="28"/>
      <c r="BY71" s="28"/>
      <c r="BZ71" s="24"/>
    </row>
    <row r="72" spans="1:79" s="17" customFormat="1" ht="15.75" x14ac:dyDescent="0.2">
      <c r="A72" s="57"/>
      <c r="B72" s="57"/>
      <c r="C72" s="58" t="s">
        <v>92</v>
      </c>
      <c r="D72" s="59"/>
      <c r="E72" s="59"/>
      <c r="F72" s="59"/>
      <c r="G72" s="59"/>
      <c r="H72" s="59"/>
      <c r="I72" s="60"/>
      <c r="J72" s="61" t="s">
        <v>83</v>
      </c>
      <c r="K72" s="61"/>
      <c r="L72" s="61"/>
      <c r="M72" s="61"/>
      <c r="N72" s="61"/>
      <c r="O72" s="61" t="s">
        <v>83</v>
      </c>
      <c r="P72" s="61"/>
      <c r="Q72" s="61"/>
      <c r="R72" s="61"/>
      <c r="S72" s="61"/>
      <c r="T72" s="61"/>
      <c r="U72" s="61"/>
      <c r="V72" s="61"/>
      <c r="W72" s="61"/>
      <c r="X72" s="61"/>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26"/>
      <c r="BS72" s="26"/>
      <c r="BT72" s="26"/>
      <c r="BU72" s="26"/>
      <c r="BV72" s="26"/>
      <c r="BW72" s="26"/>
      <c r="BX72" s="26"/>
      <c r="BY72" s="26"/>
      <c r="BZ72" s="27"/>
    </row>
    <row r="73" spans="1:79" ht="34.15" customHeight="1" x14ac:dyDescent="0.2">
      <c r="A73" s="52"/>
      <c r="B73" s="52"/>
      <c r="C73" s="53" t="s">
        <v>93</v>
      </c>
      <c r="D73" s="54"/>
      <c r="E73" s="54"/>
      <c r="F73" s="54"/>
      <c r="G73" s="54"/>
      <c r="H73" s="54"/>
      <c r="I73" s="55"/>
      <c r="J73" s="56" t="s">
        <v>86</v>
      </c>
      <c r="K73" s="56"/>
      <c r="L73" s="56"/>
      <c r="M73" s="56"/>
      <c r="N73" s="56"/>
      <c r="O73" s="56" t="s">
        <v>87</v>
      </c>
      <c r="P73" s="56"/>
      <c r="Q73" s="56"/>
      <c r="R73" s="56"/>
      <c r="S73" s="56"/>
      <c r="T73" s="56"/>
      <c r="U73" s="56"/>
      <c r="V73" s="56"/>
      <c r="W73" s="56"/>
      <c r="X73" s="56"/>
      <c r="Y73" s="83">
        <v>119</v>
      </c>
      <c r="Z73" s="83"/>
      <c r="AA73" s="83"/>
      <c r="AB73" s="83"/>
      <c r="AC73" s="83"/>
      <c r="AD73" s="83">
        <v>0</v>
      </c>
      <c r="AE73" s="83"/>
      <c r="AF73" s="83"/>
      <c r="AG73" s="83"/>
      <c r="AH73" s="83"/>
      <c r="AI73" s="83">
        <v>119</v>
      </c>
      <c r="AJ73" s="83"/>
      <c r="AK73" s="83"/>
      <c r="AL73" s="83"/>
      <c r="AM73" s="83"/>
      <c r="AN73" s="83">
        <v>119</v>
      </c>
      <c r="AO73" s="83"/>
      <c r="AP73" s="83"/>
      <c r="AQ73" s="83"/>
      <c r="AR73" s="83"/>
      <c r="AS73" s="83">
        <v>0</v>
      </c>
      <c r="AT73" s="83"/>
      <c r="AU73" s="83"/>
      <c r="AV73" s="83"/>
      <c r="AW73" s="83"/>
      <c r="AX73" s="83">
        <f t="shared" ref="AX73:AX79" si="2">AN73+AS73</f>
        <v>119</v>
      </c>
      <c r="AY73" s="83"/>
      <c r="AZ73" s="83"/>
      <c r="BA73" s="83"/>
      <c r="BB73" s="83"/>
      <c r="BC73" s="83">
        <f t="shared" ref="BC73:BC79" si="3">AN73-Y73</f>
        <v>0</v>
      </c>
      <c r="BD73" s="83"/>
      <c r="BE73" s="83"/>
      <c r="BF73" s="83"/>
      <c r="BG73" s="83"/>
      <c r="BH73" s="83">
        <f t="shared" ref="BH73:BH79" si="4">AS73-AD73</f>
        <v>0</v>
      </c>
      <c r="BI73" s="83"/>
      <c r="BJ73" s="83"/>
      <c r="BK73" s="83"/>
      <c r="BL73" s="83"/>
      <c r="BM73" s="83">
        <f t="shared" ref="BM73:BM79" si="5">BC73+BH73</f>
        <v>0</v>
      </c>
      <c r="BN73" s="83"/>
      <c r="BO73" s="83"/>
      <c r="BP73" s="83"/>
      <c r="BQ73" s="83"/>
      <c r="BR73" s="28"/>
      <c r="BS73" s="28"/>
      <c r="BT73" s="28"/>
      <c r="BU73" s="28"/>
      <c r="BV73" s="28"/>
      <c r="BW73" s="28"/>
      <c r="BX73" s="28"/>
      <c r="BY73" s="28"/>
      <c r="BZ73" s="24"/>
    </row>
    <row r="74" spans="1:79" ht="40.700000000000003" customHeight="1" x14ac:dyDescent="0.2">
      <c r="A74" s="52"/>
      <c r="B74" s="52"/>
      <c r="C74" s="53" t="s">
        <v>94</v>
      </c>
      <c r="D74" s="54"/>
      <c r="E74" s="54"/>
      <c r="F74" s="54"/>
      <c r="G74" s="54"/>
      <c r="H74" s="54"/>
      <c r="I74" s="55"/>
      <c r="J74" s="56" t="s">
        <v>95</v>
      </c>
      <c r="K74" s="56"/>
      <c r="L74" s="56"/>
      <c r="M74" s="56"/>
      <c r="N74" s="56"/>
      <c r="O74" s="56" t="s">
        <v>96</v>
      </c>
      <c r="P74" s="56"/>
      <c r="Q74" s="56"/>
      <c r="R74" s="56"/>
      <c r="S74" s="56"/>
      <c r="T74" s="56"/>
      <c r="U74" s="56"/>
      <c r="V74" s="56"/>
      <c r="W74" s="56"/>
      <c r="X74" s="56"/>
      <c r="Y74" s="83">
        <v>3153</v>
      </c>
      <c r="Z74" s="83"/>
      <c r="AA74" s="83"/>
      <c r="AB74" s="83"/>
      <c r="AC74" s="83"/>
      <c r="AD74" s="83">
        <v>0</v>
      </c>
      <c r="AE74" s="83"/>
      <c r="AF74" s="83"/>
      <c r="AG74" s="83"/>
      <c r="AH74" s="83"/>
      <c r="AI74" s="83">
        <v>3153</v>
      </c>
      <c r="AJ74" s="83"/>
      <c r="AK74" s="83"/>
      <c r="AL74" s="83"/>
      <c r="AM74" s="83"/>
      <c r="AN74" s="83">
        <v>3153</v>
      </c>
      <c r="AO74" s="83"/>
      <c r="AP74" s="83"/>
      <c r="AQ74" s="83"/>
      <c r="AR74" s="83"/>
      <c r="AS74" s="83">
        <v>0</v>
      </c>
      <c r="AT74" s="83"/>
      <c r="AU74" s="83"/>
      <c r="AV74" s="83"/>
      <c r="AW74" s="83"/>
      <c r="AX74" s="83">
        <f t="shared" si="2"/>
        <v>3153</v>
      </c>
      <c r="AY74" s="83"/>
      <c r="AZ74" s="83"/>
      <c r="BA74" s="83"/>
      <c r="BB74" s="83"/>
      <c r="BC74" s="83">
        <f t="shared" si="3"/>
        <v>0</v>
      </c>
      <c r="BD74" s="83"/>
      <c r="BE74" s="83"/>
      <c r="BF74" s="83"/>
      <c r="BG74" s="83"/>
      <c r="BH74" s="83">
        <f t="shared" si="4"/>
        <v>0</v>
      </c>
      <c r="BI74" s="83"/>
      <c r="BJ74" s="83"/>
      <c r="BK74" s="83"/>
      <c r="BL74" s="83"/>
      <c r="BM74" s="83">
        <f t="shared" si="5"/>
        <v>0</v>
      </c>
      <c r="BN74" s="83"/>
      <c r="BO74" s="83"/>
      <c r="BP74" s="83"/>
      <c r="BQ74" s="83"/>
      <c r="BR74" s="28"/>
      <c r="BS74" s="28"/>
      <c r="BT74" s="28"/>
      <c r="BU74" s="28"/>
      <c r="BV74" s="28"/>
      <c r="BW74" s="28"/>
      <c r="BX74" s="28"/>
      <c r="BY74" s="28"/>
      <c r="BZ74" s="24"/>
    </row>
    <row r="75" spans="1:79" ht="42.75" customHeight="1" x14ac:dyDescent="0.2">
      <c r="A75" s="57"/>
      <c r="B75" s="57"/>
      <c r="C75" s="87" t="s">
        <v>97</v>
      </c>
      <c r="D75" s="88"/>
      <c r="E75" s="88"/>
      <c r="F75" s="88"/>
      <c r="G75" s="88"/>
      <c r="H75" s="88"/>
      <c r="I75" s="89"/>
      <c r="J75" s="61" t="s">
        <v>86</v>
      </c>
      <c r="K75" s="61"/>
      <c r="L75" s="61"/>
      <c r="M75" s="61"/>
      <c r="N75" s="61"/>
      <c r="O75" s="61" t="s">
        <v>98</v>
      </c>
      <c r="P75" s="61"/>
      <c r="Q75" s="61"/>
      <c r="R75" s="61"/>
      <c r="S75" s="61"/>
      <c r="T75" s="61"/>
      <c r="U75" s="61"/>
      <c r="V75" s="61"/>
      <c r="W75" s="61"/>
      <c r="X75" s="61"/>
      <c r="Y75" s="84">
        <v>350</v>
      </c>
      <c r="Z75" s="84"/>
      <c r="AA75" s="84"/>
      <c r="AB75" s="84"/>
      <c r="AC75" s="84"/>
      <c r="AD75" s="84">
        <v>0</v>
      </c>
      <c r="AE75" s="84"/>
      <c r="AF75" s="84"/>
      <c r="AG75" s="84"/>
      <c r="AH75" s="84"/>
      <c r="AI75" s="84">
        <v>350</v>
      </c>
      <c r="AJ75" s="84"/>
      <c r="AK75" s="84"/>
      <c r="AL75" s="84"/>
      <c r="AM75" s="84"/>
      <c r="AN75" s="86">
        <v>365</v>
      </c>
      <c r="AO75" s="86"/>
      <c r="AP75" s="86"/>
      <c r="AQ75" s="86"/>
      <c r="AR75" s="86"/>
      <c r="AS75" s="84">
        <v>0</v>
      </c>
      <c r="AT75" s="84"/>
      <c r="AU75" s="84"/>
      <c r="AV75" s="84"/>
      <c r="AW75" s="84"/>
      <c r="AX75" s="84">
        <f t="shared" si="2"/>
        <v>365</v>
      </c>
      <c r="AY75" s="84"/>
      <c r="AZ75" s="84"/>
      <c r="BA75" s="84"/>
      <c r="BB75" s="84"/>
      <c r="BC75" s="84">
        <f t="shared" si="3"/>
        <v>15</v>
      </c>
      <c r="BD75" s="84"/>
      <c r="BE75" s="84"/>
      <c r="BF75" s="84"/>
      <c r="BG75" s="84"/>
      <c r="BH75" s="84">
        <f t="shared" si="4"/>
        <v>0</v>
      </c>
      <c r="BI75" s="84"/>
      <c r="BJ75" s="84"/>
      <c r="BK75" s="84"/>
      <c r="BL75" s="84"/>
      <c r="BM75" s="84">
        <f t="shared" si="5"/>
        <v>15</v>
      </c>
      <c r="BN75" s="84"/>
      <c r="BO75" s="84"/>
      <c r="BP75" s="84"/>
      <c r="BQ75" s="84"/>
      <c r="BR75" s="28"/>
      <c r="BS75" s="28"/>
      <c r="BT75" s="28"/>
      <c r="BU75" s="28"/>
      <c r="BV75" s="28"/>
      <c r="BW75" s="28"/>
      <c r="BX75" s="28"/>
      <c r="BY75" s="28"/>
      <c r="BZ75" s="24"/>
    </row>
    <row r="76" spans="1:79" ht="27.2" customHeight="1" x14ac:dyDescent="0.2">
      <c r="A76" s="52"/>
      <c r="B76" s="52"/>
      <c r="C76" s="53" t="s">
        <v>99</v>
      </c>
      <c r="D76" s="54"/>
      <c r="E76" s="54"/>
      <c r="F76" s="54"/>
      <c r="G76" s="54"/>
      <c r="H76" s="54"/>
      <c r="I76" s="55"/>
      <c r="J76" s="56" t="s">
        <v>86</v>
      </c>
      <c r="K76" s="56"/>
      <c r="L76" s="56"/>
      <c r="M76" s="56"/>
      <c r="N76" s="56"/>
      <c r="O76" s="56" t="s">
        <v>98</v>
      </c>
      <c r="P76" s="56"/>
      <c r="Q76" s="56"/>
      <c r="R76" s="56"/>
      <c r="S76" s="56"/>
      <c r="T76" s="56"/>
      <c r="U76" s="56"/>
      <c r="V76" s="56"/>
      <c r="W76" s="56"/>
      <c r="X76" s="56"/>
      <c r="Y76" s="83">
        <v>75</v>
      </c>
      <c r="Z76" s="83"/>
      <c r="AA76" s="83"/>
      <c r="AB76" s="83"/>
      <c r="AC76" s="83"/>
      <c r="AD76" s="83">
        <v>0</v>
      </c>
      <c r="AE76" s="83"/>
      <c r="AF76" s="83"/>
      <c r="AG76" s="83"/>
      <c r="AH76" s="83"/>
      <c r="AI76" s="83">
        <v>75</v>
      </c>
      <c r="AJ76" s="83"/>
      <c r="AK76" s="83"/>
      <c r="AL76" s="83"/>
      <c r="AM76" s="83"/>
      <c r="AN76" s="85">
        <v>75</v>
      </c>
      <c r="AO76" s="85"/>
      <c r="AP76" s="85"/>
      <c r="AQ76" s="85"/>
      <c r="AR76" s="85"/>
      <c r="AS76" s="83">
        <v>0</v>
      </c>
      <c r="AT76" s="83"/>
      <c r="AU76" s="83"/>
      <c r="AV76" s="83"/>
      <c r="AW76" s="83"/>
      <c r="AX76" s="83">
        <f t="shared" si="2"/>
        <v>75</v>
      </c>
      <c r="AY76" s="83"/>
      <c r="AZ76" s="83"/>
      <c r="BA76" s="83"/>
      <c r="BB76" s="83"/>
      <c r="BC76" s="83">
        <f t="shared" si="3"/>
        <v>0</v>
      </c>
      <c r="BD76" s="83"/>
      <c r="BE76" s="83"/>
      <c r="BF76" s="83"/>
      <c r="BG76" s="83"/>
      <c r="BH76" s="83">
        <f t="shared" si="4"/>
        <v>0</v>
      </c>
      <c r="BI76" s="83"/>
      <c r="BJ76" s="83"/>
      <c r="BK76" s="83"/>
      <c r="BL76" s="83"/>
      <c r="BM76" s="83">
        <f t="shared" si="5"/>
        <v>0</v>
      </c>
      <c r="BN76" s="83"/>
      <c r="BO76" s="83"/>
      <c r="BP76" s="83"/>
      <c r="BQ76" s="83"/>
      <c r="BR76" s="28"/>
      <c r="BS76" s="28"/>
      <c r="BT76" s="28"/>
      <c r="BU76" s="28"/>
      <c r="BV76" s="28"/>
      <c r="BW76" s="28"/>
      <c r="BX76" s="28"/>
      <c r="BY76" s="28"/>
      <c r="BZ76" s="24"/>
    </row>
    <row r="77" spans="1:79" ht="65.849999999999994" customHeight="1" x14ac:dyDescent="0.2">
      <c r="A77" s="52"/>
      <c r="B77" s="52"/>
      <c r="C77" s="53" t="s">
        <v>126</v>
      </c>
      <c r="D77" s="54"/>
      <c r="E77" s="54"/>
      <c r="F77" s="54"/>
      <c r="G77" s="54"/>
      <c r="H77" s="54"/>
      <c r="I77" s="55"/>
      <c r="J77" s="56" t="s">
        <v>95</v>
      </c>
      <c r="K77" s="56"/>
      <c r="L77" s="56"/>
      <c r="M77" s="56"/>
      <c r="N77" s="56"/>
      <c r="O77" s="56" t="s">
        <v>98</v>
      </c>
      <c r="P77" s="56"/>
      <c r="Q77" s="56"/>
      <c r="R77" s="56"/>
      <c r="S77" s="56"/>
      <c r="T77" s="56"/>
      <c r="U77" s="56"/>
      <c r="V77" s="56"/>
      <c r="W77" s="56"/>
      <c r="X77" s="56"/>
      <c r="Y77" s="83">
        <v>127</v>
      </c>
      <c r="Z77" s="83"/>
      <c r="AA77" s="83"/>
      <c r="AB77" s="83"/>
      <c r="AC77" s="83"/>
      <c r="AD77" s="83">
        <v>0</v>
      </c>
      <c r="AE77" s="83"/>
      <c r="AF77" s="83"/>
      <c r="AG77" s="83"/>
      <c r="AH77" s="83"/>
      <c r="AI77" s="83">
        <v>127</v>
      </c>
      <c r="AJ77" s="83"/>
      <c r="AK77" s="83"/>
      <c r="AL77" s="83"/>
      <c r="AM77" s="83"/>
      <c r="AN77" s="85">
        <v>130</v>
      </c>
      <c r="AO77" s="85"/>
      <c r="AP77" s="85"/>
      <c r="AQ77" s="85"/>
      <c r="AR77" s="85"/>
      <c r="AS77" s="83">
        <v>0</v>
      </c>
      <c r="AT77" s="83"/>
      <c r="AU77" s="83"/>
      <c r="AV77" s="83"/>
      <c r="AW77" s="83"/>
      <c r="AX77" s="83">
        <f t="shared" si="2"/>
        <v>130</v>
      </c>
      <c r="AY77" s="83"/>
      <c r="AZ77" s="83"/>
      <c r="BA77" s="83"/>
      <c r="BB77" s="83"/>
      <c r="BC77" s="83">
        <f t="shared" si="3"/>
        <v>3</v>
      </c>
      <c r="BD77" s="83"/>
      <c r="BE77" s="83"/>
      <c r="BF77" s="83"/>
      <c r="BG77" s="83"/>
      <c r="BH77" s="83">
        <f t="shared" si="4"/>
        <v>0</v>
      </c>
      <c r="BI77" s="83"/>
      <c r="BJ77" s="83"/>
      <c r="BK77" s="83"/>
      <c r="BL77" s="83"/>
      <c r="BM77" s="83">
        <f t="shared" si="5"/>
        <v>3</v>
      </c>
      <c r="BN77" s="83"/>
      <c r="BO77" s="83"/>
      <c r="BP77" s="83"/>
      <c r="BQ77" s="83"/>
      <c r="BR77" s="28"/>
      <c r="BS77" s="28"/>
      <c r="BT77" s="28"/>
      <c r="BU77" s="28"/>
      <c r="BV77" s="28"/>
      <c r="BW77" s="28"/>
      <c r="BX77" s="28"/>
      <c r="BY77" s="28"/>
      <c r="BZ77" s="24"/>
    </row>
    <row r="78" spans="1:79" ht="31.9" customHeight="1" x14ac:dyDescent="0.2">
      <c r="A78" s="52"/>
      <c r="B78" s="52"/>
      <c r="C78" s="53" t="s">
        <v>127</v>
      </c>
      <c r="D78" s="54"/>
      <c r="E78" s="54"/>
      <c r="F78" s="54"/>
      <c r="G78" s="54"/>
      <c r="H78" s="54"/>
      <c r="I78" s="55"/>
      <c r="J78" s="56" t="s">
        <v>86</v>
      </c>
      <c r="K78" s="56"/>
      <c r="L78" s="56"/>
      <c r="M78" s="56"/>
      <c r="N78" s="56"/>
      <c r="O78" s="56" t="s">
        <v>98</v>
      </c>
      <c r="P78" s="56"/>
      <c r="Q78" s="56"/>
      <c r="R78" s="56"/>
      <c r="S78" s="56"/>
      <c r="T78" s="56"/>
      <c r="U78" s="56"/>
      <c r="V78" s="56"/>
      <c r="W78" s="56"/>
      <c r="X78" s="56"/>
      <c r="Y78" s="83">
        <v>37</v>
      </c>
      <c r="Z78" s="83"/>
      <c r="AA78" s="83"/>
      <c r="AB78" s="83"/>
      <c r="AC78" s="83"/>
      <c r="AD78" s="83">
        <v>0</v>
      </c>
      <c r="AE78" s="83"/>
      <c r="AF78" s="83"/>
      <c r="AG78" s="83"/>
      <c r="AH78" s="83"/>
      <c r="AI78" s="83">
        <v>37</v>
      </c>
      <c r="AJ78" s="83"/>
      <c r="AK78" s="83"/>
      <c r="AL78" s="83"/>
      <c r="AM78" s="83"/>
      <c r="AN78" s="85">
        <v>40</v>
      </c>
      <c r="AO78" s="85"/>
      <c r="AP78" s="85"/>
      <c r="AQ78" s="85"/>
      <c r="AR78" s="85"/>
      <c r="AS78" s="83">
        <v>0</v>
      </c>
      <c r="AT78" s="83"/>
      <c r="AU78" s="83"/>
      <c r="AV78" s="83"/>
      <c r="AW78" s="83"/>
      <c r="AX78" s="83">
        <f t="shared" si="2"/>
        <v>40</v>
      </c>
      <c r="AY78" s="83"/>
      <c r="AZ78" s="83"/>
      <c r="BA78" s="83"/>
      <c r="BB78" s="83"/>
      <c r="BC78" s="83">
        <f t="shared" si="3"/>
        <v>3</v>
      </c>
      <c r="BD78" s="83"/>
      <c r="BE78" s="83"/>
      <c r="BF78" s="83"/>
      <c r="BG78" s="83"/>
      <c r="BH78" s="83">
        <f t="shared" si="4"/>
        <v>0</v>
      </c>
      <c r="BI78" s="83"/>
      <c r="BJ78" s="83"/>
      <c r="BK78" s="83"/>
      <c r="BL78" s="83"/>
      <c r="BM78" s="83">
        <f t="shared" si="5"/>
        <v>3</v>
      </c>
      <c r="BN78" s="83"/>
      <c r="BO78" s="83"/>
      <c r="BP78" s="83"/>
      <c r="BQ78" s="83"/>
      <c r="BR78" s="28"/>
      <c r="BS78" s="28"/>
      <c r="BT78" s="28"/>
      <c r="BU78" s="28"/>
      <c r="BV78" s="28"/>
      <c r="BW78" s="28"/>
      <c r="BX78" s="28"/>
      <c r="BY78" s="28"/>
      <c r="BZ78" s="24"/>
    </row>
    <row r="79" spans="1:79" ht="49.7" customHeight="1" x14ac:dyDescent="0.2">
      <c r="A79" s="52"/>
      <c r="B79" s="52"/>
      <c r="C79" s="53" t="s">
        <v>128</v>
      </c>
      <c r="D79" s="54"/>
      <c r="E79" s="54"/>
      <c r="F79" s="54"/>
      <c r="G79" s="54"/>
      <c r="H79" s="54"/>
      <c r="I79" s="55"/>
      <c r="J79" s="56" t="s">
        <v>86</v>
      </c>
      <c r="K79" s="56"/>
      <c r="L79" s="56"/>
      <c r="M79" s="56"/>
      <c r="N79" s="56"/>
      <c r="O79" s="56" t="s">
        <v>98</v>
      </c>
      <c r="P79" s="56"/>
      <c r="Q79" s="56"/>
      <c r="R79" s="56"/>
      <c r="S79" s="56"/>
      <c r="T79" s="56"/>
      <c r="U79" s="56"/>
      <c r="V79" s="56"/>
      <c r="W79" s="56"/>
      <c r="X79" s="56"/>
      <c r="Y79" s="83">
        <v>2112</v>
      </c>
      <c r="Z79" s="83"/>
      <c r="AA79" s="83"/>
      <c r="AB79" s="83"/>
      <c r="AC79" s="83"/>
      <c r="AD79" s="83">
        <v>0</v>
      </c>
      <c r="AE79" s="83"/>
      <c r="AF79" s="83"/>
      <c r="AG79" s="83"/>
      <c r="AH79" s="83"/>
      <c r="AI79" s="83">
        <v>2112</v>
      </c>
      <c r="AJ79" s="83"/>
      <c r="AK79" s="83"/>
      <c r="AL79" s="83"/>
      <c r="AM79" s="83"/>
      <c r="AN79" s="85">
        <v>2200</v>
      </c>
      <c r="AO79" s="85"/>
      <c r="AP79" s="85"/>
      <c r="AQ79" s="85"/>
      <c r="AR79" s="85"/>
      <c r="AS79" s="83">
        <v>0</v>
      </c>
      <c r="AT79" s="83"/>
      <c r="AU79" s="83"/>
      <c r="AV79" s="83"/>
      <c r="AW79" s="83"/>
      <c r="AX79" s="83">
        <f t="shared" si="2"/>
        <v>2200</v>
      </c>
      <c r="AY79" s="83"/>
      <c r="AZ79" s="83"/>
      <c r="BA79" s="83"/>
      <c r="BB79" s="83"/>
      <c r="BC79" s="83">
        <f t="shared" si="3"/>
        <v>88</v>
      </c>
      <c r="BD79" s="83"/>
      <c r="BE79" s="83"/>
      <c r="BF79" s="83"/>
      <c r="BG79" s="83"/>
      <c r="BH79" s="83">
        <f t="shared" si="4"/>
        <v>0</v>
      </c>
      <c r="BI79" s="83"/>
      <c r="BJ79" s="83"/>
      <c r="BK79" s="83"/>
      <c r="BL79" s="83"/>
      <c r="BM79" s="83">
        <f t="shared" si="5"/>
        <v>88</v>
      </c>
      <c r="BN79" s="83"/>
      <c r="BO79" s="83"/>
      <c r="BP79" s="83"/>
      <c r="BQ79" s="83"/>
      <c r="BR79" s="28"/>
      <c r="BS79" s="28"/>
      <c r="BT79" s="28"/>
      <c r="BU79" s="28"/>
      <c r="BV79" s="28"/>
      <c r="BW79" s="28"/>
      <c r="BX79" s="28"/>
      <c r="BY79" s="28"/>
      <c r="BZ79" s="24"/>
    </row>
    <row r="80" spans="1:79" s="17" customFormat="1" ht="15.75" x14ac:dyDescent="0.2">
      <c r="A80" s="57"/>
      <c r="B80" s="57"/>
      <c r="C80" s="58" t="s">
        <v>100</v>
      </c>
      <c r="D80" s="59"/>
      <c r="E80" s="59"/>
      <c r="F80" s="59"/>
      <c r="G80" s="59"/>
      <c r="H80" s="59"/>
      <c r="I80" s="60"/>
      <c r="J80" s="61" t="s">
        <v>83</v>
      </c>
      <c r="K80" s="61"/>
      <c r="L80" s="61"/>
      <c r="M80" s="61"/>
      <c r="N80" s="61"/>
      <c r="O80" s="61" t="s">
        <v>83</v>
      </c>
      <c r="P80" s="61"/>
      <c r="Q80" s="61"/>
      <c r="R80" s="61"/>
      <c r="S80" s="61"/>
      <c r="T80" s="61"/>
      <c r="U80" s="61"/>
      <c r="V80" s="61"/>
      <c r="W80" s="61"/>
      <c r="X80" s="61"/>
      <c r="Y80" s="84"/>
      <c r="Z80" s="84"/>
      <c r="AA80" s="84"/>
      <c r="AB80" s="84"/>
      <c r="AC80" s="84"/>
      <c r="AD80" s="84"/>
      <c r="AE80" s="84"/>
      <c r="AF80" s="84"/>
      <c r="AG80" s="84"/>
      <c r="AH80" s="84"/>
      <c r="AI80" s="84"/>
      <c r="AJ80" s="84"/>
      <c r="AK80" s="84"/>
      <c r="AL80" s="84"/>
      <c r="AM80" s="84"/>
      <c r="AN80" s="86"/>
      <c r="AO80" s="86"/>
      <c r="AP80" s="86"/>
      <c r="AQ80" s="86"/>
      <c r="AR80" s="86"/>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26"/>
      <c r="BS80" s="26"/>
      <c r="BT80" s="26"/>
      <c r="BU80" s="26"/>
      <c r="BV80" s="26"/>
      <c r="BW80" s="26"/>
      <c r="BX80" s="26"/>
      <c r="BY80" s="26"/>
      <c r="BZ80" s="27"/>
    </row>
    <row r="81" spans="1:78" ht="32.450000000000003" customHeight="1" x14ac:dyDescent="0.2">
      <c r="A81" s="52"/>
      <c r="B81" s="52"/>
      <c r="C81" s="53" t="s">
        <v>101</v>
      </c>
      <c r="D81" s="54"/>
      <c r="E81" s="54"/>
      <c r="F81" s="54"/>
      <c r="G81" s="54"/>
      <c r="H81" s="54"/>
      <c r="I81" s="55"/>
      <c r="J81" s="56" t="s">
        <v>102</v>
      </c>
      <c r="K81" s="56"/>
      <c r="L81" s="56"/>
      <c r="M81" s="56"/>
      <c r="N81" s="56"/>
      <c r="O81" s="56" t="s">
        <v>98</v>
      </c>
      <c r="P81" s="56"/>
      <c r="Q81" s="56"/>
      <c r="R81" s="56"/>
      <c r="S81" s="56"/>
      <c r="T81" s="56"/>
      <c r="U81" s="56"/>
      <c r="V81" s="56"/>
      <c r="W81" s="56"/>
      <c r="X81" s="56"/>
      <c r="Y81" s="83">
        <v>194450.03</v>
      </c>
      <c r="Z81" s="83"/>
      <c r="AA81" s="83"/>
      <c r="AB81" s="83"/>
      <c r="AC81" s="83"/>
      <c r="AD81" s="83">
        <v>0</v>
      </c>
      <c r="AE81" s="83"/>
      <c r="AF81" s="83"/>
      <c r="AG81" s="83"/>
      <c r="AH81" s="83"/>
      <c r="AI81" s="83">
        <v>194450.03</v>
      </c>
      <c r="AJ81" s="83"/>
      <c r="AK81" s="83"/>
      <c r="AL81" s="83"/>
      <c r="AM81" s="83"/>
      <c r="AN81" s="85">
        <f>ROUND(3139656.29/16.25,2)</f>
        <v>193209.62</v>
      </c>
      <c r="AO81" s="85"/>
      <c r="AP81" s="85"/>
      <c r="AQ81" s="85"/>
      <c r="AR81" s="85"/>
      <c r="AS81" s="83">
        <v>0</v>
      </c>
      <c r="AT81" s="83"/>
      <c r="AU81" s="83"/>
      <c r="AV81" s="83"/>
      <c r="AW81" s="83"/>
      <c r="AX81" s="83">
        <f t="shared" ref="AX81:AX83" si="6">AN81+AS81</f>
        <v>193209.62</v>
      </c>
      <c r="AY81" s="83"/>
      <c r="AZ81" s="83"/>
      <c r="BA81" s="83"/>
      <c r="BB81" s="83"/>
      <c r="BC81" s="83">
        <f>AN81-Y81</f>
        <v>-1240.4100000000035</v>
      </c>
      <c r="BD81" s="83"/>
      <c r="BE81" s="83"/>
      <c r="BF81" s="83"/>
      <c r="BG81" s="83"/>
      <c r="BH81" s="83">
        <f>AS81-AD81</f>
        <v>0</v>
      </c>
      <c r="BI81" s="83"/>
      <c r="BJ81" s="83"/>
      <c r="BK81" s="83"/>
      <c r="BL81" s="83"/>
      <c r="BM81" s="83">
        <f t="shared" ref="BM81:BM83" si="7">BC81+BH81</f>
        <v>-1240.4100000000035</v>
      </c>
      <c r="BN81" s="83"/>
      <c r="BO81" s="83"/>
      <c r="BP81" s="83"/>
      <c r="BQ81" s="83"/>
      <c r="BR81" s="28"/>
      <c r="BS81" s="28"/>
      <c r="BT81" s="28"/>
      <c r="BU81" s="28"/>
      <c r="BV81" s="28"/>
      <c r="BW81" s="28"/>
      <c r="BX81" s="28"/>
      <c r="BY81" s="28"/>
      <c r="BZ81" s="24"/>
    </row>
    <row r="82" spans="1:78" ht="54.2" customHeight="1" x14ac:dyDescent="0.2">
      <c r="A82" s="52"/>
      <c r="B82" s="52"/>
      <c r="C82" s="53" t="s">
        <v>129</v>
      </c>
      <c r="D82" s="54"/>
      <c r="E82" s="54"/>
      <c r="F82" s="54"/>
      <c r="G82" s="54"/>
      <c r="H82" s="54"/>
      <c r="I82" s="55"/>
      <c r="J82" s="56" t="s">
        <v>102</v>
      </c>
      <c r="K82" s="56"/>
      <c r="L82" s="56"/>
      <c r="M82" s="56"/>
      <c r="N82" s="56"/>
      <c r="O82" s="56" t="s">
        <v>98</v>
      </c>
      <c r="P82" s="56"/>
      <c r="Q82" s="56"/>
      <c r="R82" s="56"/>
      <c r="S82" s="56"/>
      <c r="T82" s="56"/>
      <c r="U82" s="56"/>
      <c r="V82" s="56"/>
      <c r="W82" s="56"/>
      <c r="X82" s="56"/>
      <c r="Y82" s="83">
        <v>1002.16</v>
      </c>
      <c r="Z82" s="83"/>
      <c r="AA82" s="83"/>
      <c r="AB82" s="83"/>
      <c r="AC82" s="83"/>
      <c r="AD82" s="83">
        <v>0</v>
      </c>
      <c r="AE82" s="83"/>
      <c r="AF82" s="83"/>
      <c r="AG82" s="83"/>
      <c r="AH82" s="83"/>
      <c r="AI82" s="83">
        <v>1002.16</v>
      </c>
      <c r="AJ82" s="83"/>
      <c r="AK82" s="83"/>
      <c r="AL82" s="83"/>
      <c r="AM82" s="83"/>
      <c r="AN82" s="83">
        <f>ROUND(3139656.29/3153,2)</f>
        <v>995.77</v>
      </c>
      <c r="AO82" s="83"/>
      <c r="AP82" s="83"/>
      <c r="AQ82" s="83"/>
      <c r="AR82" s="83"/>
      <c r="AS82" s="83">
        <v>0</v>
      </c>
      <c r="AT82" s="83"/>
      <c r="AU82" s="83"/>
      <c r="AV82" s="83"/>
      <c r="AW82" s="83"/>
      <c r="AX82" s="83">
        <f t="shared" si="6"/>
        <v>995.77</v>
      </c>
      <c r="AY82" s="83"/>
      <c r="AZ82" s="83"/>
      <c r="BA82" s="83"/>
      <c r="BB82" s="83"/>
      <c r="BC82" s="83">
        <f>AN82-Y82</f>
        <v>-6.3899999999999864</v>
      </c>
      <c r="BD82" s="83"/>
      <c r="BE82" s="83"/>
      <c r="BF82" s="83"/>
      <c r="BG82" s="83"/>
      <c r="BH82" s="83">
        <f>AS82-AD82</f>
        <v>0</v>
      </c>
      <c r="BI82" s="83"/>
      <c r="BJ82" s="83"/>
      <c r="BK82" s="83"/>
      <c r="BL82" s="83"/>
      <c r="BM82" s="83">
        <f t="shared" si="7"/>
        <v>-6.3899999999999864</v>
      </c>
      <c r="BN82" s="83"/>
      <c r="BO82" s="83"/>
      <c r="BP82" s="83"/>
      <c r="BQ82" s="83"/>
      <c r="BR82" s="28"/>
      <c r="BS82" s="28"/>
      <c r="BT82" s="28"/>
      <c r="BU82" s="28"/>
      <c r="BV82" s="28"/>
      <c r="BW82" s="28"/>
      <c r="BX82" s="28"/>
      <c r="BY82" s="28"/>
      <c r="BZ82" s="24"/>
    </row>
    <row r="83" spans="1:78" ht="47.1" customHeight="1" x14ac:dyDescent="0.2">
      <c r="A83" s="52"/>
      <c r="B83" s="52"/>
      <c r="C83" s="53" t="s">
        <v>103</v>
      </c>
      <c r="D83" s="54"/>
      <c r="E83" s="54"/>
      <c r="F83" s="54"/>
      <c r="G83" s="54"/>
      <c r="H83" s="54"/>
      <c r="I83" s="55"/>
      <c r="J83" s="56" t="s">
        <v>86</v>
      </c>
      <c r="K83" s="56"/>
      <c r="L83" s="56"/>
      <c r="M83" s="56"/>
      <c r="N83" s="56"/>
      <c r="O83" s="56" t="s">
        <v>98</v>
      </c>
      <c r="P83" s="56"/>
      <c r="Q83" s="56"/>
      <c r="R83" s="56"/>
      <c r="S83" s="56"/>
      <c r="T83" s="56"/>
      <c r="U83" s="56"/>
      <c r="V83" s="56"/>
      <c r="W83" s="56"/>
      <c r="X83" s="56"/>
      <c r="Y83" s="83">
        <v>138</v>
      </c>
      <c r="Z83" s="83"/>
      <c r="AA83" s="83"/>
      <c r="AB83" s="83"/>
      <c r="AC83" s="83"/>
      <c r="AD83" s="83">
        <v>0</v>
      </c>
      <c r="AE83" s="83"/>
      <c r="AF83" s="83"/>
      <c r="AG83" s="83"/>
      <c r="AH83" s="83"/>
      <c r="AI83" s="83">
        <v>138</v>
      </c>
      <c r="AJ83" s="83"/>
      <c r="AK83" s="83"/>
      <c r="AL83" s="83"/>
      <c r="AM83" s="83"/>
      <c r="AN83" s="83">
        <f>ROUND((365+2200+75)/14,0)</f>
        <v>189</v>
      </c>
      <c r="AO83" s="83"/>
      <c r="AP83" s="83"/>
      <c r="AQ83" s="83"/>
      <c r="AR83" s="83"/>
      <c r="AS83" s="83">
        <v>0</v>
      </c>
      <c r="AT83" s="83"/>
      <c r="AU83" s="83"/>
      <c r="AV83" s="83"/>
      <c r="AW83" s="83"/>
      <c r="AX83" s="83">
        <f t="shared" si="6"/>
        <v>189</v>
      </c>
      <c r="AY83" s="83"/>
      <c r="AZ83" s="83"/>
      <c r="BA83" s="83"/>
      <c r="BB83" s="83"/>
      <c r="BC83" s="83">
        <f>AN83-Y83</f>
        <v>51</v>
      </c>
      <c r="BD83" s="83"/>
      <c r="BE83" s="83"/>
      <c r="BF83" s="83"/>
      <c r="BG83" s="83"/>
      <c r="BH83" s="83">
        <f>AS83-AD83</f>
        <v>0</v>
      </c>
      <c r="BI83" s="83"/>
      <c r="BJ83" s="83"/>
      <c r="BK83" s="83"/>
      <c r="BL83" s="83"/>
      <c r="BM83" s="83">
        <f t="shared" si="7"/>
        <v>51</v>
      </c>
      <c r="BN83" s="83"/>
      <c r="BO83" s="83"/>
      <c r="BP83" s="83"/>
      <c r="BQ83" s="83"/>
      <c r="BR83" s="28"/>
      <c r="BS83" s="28"/>
      <c r="BT83" s="28"/>
      <c r="BU83" s="28"/>
      <c r="BV83" s="28"/>
      <c r="BW83" s="28"/>
      <c r="BX83" s="28"/>
      <c r="BY83" s="28"/>
      <c r="BZ83" s="24"/>
    </row>
    <row r="84" spans="1:78" s="17" customFormat="1" ht="15.75" x14ac:dyDescent="0.2">
      <c r="A84" s="57"/>
      <c r="B84" s="57"/>
      <c r="C84" s="58" t="s">
        <v>104</v>
      </c>
      <c r="D84" s="59"/>
      <c r="E84" s="59"/>
      <c r="F84" s="59"/>
      <c r="G84" s="59"/>
      <c r="H84" s="59"/>
      <c r="I84" s="60"/>
      <c r="J84" s="61" t="s">
        <v>83</v>
      </c>
      <c r="K84" s="61"/>
      <c r="L84" s="61"/>
      <c r="M84" s="61"/>
      <c r="N84" s="61"/>
      <c r="O84" s="61" t="s">
        <v>83</v>
      </c>
      <c r="P84" s="61"/>
      <c r="Q84" s="61"/>
      <c r="R84" s="61"/>
      <c r="S84" s="61"/>
      <c r="T84" s="61"/>
      <c r="U84" s="61"/>
      <c r="V84" s="61"/>
      <c r="W84" s="61"/>
      <c r="X84" s="61"/>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26"/>
      <c r="BS84" s="26"/>
      <c r="BT84" s="26"/>
      <c r="BU84" s="26"/>
      <c r="BV84" s="26"/>
      <c r="BW84" s="26"/>
      <c r="BX84" s="26"/>
      <c r="BY84" s="26"/>
      <c r="BZ84" s="27"/>
    </row>
    <row r="85" spans="1:78" ht="40.15" customHeight="1" x14ac:dyDescent="0.2">
      <c r="A85" s="52"/>
      <c r="B85" s="52"/>
      <c r="C85" s="53" t="s">
        <v>105</v>
      </c>
      <c r="D85" s="54"/>
      <c r="E85" s="54"/>
      <c r="F85" s="54"/>
      <c r="G85" s="54"/>
      <c r="H85" s="54"/>
      <c r="I85" s="55"/>
      <c r="J85" s="56" t="s">
        <v>106</v>
      </c>
      <c r="K85" s="56"/>
      <c r="L85" s="56"/>
      <c r="M85" s="56"/>
      <c r="N85" s="56"/>
      <c r="O85" s="56" t="s">
        <v>98</v>
      </c>
      <c r="P85" s="56"/>
      <c r="Q85" s="56"/>
      <c r="R85" s="56"/>
      <c r="S85" s="56"/>
      <c r="T85" s="56"/>
      <c r="U85" s="56"/>
      <c r="V85" s="56"/>
      <c r="W85" s="56"/>
      <c r="X85" s="56"/>
      <c r="Y85" s="83">
        <v>100</v>
      </c>
      <c r="Z85" s="83"/>
      <c r="AA85" s="83"/>
      <c r="AB85" s="83"/>
      <c r="AC85" s="83"/>
      <c r="AD85" s="83">
        <v>0</v>
      </c>
      <c r="AE85" s="83"/>
      <c r="AF85" s="83"/>
      <c r="AG85" s="83"/>
      <c r="AH85" s="83"/>
      <c r="AI85" s="83">
        <v>100</v>
      </c>
      <c r="AJ85" s="83"/>
      <c r="AK85" s="83"/>
      <c r="AL85" s="83"/>
      <c r="AM85" s="83"/>
      <c r="AN85" s="83">
        <v>100</v>
      </c>
      <c r="AO85" s="83"/>
      <c r="AP85" s="83"/>
      <c r="AQ85" s="83"/>
      <c r="AR85" s="83"/>
      <c r="AS85" s="83">
        <v>0</v>
      </c>
      <c r="AT85" s="83"/>
      <c r="AU85" s="83"/>
      <c r="AV85" s="83"/>
      <c r="AW85" s="83"/>
      <c r="AX85" s="83">
        <f t="shared" ref="AX85:AX89" si="8">AN85+AS85</f>
        <v>100</v>
      </c>
      <c r="AY85" s="83"/>
      <c r="AZ85" s="83"/>
      <c r="BA85" s="83"/>
      <c r="BB85" s="83"/>
      <c r="BC85" s="83">
        <f>AN85-Y85</f>
        <v>0</v>
      </c>
      <c r="BD85" s="83"/>
      <c r="BE85" s="83"/>
      <c r="BF85" s="83"/>
      <c r="BG85" s="83"/>
      <c r="BH85" s="83">
        <f>AS85-AD85</f>
        <v>0</v>
      </c>
      <c r="BI85" s="83"/>
      <c r="BJ85" s="83"/>
      <c r="BK85" s="83"/>
      <c r="BL85" s="83"/>
      <c r="BM85" s="83">
        <f t="shared" ref="BM85:BM89" si="9">BC85+BH85</f>
        <v>0</v>
      </c>
      <c r="BN85" s="83"/>
      <c r="BO85" s="83"/>
      <c r="BP85" s="83"/>
      <c r="BQ85" s="83"/>
      <c r="BR85" s="28"/>
      <c r="BS85" s="28"/>
      <c r="BT85" s="28"/>
      <c r="BU85" s="28"/>
      <c r="BV85" s="28"/>
      <c r="BW85" s="28"/>
      <c r="BX85" s="28"/>
      <c r="BY85" s="28"/>
      <c r="BZ85" s="24"/>
    </row>
    <row r="86" spans="1:78" ht="60.4" customHeight="1" x14ac:dyDescent="0.2">
      <c r="A86" s="52"/>
      <c r="B86" s="52"/>
      <c r="C86" s="53" t="s">
        <v>107</v>
      </c>
      <c r="D86" s="54"/>
      <c r="E86" s="54"/>
      <c r="F86" s="54"/>
      <c r="G86" s="54"/>
      <c r="H86" s="54"/>
      <c r="I86" s="55"/>
      <c r="J86" s="56" t="s">
        <v>106</v>
      </c>
      <c r="K86" s="56"/>
      <c r="L86" s="56"/>
      <c r="M86" s="56"/>
      <c r="N86" s="56"/>
      <c r="O86" s="56" t="s">
        <v>98</v>
      </c>
      <c r="P86" s="56"/>
      <c r="Q86" s="56"/>
      <c r="R86" s="56"/>
      <c r="S86" s="56"/>
      <c r="T86" s="56"/>
      <c r="U86" s="56"/>
      <c r="V86" s="56"/>
      <c r="W86" s="56"/>
      <c r="X86" s="56"/>
      <c r="Y86" s="83">
        <v>100</v>
      </c>
      <c r="Z86" s="83"/>
      <c r="AA86" s="83"/>
      <c r="AB86" s="83"/>
      <c r="AC86" s="83"/>
      <c r="AD86" s="83">
        <v>0</v>
      </c>
      <c r="AE86" s="83"/>
      <c r="AF86" s="83"/>
      <c r="AG86" s="83"/>
      <c r="AH86" s="83"/>
      <c r="AI86" s="83">
        <v>100</v>
      </c>
      <c r="AJ86" s="83"/>
      <c r="AK86" s="83"/>
      <c r="AL86" s="83"/>
      <c r="AM86" s="83"/>
      <c r="AN86" s="83">
        <v>100</v>
      </c>
      <c r="AO86" s="83"/>
      <c r="AP86" s="83"/>
      <c r="AQ86" s="83"/>
      <c r="AR86" s="83"/>
      <c r="AS86" s="83">
        <v>0</v>
      </c>
      <c r="AT86" s="83"/>
      <c r="AU86" s="83"/>
      <c r="AV86" s="83"/>
      <c r="AW86" s="83"/>
      <c r="AX86" s="83">
        <f t="shared" si="8"/>
        <v>100</v>
      </c>
      <c r="AY86" s="83"/>
      <c r="AZ86" s="83"/>
      <c r="BA86" s="83"/>
      <c r="BB86" s="83"/>
      <c r="BC86" s="83">
        <f>AN86-Y86</f>
        <v>0</v>
      </c>
      <c r="BD86" s="83"/>
      <c r="BE86" s="83"/>
      <c r="BF86" s="83"/>
      <c r="BG86" s="83"/>
      <c r="BH86" s="83">
        <f>AS86-AD86</f>
        <v>0</v>
      </c>
      <c r="BI86" s="83"/>
      <c r="BJ86" s="83"/>
      <c r="BK86" s="83"/>
      <c r="BL86" s="83"/>
      <c r="BM86" s="83">
        <f t="shared" si="9"/>
        <v>0</v>
      </c>
      <c r="BN86" s="83"/>
      <c r="BO86" s="83"/>
      <c r="BP86" s="83"/>
      <c r="BQ86" s="83"/>
      <c r="BR86" s="28"/>
      <c r="BS86" s="28"/>
      <c r="BT86" s="28"/>
      <c r="BU86" s="28"/>
      <c r="BV86" s="28"/>
      <c r="BW86" s="28"/>
      <c r="BX86" s="28"/>
      <c r="BY86" s="28"/>
      <c r="BZ86" s="24"/>
    </row>
    <row r="87" spans="1:78" ht="45.75" customHeight="1" x14ac:dyDescent="0.2">
      <c r="A87" s="52"/>
      <c r="B87" s="52"/>
      <c r="C87" s="53" t="s">
        <v>130</v>
      </c>
      <c r="D87" s="54"/>
      <c r="E87" s="54"/>
      <c r="F87" s="54"/>
      <c r="G87" s="54"/>
      <c r="H87" s="54"/>
      <c r="I87" s="55"/>
      <c r="J87" s="56" t="s">
        <v>106</v>
      </c>
      <c r="K87" s="56"/>
      <c r="L87" s="56"/>
      <c r="M87" s="56"/>
      <c r="N87" s="56"/>
      <c r="O87" s="56" t="s">
        <v>98</v>
      </c>
      <c r="P87" s="56"/>
      <c r="Q87" s="56"/>
      <c r="R87" s="56"/>
      <c r="S87" s="56"/>
      <c r="T87" s="56"/>
      <c r="U87" s="56"/>
      <c r="V87" s="56"/>
      <c r="W87" s="56"/>
      <c r="X87" s="56"/>
      <c r="Y87" s="83">
        <v>100</v>
      </c>
      <c r="Z87" s="83"/>
      <c r="AA87" s="83"/>
      <c r="AB87" s="83"/>
      <c r="AC87" s="83"/>
      <c r="AD87" s="83">
        <v>0</v>
      </c>
      <c r="AE87" s="83"/>
      <c r="AF87" s="83"/>
      <c r="AG87" s="83"/>
      <c r="AH87" s="83"/>
      <c r="AI87" s="83">
        <v>100</v>
      </c>
      <c r="AJ87" s="83"/>
      <c r="AK87" s="83"/>
      <c r="AL87" s="83"/>
      <c r="AM87" s="83"/>
      <c r="AN87" s="83">
        <v>100</v>
      </c>
      <c r="AO87" s="83"/>
      <c r="AP87" s="83"/>
      <c r="AQ87" s="83"/>
      <c r="AR87" s="83"/>
      <c r="AS87" s="83">
        <v>0</v>
      </c>
      <c r="AT87" s="83"/>
      <c r="AU87" s="83"/>
      <c r="AV87" s="83"/>
      <c r="AW87" s="83"/>
      <c r="AX87" s="83">
        <f t="shared" si="8"/>
        <v>100</v>
      </c>
      <c r="AY87" s="83"/>
      <c r="AZ87" s="83"/>
      <c r="BA87" s="83"/>
      <c r="BB87" s="83"/>
      <c r="BC87" s="83">
        <f>AN87-Y87</f>
        <v>0</v>
      </c>
      <c r="BD87" s="83"/>
      <c r="BE87" s="83"/>
      <c r="BF87" s="83"/>
      <c r="BG87" s="83"/>
      <c r="BH87" s="83">
        <f>AS87-AD87</f>
        <v>0</v>
      </c>
      <c r="BI87" s="83"/>
      <c r="BJ87" s="83"/>
      <c r="BK87" s="83"/>
      <c r="BL87" s="83"/>
      <c r="BM87" s="83">
        <f t="shared" si="9"/>
        <v>0</v>
      </c>
      <c r="BN87" s="83"/>
      <c r="BO87" s="83"/>
      <c r="BP87" s="83"/>
      <c r="BQ87" s="83"/>
      <c r="BR87" s="28"/>
      <c r="BS87" s="28"/>
      <c r="BT87" s="28"/>
      <c r="BU87" s="28"/>
      <c r="BV87" s="28"/>
      <c r="BW87" s="28"/>
      <c r="BX87" s="28"/>
      <c r="BY87" s="28"/>
      <c r="BZ87" s="24"/>
    </row>
    <row r="88" spans="1:78" ht="50.25" customHeight="1" x14ac:dyDescent="0.2">
      <c r="A88" s="52"/>
      <c r="B88" s="52"/>
      <c r="C88" s="53" t="s">
        <v>131</v>
      </c>
      <c r="D88" s="54"/>
      <c r="E88" s="54"/>
      <c r="F88" s="54"/>
      <c r="G88" s="54"/>
      <c r="H88" s="54"/>
      <c r="I88" s="55"/>
      <c r="J88" s="56" t="s">
        <v>106</v>
      </c>
      <c r="K88" s="56"/>
      <c r="L88" s="56"/>
      <c r="M88" s="56"/>
      <c r="N88" s="56"/>
      <c r="O88" s="56" t="s">
        <v>98</v>
      </c>
      <c r="P88" s="56"/>
      <c r="Q88" s="56"/>
      <c r="R88" s="56"/>
      <c r="S88" s="56"/>
      <c r="T88" s="56"/>
      <c r="U88" s="56"/>
      <c r="V88" s="56"/>
      <c r="W88" s="56"/>
      <c r="X88" s="56"/>
      <c r="Y88" s="83">
        <v>100</v>
      </c>
      <c r="Z88" s="83"/>
      <c r="AA88" s="83"/>
      <c r="AB88" s="83"/>
      <c r="AC88" s="83"/>
      <c r="AD88" s="83">
        <v>0</v>
      </c>
      <c r="AE88" s="83"/>
      <c r="AF88" s="83"/>
      <c r="AG88" s="83"/>
      <c r="AH88" s="83"/>
      <c r="AI88" s="83">
        <v>100</v>
      </c>
      <c r="AJ88" s="83"/>
      <c r="AK88" s="83"/>
      <c r="AL88" s="83"/>
      <c r="AM88" s="83"/>
      <c r="AN88" s="83">
        <v>100</v>
      </c>
      <c r="AO88" s="83"/>
      <c r="AP88" s="83"/>
      <c r="AQ88" s="83"/>
      <c r="AR88" s="83"/>
      <c r="AS88" s="83">
        <v>0</v>
      </c>
      <c r="AT88" s="83"/>
      <c r="AU88" s="83"/>
      <c r="AV88" s="83"/>
      <c r="AW88" s="83"/>
      <c r="AX88" s="83">
        <f t="shared" si="8"/>
        <v>100</v>
      </c>
      <c r="AY88" s="83"/>
      <c r="AZ88" s="83"/>
      <c r="BA88" s="83"/>
      <c r="BB88" s="83"/>
      <c r="BC88" s="83">
        <f>AN88-Y88</f>
        <v>0</v>
      </c>
      <c r="BD88" s="83"/>
      <c r="BE88" s="83"/>
      <c r="BF88" s="83"/>
      <c r="BG88" s="83"/>
      <c r="BH88" s="83">
        <f>AS88-AD88</f>
        <v>0</v>
      </c>
      <c r="BI88" s="83"/>
      <c r="BJ88" s="83"/>
      <c r="BK88" s="83"/>
      <c r="BL88" s="83"/>
      <c r="BM88" s="83">
        <f t="shared" si="9"/>
        <v>0</v>
      </c>
      <c r="BN88" s="83"/>
      <c r="BO88" s="83"/>
      <c r="BP88" s="83"/>
      <c r="BQ88" s="83"/>
      <c r="BR88" s="28"/>
      <c r="BS88" s="28"/>
      <c r="BT88" s="28"/>
      <c r="BU88" s="28"/>
      <c r="BV88" s="28"/>
      <c r="BW88" s="28"/>
      <c r="BX88" s="28"/>
      <c r="BY88" s="28"/>
      <c r="BZ88" s="24"/>
    </row>
    <row r="89" spans="1:78" ht="44.1" customHeight="1" x14ac:dyDescent="0.2">
      <c r="A89" s="52"/>
      <c r="B89" s="52"/>
      <c r="C89" s="53" t="s">
        <v>108</v>
      </c>
      <c r="D89" s="54"/>
      <c r="E89" s="54"/>
      <c r="F89" s="54"/>
      <c r="G89" s="54"/>
      <c r="H89" s="54"/>
      <c r="I89" s="55"/>
      <c r="J89" s="56" t="s">
        <v>106</v>
      </c>
      <c r="K89" s="56"/>
      <c r="L89" s="56"/>
      <c r="M89" s="56"/>
      <c r="N89" s="56"/>
      <c r="O89" s="56" t="s">
        <v>98</v>
      </c>
      <c r="P89" s="56"/>
      <c r="Q89" s="56"/>
      <c r="R89" s="56"/>
      <c r="S89" s="56"/>
      <c r="T89" s="56"/>
      <c r="U89" s="56"/>
      <c r="V89" s="56"/>
      <c r="W89" s="56"/>
      <c r="X89" s="56"/>
      <c r="Y89" s="83">
        <v>90.4</v>
      </c>
      <c r="Z89" s="83"/>
      <c r="AA89" s="83"/>
      <c r="AB89" s="83"/>
      <c r="AC89" s="83"/>
      <c r="AD89" s="83">
        <v>0</v>
      </c>
      <c r="AE89" s="83"/>
      <c r="AF89" s="83"/>
      <c r="AG89" s="83"/>
      <c r="AH89" s="83"/>
      <c r="AI89" s="83">
        <v>90.4</v>
      </c>
      <c r="AJ89" s="83"/>
      <c r="AK89" s="83"/>
      <c r="AL89" s="83"/>
      <c r="AM89" s="83"/>
      <c r="AN89" s="83">
        <v>90.6</v>
      </c>
      <c r="AO89" s="83"/>
      <c r="AP89" s="83"/>
      <c r="AQ89" s="83"/>
      <c r="AR89" s="83"/>
      <c r="AS89" s="83">
        <v>0</v>
      </c>
      <c r="AT89" s="83"/>
      <c r="AU89" s="83"/>
      <c r="AV89" s="83"/>
      <c r="AW89" s="83"/>
      <c r="AX89" s="83">
        <f t="shared" si="8"/>
        <v>90.6</v>
      </c>
      <c r="AY89" s="83"/>
      <c r="AZ89" s="83"/>
      <c r="BA89" s="83"/>
      <c r="BB89" s="83"/>
      <c r="BC89" s="83">
        <f>AN89-Y89</f>
        <v>0.19999999999998863</v>
      </c>
      <c r="BD89" s="83"/>
      <c r="BE89" s="83"/>
      <c r="BF89" s="83"/>
      <c r="BG89" s="83"/>
      <c r="BH89" s="83">
        <f>AS89-AD89</f>
        <v>0</v>
      </c>
      <c r="BI89" s="83"/>
      <c r="BJ89" s="83"/>
      <c r="BK89" s="83"/>
      <c r="BL89" s="83"/>
      <c r="BM89" s="83">
        <f t="shared" si="9"/>
        <v>0.19999999999998863</v>
      </c>
      <c r="BN89" s="83"/>
      <c r="BO89" s="83"/>
      <c r="BP89" s="83"/>
      <c r="BQ89" s="83"/>
      <c r="BR89" s="28"/>
      <c r="BS89" s="28"/>
      <c r="BT89" s="28"/>
      <c r="BU89" s="28"/>
      <c r="BV89" s="28"/>
      <c r="BW89" s="28"/>
      <c r="BX89" s="28"/>
      <c r="BY89" s="28"/>
      <c r="BZ89" s="24"/>
    </row>
    <row r="90" spans="1:78" ht="15.75" x14ac:dyDescent="0.2">
      <c r="A90" s="29"/>
      <c r="B90" s="29"/>
      <c r="C90" s="30"/>
      <c r="D90" s="30"/>
      <c r="E90" s="30"/>
      <c r="F90" s="30"/>
      <c r="G90" s="30"/>
      <c r="H90" s="30"/>
      <c r="I90" s="30"/>
      <c r="J90" s="30"/>
      <c r="K90" s="30"/>
      <c r="L90" s="30"/>
      <c r="M90" s="30"/>
      <c r="N90" s="30"/>
      <c r="O90" s="30"/>
      <c r="P90" s="30"/>
      <c r="Q90" s="30"/>
      <c r="R90" s="30"/>
      <c r="S90" s="30"/>
      <c r="T90" s="30"/>
      <c r="U90" s="30"/>
      <c r="V90" s="30"/>
      <c r="W90" s="30"/>
      <c r="X90" s="30"/>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c r="AY90" s="32"/>
      <c r="AZ90" s="32"/>
      <c r="BA90" s="32"/>
      <c r="BB90" s="32"/>
      <c r="BC90" s="32"/>
      <c r="BD90" s="32"/>
      <c r="BE90" s="32"/>
      <c r="BF90" s="32"/>
      <c r="BG90" s="32"/>
      <c r="BH90" s="32"/>
      <c r="BI90" s="32"/>
      <c r="BJ90" s="32"/>
      <c r="BK90" s="32"/>
      <c r="BL90" s="32"/>
      <c r="BM90" s="32"/>
      <c r="BN90" s="32"/>
      <c r="BO90" s="32"/>
      <c r="BP90" s="32"/>
      <c r="BQ90" s="32"/>
      <c r="BR90" s="28"/>
      <c r="BS90" s="28"/>
      <c r="BT90" s="28"/>
      <c r="BU90" s="28"/>
      <c r="BV90" s="28"/>
      <c r="BW90" s="28"/>
      <c r="BX90" s="28"/>
      <c r="BY90" s="28"/>
      <c r="BZ90" s="24"/>
    </row>
    <row r="91" spans="1:78" ht="15.75" customHeight="1" x14ac:dyDescent="0.2">
      <c r="A91" s="73" t="s">
        <v>109</v>
      </c>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row>
    <row r="92" spans="1:78" ht="9" customHeight="1" x14ac:dyDescent="0.2">
      <c r="A92" s="29"/>
      <c r="B92" s="29"/>
      <c r="C92" s="30"/>
      <c r="D92" s="30"/>
      <c r="E92" s="30"/>
      <c r="F92" s="30"/>
      <c r="G92" s="30"/>
      <c r="H92" s="30"/>
      <c r="I92" s="30"/>
      <c r="J92" s="30"/>
      <c r="K92" s="30"/>
      <c r="L92" s="30"/>
      <c r="M92" s="30"/>
      <c r="N92" s="30"/>
      <c r="O92" s="30"/>
      <c r="P92" s="30"/>
      <c r="Q92" s="30"/>
      <c r="R92" s="30"/>
      <c r="S92" s="30"/>
      <c r="T92" s="30"/>
      <c r="U92" s="30"/>
      <c r="V92" s="30"/>
      <c r="W92" s="30"/>
      <c r="X92" s="30"/>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c r="AY92" s="32"/>
      <c r="AZ92" s="32"/>
      <c r="BA92" s="32"/>
      <c r="BB92" s="32"/>
      <c r="BC92" s="32"/>
      <c r="BD92" s="32"/>
      <c r="BE92" s="32"/>
      <c r="BF92" s="32"/>
      <c r="BG92" s="32"/>
      <c r="BH92" s="32"/>
      <c r="BI92" s="32"/>
      <c r="BJ92" s="32"/>
      <c r="BK92" s="32"/>
      <c r="BL92" s="32"/>
      <c r="BM92" s="32"/>
      <c r="BN92" s="32"/>
      <c r="BO92" s="32"/>
      <c r="BP92" s="32"/>
      <c r="BQ92" s="32"/>
      <c r="BR92" s="28"/>
      <c r="BS92" s="28"/>
      <c r="BT92" s="28"/>
      <c r="BU92" s="28"/>
      <c r="BV92" s="28"/>
      <c r="BW92" s="28"/>
      <c r="BX92" s="28"/>
      <c r="BY92" s="28"/>
      <c r="BZ92" s="24"/>
    </row>
    <row r="93" spans="1:78" ht="45" customHeight="1" x14ac:dyDescent="0.2">
      <c r="A93" s="76" t="s">
        <v>26</v>
      </c>
      <c r="B93" s="77"/>
      <c r="C93" s="76" t="s">
        <v>70</v>
      </c>
      <c r="D93" s="78"/>
      <c r="E93" s="78"/>
      <c r="F93" s="78"/>
      <c r="G93" s="78"/>
      <c r="H93" s="78"/>
      <c r="I93" s="77"/>
      <c r="J93" s="76" t="s">
        <v>71</v>
      </c>
      <c r="K93" s="78"/>
      <c r="L93" s="78"/>
      <c r="M93" s="78"/>
      <c r="N93" s="77"/>
      <c r="O93" s="79" t="s">
        <v>110</v>
      </c>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1"/>
      <c r="BR93" s="23"/>
      <c r="BS93" s="23"/>
      <c r="BT93" s="23"/>
      <c r="BU93" s="23"/>
      <c r="BV93" s="23"/>
      <c r="BW93" s="23"/>
      <c r="BX93" s="23"/>
      <c r="BY93" s="23"/>
      <c r="BZ93" s="24"/>
    </row>
    <row r="94" spans="1:78" s="35" customFormat="1" ht="16.149999999999999" customHeight="1" x14ac:dyDescent="0.2">
      <c r="A94" s="82">
        <v>1</v>
      </c>
      <c r="B94" s="82"/>
      <c r="C94" s="82">
        <v>2</v>
      </c>
      <c r="D94" s="82"/>
      <c r="E94" s="82"/>
      <c r="F94" s="82"/>
      <c r="G94" s="82"/>
      <c r="H94" s="82"/>
      <c r="I94" s="82"/>
      <c r="J94" s="82">
        <v>3</v>
      </c>
      <c r="K94" s="82"/>
      <c r="L94" s="82"/>
      <c r="M94" s="82"/>
      <c r="N94" s="82"/>
      <c r="O94" s="49">
        <v>4</v>
      </c>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1"/>
      <c r="BR94" s="33"/>
      <c r="BS94" s="33"/>
      <c r="BT94" s="33"/>
      <c r="BU94" s="33"/>
      <c r="BV94" s="33"/>
      <c r="BW94" s="33"/>
      <c r="BX94" s="33"/>
      <c r="BY94" s="33"/>
      <c r="BZ94" s="34"/>
    </row>
    <row r="95" spans="1:78" s="35" customFormat="1" ht="16.149999999999999" customHeight="1" x14ac:dyDescent="0.2">
      <c r="A95" s="57">
        <v>0</v>
      </c>
      <c r="B95" s="57"/>
      <c r="C95" s="61" t="s">
        <v>82</v>
      </c>
      <c r="D95" s="61"/>
      <c r="E95" s="61"/>
      <c r="F95" s="61"/>
      <c r="G95" s="61"/>
      <c r="H95" s="61"/>
      <c r="I95" s="61"/>
      <c r="J95" s="61" t="s">
        <v>83</v>
      </c>
      <c r="K95" s="61"/>
      <c r="L95" s="61"/>
      <c r="M95" s="61"/>
      <c r="N95" s="61"/>
      <c r="O95" s="49"/>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1"/>
      <c r="BR95" s="33"/>
      <c r="BS95" s="33"/>
      <c r="BT95" s="33"/>
      <c r="BU95" s="33"/>
      <c r="BV95" s="33"/>
      <c r="BW95" s="33"/>
      <c r="BX95" s="33"/>
      <c r="BY95" s="33"/>
      <c r="BZ95" s="34"/>
    </row>
    <row r="96" spans="1:78" s="35" customFormat="1" ht="16.149999999999999" customHeight="1" x14ac:dyDescent="0.2">
      <c r="A96" s="52"/>
      <c r="B96" s="52"/>
      <c r="C96" s="65" t="s">
        <v>85</v>
      </c>
      <c r="D96" s="66"/>
      <c r="E96" s="66"/>
      <c r="F96" s="66"/>
      <c r="G96" s="66"/>
      <c r="H96" s="66"/>
      <c r="I96" s="67"/>
      <c r="J96" s="56" t="s">
        <v>86</v>
      </c>
      <c r="K96" s="56"/>
      <c r="L96" s="56"/>
      <c r="M96" s="56"/>
      <c r="N96" s="56"/>
      <c r="O96" s="46" t="s">
        <v>124</v>
      </c>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8"/>
      <c r="BR96" s="33"/>
      <c r="BS96" s="33"/>
      <c r="BT96" s="33"/>
      <c r="BU96" s="33"/>
      <c r="BV96" s="33"/>
      <c r="BW96" s="33"/>
      <c r="BX96" s="33"/>
      <c r="BY96" s="33"/>
      <c r="BZ96" s="34"/>
    </row>
    <row r="97" spans="1:78" s="35" customFormat="1" ht="42.6" customHeight="1" x14ac:dyDescent="0.2">
      <c r="A97" s="52"/>
      <c r="B97" s="52"/>
      <c r="C97" s="53" t="s">
        <v>88</v>
      </c>
      <c r="D97" s="54"/>
      <c r="E97" s="54"/>
      <c r="F97" s="54"/>
      <c r="G97" s="54"/>
      <c r="H97" s="54"/>
      <c r="I97" s="55"/>
      <c r="J97" s="56" t="s">
        <v>86</v>
      </c>
      <c r="K97" s="56"/>
      <c r="L97" s="56"/>
      <c r="M97" s="56"/>
      <c r="N97" s="56"/>
      <c r="O97" s="46" t="s">
        <v>124</v>
      </c>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8"/>
      <c r="BR97" s="33"/>
      <c r="BS97" s="33"/>
      <c r="BT97" s="33"/>
      <c r="BU97" s="33"/>
      <c r="BV97" s="33"/>
      <c r="BW97" s="33"/>
      <c r="BX97" s="33"/>
      <c r="BY97" s="33"/>
      <c r="BZ97" s="34"/>
    </row>
    <row r="98" spans="1:78" s="35" customFormat="1" ht="16.149999999999999" customHeight="1" x14ac:dyDescent="0.2">
      <c r="A98" s="52"/>
      <c r="B98" s="52"/>
      <c r="C98" s="53" t="s">
        <v>125</v>
      </c>
      <c r="D98" s="54"/>
      <c r="E98" s="54"/>
      <c r="F98" s="54"/>
      <c r="G98" s="54"/>
      <c r="H98" s="54"/>
      <c r="I98" s="55"/>
      <c r="J98" s="56" t="s">
        <v>86</v>
      </c>
      <c r="K98" s="56"/>
      <c r="L98" s="56"/>
      <c r="M98" s="56"/>
      <c r="N98" s="56"/>
      <c r="O98" s="46" t="s">
        <v>124</v>
      </c>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8"/>
      <c r="BR98" s="33"/>
      <c r="BS98" s="33"/>
      <c r="BT98" s="33"/>
      <c r="BU98" s="33"/>
      <c r="BV98" s="33"/>
      <c r="BW98" s="33"/>
      <c r="BX98" s="33"/>
      <c r="BY98" s="33"/>
      <c r="BZ98" s="34"/>
    </row>
    <row r="99" spans="1:78" s="35" customFormat="1" ht="16.149999999999999" customHeight="1" x14ac:dyDescent="0.2">
      <c r="A99" s="52"/>
      <c r="B99" s="52"/>
      <c r="C99" s="65" t="s">
        <v>90</v>
      </c>
      <c r="D99" s="66"/>
      <c r="E99" s="66"/>
      <c r="F99" s="66"/>
      <c r="G99" s="66"/>
      <c r="H99" s="66"/>
      <c r="I99" s="67"/>
      <c r="J99" s="56" t="s">
        <v>86</v>
      </c>
      <c r="K99" s="56"/>
      <c r="L99" s="56"/>
      <c r="M99" s="56"/>
      <c r="N99" s="56"/>
      <c r="O99" s="46" t="s">
        <v>124</v>
      </c>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8"/>
      <c r="BR99" s="33"/>
      <c r="BS99" s="33"/>
      <c r="BT99" s="33"/>
      <c r="BU99" s="33"/>
      <c r="BV99" s="33"/>
      <c r="BW99" s="33"/>
      <c r="BX99" s="33"/>
      <c r="BY99" s="33"/>
      <c r="BZ99" s="34"/>
    </row>
    <row r="100" spans="1:78" s="35" customFormat="1" ht="16.149999999999999" customHeight="1" x14ac:dyDescent="0.2">
      <c r="A100" s="52"/>
      <c r="B100" s="52"/>
      <c r="C100" s="65" t="s">
        <v>91</v>
      </c>
      <c r="D100" s="66"/>
      <c r="E100" s="66"/>
      <c r="F100" s="66"/>
      <c r="G100" s="66"/>
      <c r="H100" s="66"/>
      <c r="I100" s="67"/>
      <c r="J100" s="56" t="s">
        <v>86</v>
      </c>
      <c r="K100" s="56"/>
      <c r="L100" s="56"/>
      <c r="M100" s="56"/>
      <c r="N100" s="56"/>
      <c r="O100" s="46" t="s">
        <v>124</v>
      </c>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8"/>
      <c r="BR100" s="33"/>
      <c r="BS100" s="33"/>
      <c r="BT100" s="33"/>
      <c r="BU100" s="33"/>
      <c r="BV100" s="33"/>
      <c r="BW100" s="33"/>
      <c r="BX100" s="33"/>
      <c r="BY100" s="33"/>
      <c r="BZ100" s="34"/>
    </row>
    <row r="101" spans="1:78" s="35" customFormat="1" ht="16.149999999999999" customHeight="1" x14ac:dyDescent="0.2">
      <c r="A101" s="57"/>
      <c r="B101" s="57"/>
      <c r="C101" s="58" t="s">
        <v>92</v>
      </c>
      <c r="D101" s="59"/>
      <c r="E101" s="59"/>
      <c r="F101" s="59"/>
      <c r="G101" s="59"/>
      <c r="H101" s="59"/>
      <c r="I101" s="60"/>
      <c r="J101" s="61" t="s">
        <v>83</v>
      </c>
      <c r="K101" s="61"/>
      <c r="L101" s="61"/>
      <c r="M101" s="61"/>
      <c r="N101" s="61"/>
      <c r="O101" s="62"/>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4"/>
      <c r="BR101" s="33"/>
      <c r="BS101" s="33"/>
      <c r="BT101" s="33"/>
      <c r="BU101" s="33"/>
      <c r="BV101" s="33"/>
      <c r="BW101" s="33"/>
      <c r="BX101" s="33"/>
      <c r="BY101" s="33"/>
      <c r="BZ101" s="34"/>
    </row>
    <row r="102" spans="1:78" s="35" customFormat="1" ht="34.700000000000003" customHeight="1" x14ac:dyDescent="0.2">
      <c r="A102" s="52"/>
      <c r="B102" s="52"/>
      <c r="C102" s="53" t="s">
        <v>93</v>
      </c>
      <c r="D102" s="54"/>
      <c r="E102" s="54"/>
      <c r="F102" s="54"/>
      <c r="G102" s="54"/>
      <c r="H102" s="54"/>
      <c r="I102" s="55"/>
      <c r="J102" s="56" t="s">
        <v>86</v>
      </c>
      <c r="K102" s="56"/>
      <c r="L102" s="56"/>
      <c r="M102" s="56"/>
      <c r="N102" s="56"/>
      <c r="O102" s="46" t="s">
        <v>124</v>
      </c>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8"/>
      <c r="BR102" s="33"/>
      <c r="BS102" s="33"/>
      <c r="BT102" s="33"/>
      <c r="BU102" s="33"/>
      <c r="BV102" s="33"/>
      <c r="BW102" s="33"/>
      <c r="BX102" s="33"/>
      <c r="BY102" s="33"/>
      <c r="BZ102" s="34"/>
    </row>
    <row r="103" spans="1:78" s="35" customFormat="1" ht="35.450000000000003" customHeight="1" x14ac:dyDescent="0.2">
      <c r="A103" s="52"/>
      <c r="B103" s="52"/>
      <c r="C103" s="53" t="s">
        <v>94</v>
      </c>
      <c r="D103" s="54"/>
      <c r="E103" s="54"/>
      <c r="F103" s="54"/>
      <c r="G103" s="54"/>
      <c r="H103" s="54"/>
      <c r="I103" s="55"/>
      <c r="J103" s="56" t="s">
        <v>95</v>
      </c>
      <c r="K103" s="56"/>
      <c r="L103" s="56"/>
      <c r="M103" s="56"/>
      <c r="N103" s="56"/>
      <c r="O103" s="46" t="s">
        <v>124</v>
      </c>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8"/>
      <c r="BR103" s="33"/>
      <c r="BS103" s="33"/>
      <c r="BT103" s="33"/>
      <c r="BU103" s="33"/>
      <c r="BV103" s="33"/>
      <c r="BW103" s="33"/>
      <c r="BX103" s="33"/>
      <c r="BY103" s="33"/>
      <c r="BZ103" s="34"/>
    </row>
    <row r="104" spans="1:78" s="35" customFormat="1" ht="54.4" customHeight="1" x14ac:dyDescent="0.2">
      <c r="A104" s="52"/>
      <c r="B104" s="52"/>
      <c r="C104" s="53" t="s">
        <v>97</v>
      </c>
      <c r="D104" s="54"/>
      <c r="E104" s="54"/>
      <c r="F104" s="54"/>
      <c r="G104" s="54"/>
      <c r="H104" s="54"/>
      <c r="I104" s="55"/>
      <c r="J104" s="56" t="s">
        <v>86</v>
      </c>
      <c r="K104" s="56"/>
      <c r="L104" s="56"/>
      <c r="M104" s="56"/>
      <c r="N104" s="56"/>
      <c r="O104" s="46" t="s">
        <v>132</v>
      </c>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8"/>
      <c r="BR104" s="33"/>
      <c r="BS104" s="33"/>
      <c r="BT104" s="33"/>
      <c r="BU104" s="33"/>
      <c r="BV104" s="33"/>
      <c r="BW104" s="33"/>
      <c r="BX104" s="33"/>
      <c r="BY104" s="33"/>
      <c r="BZ104" s="34"/>
    </row>
    <row r="105" spans="1:78" s="35" customFormat="1" ht="34.15" customHeight="1" x14ac:dyDescent="0.2">
      <c r="A105" s="52"/>
      <c r="B105" s="52"/>
      <c r="C105" s="53" t="s">
        <v>99</v>
      </c>
      <c r="D105" s="54"/>
      <c r="E105" s="54"/>
      <c r="F105" s="54"/>
      <c r="G105" s="54"/>
      <c r="H105" s="54"/>
      <c r="I105" s="55"/>
      <c r="J105" s="56" t="s">
        <v>86</v>
      </c>
      <c r="K105" s="56"/>
      <c r="L105" s="56"/>
      <c r="M105" s="56"/>
      <c r="N105" s="56"/>
      <c r="O105" s="46" t="s">
        <v>124</v>
      </c>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8"/>
      <c r="BR105" s="33"/>
      <c r="BS105" s="33"/>
      <c r="BT105" s="33"/>
      <c r="BU105" s="33"/>
      <c r="BV105" s="33"/>
      <c r="BW105" s="33"/>
      <c r="BX105" s="33"/>
      <c r="BY105" s="33"/>
      <c r="BZ105" s="34"/>
    </row>
    <row r="106" spans="1:78" s="35" customFormat="1" ht="54.4" customHeight="1" x14ac:dyDescent="0.2">
      <c r="A106" s="52"/>
      <c r="B106" s="52"/>
      <c r="C106" s="53" t="s">
        <v>133</v>
      </c>
      <c r="D106" s="54"/>
      <c r="E106" s="54"/>
      <c r="F106" s="54"/>
      <c r="G106" s="54"/>
      <c r="H106" s="54"/>
      <c r="I106" s="55"/>
      <c r="J106" s="56" t="s">
        <v>95</v>
      </c>
      <c r="K106" s="56"/>
      <c r="L106" s="56"/>
      <c r="M106" s="56"/>
      <c r="N106" s="56"/>
      <c r="O106" s="46" t="s">
        <v>134</v>
      </c>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8"/>
      <c r="BR106" s="33"/>
      <c r="BS106" s="33"/>
      <c r="BT106" s="33"/>
      <c r="BU106" s="33"/>
      <c r="BV106" s="33"/>
      <c r="BW106" s="33"/>
      <c r="BX106" s="33"/>
      <c r="BY106" s="33"/>
      <c r="BZ106" s="34"/>
    </row>
    <row r="107" spans="1:78" s="35" customFormat="1" ht="34.15" customHeight="1" x14ac:dyDescent="0.2">
      <c r="A107" s="52"/>
      <c r="B107" s="52"/>
      <c r="C107" s="53" t="s">
        <v>127</v>
      </c>
      <c r="D107" s="54"/>
      <c r="E107" s="54"/>
      <c r="F107" s="54"/>
      <c r="G107" s="54"/>
      <c r="H107" s="54"/>
      <c r="I107" s="55"/>
      <c r="J107" s="56" t="s">
        <v>86</v>
      </c>
      <c r="K107" s="56"/>
      <c r="L107" s="56"/>
      <c r="M107" s="56"/>
      <c r="N107" s="56"/>
      <c r="O107" s="46" t="s">
        <v>135</v>
      </c>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8"/>
      <c r="BR107" s="33"/>
      <c r="BS107" s="33"/>
      <c r="BT107" s="33"/>
      <c r="BU107" s="33"/>
      <c r="BV107" s="33"/>
      <c r="BW107" s="33"/>
      <c r="BX107" s="33"/>
      <c r="BY107" s="33"/>
      <c r="BZ107" s="34"/>
    </row>
    <row r="108" spans="1:78" s="35" customFormat="1" ht="49.7" customHeight="1" x14ac:dyDescent="0.2">
      <c r="A108" s="52"/>
      <c r="B108" s="52"/>
      <c r="C108" s="53" t="s">
        <v>128</v>
      </c>
      <c r="D108" s="54"/>
      <c r="E108" s="54"/>
      <c r="F108" s="54"/>
      <c r="G108" s="54"/>
      <c r="H108" s="54"/>
      <c r="I108" s="55"/>
      <c r="J108" s="56" t="s">
        <v>86</v>
      </c>
      <c r="K108" s="56"/>
      <c r="L108" s="56"/>
      <c r="M108" s="56"/>
      <c r="N108" s="56"/>
      <c r="O108" s="46" t="s">
        <v>136</v>
      </c>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8"/>
      <c r="BR108" s="33"/>
      <c r="BS108" s="33"/>
      <c r="BT108" s="33"/>
      <c r="BU108" s="33"/>
      <c r="BV108" s="33"/>
      <c r="BW108" s="33"/>
      <c r="BX108" s="33"/>
      <c r="BY108" s="33"/>
      <c r="BZ108" s="34"/>
    </row>
    <row r="109" spans="1:78" s="35" customFormat="1" ht="16.149999999999999" customHeight="1" x14ac:dyDescent="0.2">
      <c r="A109" s="57"/>
      <c r="B109" s="57"/>
      <c r="C109" s="58" t="s">
        <v>100</v>
      </c>
      <c r="D109" s="59"/>
      <c r="E109" s="59"/>
      <c r="F109" s="59"/>
      <c r="G109" s="59"/>
      <c r="H109" s="59"/>
      <c r="I109" s="60"/>
      <c r="J109" s="61" t="s">
        <v>83</v>
      </c>
      <c r="K109" s="61"/>
      <c r="L109" s="61"/>
      <c r="M109" s="61"/>
      <c r="N109" s="61"/>
      <c r="O109" s="49"/>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1"/>
      <c r="BR109" s="33"/>
      <c r="BS109" s="33"/>
      <c r="BT109" s="33"/>
      <c r="BU109" s="33"/>
      <c r="BV109" s="33"/>
      <c r="BW109" s="33"/>
      <c r="BX109" s="33"/>
      <c r="BY109" s="33"/>
      <c r="BZ109" s="34"/>
    </row>
    <row r="110" spans="1:78" s="35" customFormat="1" ht="34.700000000000003" customHeight="1" x14ac:dyDescent="0.2">
      <c r="A110" s="52"/>
      <c r="B110" s="52"/>
      <c r="C110" s="53" t="s">
        <v>101</v>
      </c>
      <c r="D110" s="54"/>
      <c r="E110" s="54"/>
      <c r="F110" s="54"/>
      <c r="G110" s="54"/>
      <c r="H110" s="54"/>
      <c r="I110" s="55"/>
      <c r="J110" s="56" t="s">
        <v>102</v>
      </c>
      <c r="K110" s="56"/>
      <c r="L110" s="56"/>
      <c r="M110" s="56"/>
      <c r="N110" s="56"/>
      <c r="O110" s="46" t="s">
        <v>137</v>
      </c>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8"/>
      <c r="BR110" s="33"/>
      <c r="BS110" s="33"/>
      <c r="BT110" s="33"/>
      <c r="BU110" s="33"/>
      <c r="BV110" s="33"/>
      <c r="BW110" s="33"/>
      <c r="BX110" s="33"/>
      <c r="BY110" s="33"/>
      <c r="BZ110" s="34"/>
    </row>
    <row r="111" spans="1:78" s="35" customFormat="1" ht="49.15" customHeight="1" x14ac:dyDescent="0.2">
      <c r="A111" s="52"/>
      <c r="B111" s="52"/>
      <c r="C111" s="53" t="s">
        <v>129</v>
      </c>
      <c r="D111" s="54"/>
      <c r="E111" s="54"/>
      <c r="F111" s="54"/>
      <c r="G111" s="54"/>
      <c r="H111" s="54"/>
      <c r="I111" s="55"/>
      <c r="J111" s="56" t="s">
        <v>102</v>
      </c>
      <c r="K111" s="56"/>
      <c r="L111" s="56"/>
      <c r="M111" s="56"/>
      <c r="N111" s="56"/>
      <c r="O111" s="46" t="s">
        <v>138</v>
      </c>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8"/>
      <c r="BR111" s="33"/>
      <c r="BS111" s="33"/>
      <c r="BT111" s="33"/>
      <c r="BU111" s="33"/>
      <c r="BV111" s="33"/>
      <c r="BW111" s="33"/>
      <c r="BX111" s="33"/>
      <c r="BY111" s="33"/>
      <c r="BZ111" s="34"/>
    </row>
    <row r="112" spans="1:78" s="35" customFormat="1" ht="48.95" customHeight="1" x14ac:dyDescent="0.2">
      <c r="A112" s="52"/>
      <c r="B112" s="52"/>
      <c r="C112" s="53" t="s">
        <v>103</v>
      </c>
      <c r="D112" s="54"/>
      <c r="E112" s="54"/>
      <c r="F112" s="54"/>
      <c r="G112" s="54"/>
      <c r="H112" s="54"/>
      <c r="I112" s="55"/>
      <c r="J112" s="56" t="s">
        <v>86</v>
      </c>
      <c r="K112" s="56"/>
      <c r="L112" s="56"/>
      <c r="M112" s="56"/>
      <c r="N112" s="56"/>
      <c r="O112" s="46" t="s">
        <v>139</v>
      </c>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8"/>
      <c r="BR112" s="33"/>
      <c r="BS112" s="33"/>
      <c r="BT112" s="33"/>
      <c r="BU112" s="33"/>
      <c r="BV112" s="33"/>
      <c r="BW112" s="33"/>
      <c r="BX112" s="33"/>
      <c r="BY112" s="33"/>
      <c r="BZ112" s="34"/>
    </row>
    <row r="113" spans="1:78" s="35" customFormat="1" ht="16.149999999999999" customHeight="1" x14ac:dyDescent="0.2">
      <c r="A113" s="57"/>
      <c r="B113" s="57"/>
      <c r="C113" s="58" t="s">
        <v>104</v>
      </c>
      <c r="D113" s="59"/>
      <c r="E113" s="59"/>
      <c r="F113" s="59"/>
      <c r="G113" s="59"/>
      <c r="H113" s="59"/>
      <c r="I113" s="60"/>
      <c r="J113" s="61" t="s">
        <v>83</v>
      </c>
      <c r="K113" s="61"/>
      <c r="L113" s="61"/>
      <c r="M113" s="61"/>
      <c r="N113" s="61"/>
      <c r="O113" s="49"/>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1"/>
      <c r="BR113" s="33"/>
      <c r="BS113" s="33"/>
      <c r="BT113" s="33"/>
      <c r="BU113" s="33"/>
      <c r="BV113" s="33"/>
      <c r="BW113" s="33"/>
      <c r="BX113" s="33"/>
      <c r="BY113" s="33"/>
      <c r="BZ113" s="34"/>
    </row>
    <row r="114" spans="1:78" s="35" customFormat="1" ht="34.15" customHeight="1" x14ac:dyDescent="0.2">
      <c r="A114" s="52"/>
      <c r="B114" s="52"/>
      <c r="C114" s="53" t="s">
        <v>105</v>
      </c>
      <c r="D114" s="54"/>
      <c r="E114" s="54"/>
      <c r="F114" s="54"/>
      <c r="G114" s="54"/>
      <c r="H114" s="54"/>
      <c r="I114" s="55"/>
      <c r="J114" s="56" t="s">
        <v>106</v>
      </c>
      <c r="K114" s="56"/>
      <c r="L114" s="56"/>
      <c r="M114" s="56"/>
      <c r="N114" s="56"/>
      <c r="O114" s="46" t="s">
        <v>124</v>
      </c>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8"/>
      <c r="BR114" s="33"/>
      <c r="BS114" s="33"/>
      <c r="BT114" s="33"/>
      <c r="BU114" s="33"/>
      <c r="BV114" s="33"/>
      <c r="BW114" s="33"/>
      <c r="BX114" s="33"/>
      <c r="BY114" s="33"/>
      <c r="BZ114" s="34"/>
    </row>
    <row r="115" spans="1:78" s="35" customFormat="1" ht="61.9" customHeight="1" x14ac:dyDescent="0.2">
      <c r="A115" s="52"/>
      <c r="B115" s="52"/>
      <c r="C115" s="53" t="s">
        <v>107</v>
      </c>
      <c r="D115" s="54"/>
      <c r="E115" s="54"/>
      <c r="F115" s="54"/>
      <c r="G115" s="54"/>
      <c r="H115" s="54"/>
      <c r="I115" s="55"/>
      <c r="J115" s="56" t="s">
        <v>106</v>
      </c>
      <c r="K115" s="56"/>
      <c r="L115" s="56"/>
      <c r="M115" s="56"/>
      <c r="N115" s="56"/>
      <c r="O115" s="46" t="s">
        <v>124</v>
      </c>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8"/>
      <c r="BR115" s="33"/>
      <c r="BS115" s="33"/>
      <c r="BT115" s="33"/>
      <c r="BU115" s="33"/>
      <c r="BV115" s="33"/>
      <c r="BW115" s="33"/>
      <c r="BX115" s="33"/>
      <c r="BY115" s="33"/>
      <c r="BZ115" s="34"/>
    </row>
    <row r="116" spans="1:78" s="35" customFormat="1" ht="46.9" customHeight="1" x14ac:dyDescent="0.2">
      <c r="A116" s="52"/>
      <c r="B116" s="52"/>
      <c r="C116" s="53" t="s">
        <v>130</v>
      </c>
      <c r="D116" s="54"/>
      <c r="E116" s="54"/>
      <c r="F116" s="54"/>
      <c r="G116" s="54"/>
      <c r="H116" s="54"/>
      <c r="I116" s="55"/>
      <c r="J116" s="56" t="s">
        <v>106</v>
      </c>
      <c r="K116" s="56"/>
      <c r="L116" s="56"/>
      <c r="M116" s="56"/>
      <c r="N116" s="56"/>
      <c r="O116" s="46" t="s">
        <v>124</v>
      </c>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8"/>
      <c r="BR116" s="33"/>
      <c r="BS116" s="33"/>
      <c r="BT116" s="33"/>
      <c r="BU116" s="33"/>
      <c r="BV116" s="33"/>
      <c r="BW116" s="33"/>
      <c r="BX116" s="33"/>
      <c r="BY116" s="33"/>
      <c r="BZ116" s="34"/>
    </row>
    <row r="117" spans="1:78" s="35" customFormat="1" ht="52.35" customHeight="1" x14ac:dyDescent="0.2">
      <c r="A117" s="52"/>
      <c r="B117" s="52"/>
      <c r="C117" s="53" t="s">
        <v>131</v>
      </c>
      <c r="D117" s="54"/>
      <c r="E117" s="54"/>
      <c r="F117" s="54"/>
      <c r="G117" s="54"/>
      <c r="H117" s="54"/>
      <c r="I117" s="55"/>
      <c r="J117" s="56" t="s">
        <v>106</v>
      </c>
      <c r="K117" s="56"/>
      <c r="L117" s="56"/>
      <c r="M117" s="56"/>
      <c r="N117" s="56"/>
      <c r="O117" s="46" t="s">
        <v>124</v>
      </c>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8"/>
      <c r="BR117" s="33"/>
      <c r="BS117" s="33"/>
      <c r="BT117" s="33"/>
      <c r="BU117" s="33"/>
      <c r="BV117" s="33"/>
      <c r="BW117" s="33"/>
      <c r="BX117" s="33"/>
      <c r="BY117" s="33"/>
      <c r="BZ117" s="34"/>
    </row>
    <row r="118" spans="1:78" s="35" customFormat="1" ht="48.2" customHeight="1" x14ac:dyDescent="0.2">
      <c r="A118" s="52"/>
      <c r="B118" s="52"/>
      <c r="C118" s="53" t="s">
        <v>108</v>
      </c>
      <c r="D118" s="54"/>
      <c r="E118" s="54"/>
      <c r="F118" s="54"/>
      <c r="G118" s="54"/>
      <c r="H118" s="54"/>
      <c r="I118" s="55"/>
      <c r="J118" s="56" t="s">
        <v>106</v>
      </c>
      <c r="K118" s="56"/>
      <c r="L118" s="56"/>
      <c r="M118" s="56"/>
      <c r="N118" s="56"/>
      <c r="O118" s="46" t="s">
        <v>140</v>
      </c>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8"/>
      <c r="BR118" s="33"/>
      <c r="BS118" s="33"/>
      <c r="BT118" s="33"/>
      <c r="BU118" s="33"/>
      <c r="BV118" s="33"/>
      <c r="BW118" s="33"/>
      <c r="BX118" s="33"/>
      <c r="BY118" s="33"/>
      <c r="BZ118" s="34"/>
    </row>
    <row r="119" spans="1:78" ht="15.75" x14ac:dyDescent="0.2">
      <c r="A119" s="29"/>
      <c r="B119" s="29"/>
      <c r="C119" s="30"/>
      <c r="D119" s="30"/>
      <c r="E119" s="30"/>
      <c r="F119" s="30"/>
      <c r="G119" s="30"/>
      <c r="H119" s="30"/>
      <c r="I119" s="30"/>
      <c r="J119" s="30"/>
      <c r="K119" s="30"/>
      <c r="L119" s="30"/>
      <c r="M119" s="30"/>
      <c r="N119" s="30"/>
      <c r="O119" s="30"/>
      <c r="P119" s="30"/>
      <c r="Q119" s="30"/>
      <c r="R119" s="30"/>
      <c r="S119" s="30"/>
      <c r="T119" s="30"/>
      <c r="U119" s="30"/>
      <c r="V119" s="30"/>
      <c r="W119" s="30"/>
      <c r="X119" s="30"/>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2"/>
      <c r="AY119" s="32"/>
      <c r="AZ119" s="32"/>
      <c r="BA119" s="32"/>
      <c r="BB119" s="32"/>
      <c r="BC119" s="32"/>
      <c r="BD119" s="32"/>
      <c r="BE119" s="32"/>
      <c r="BF119" s="32"/>
      <c r="BG119" s="32"/>
      <c r="BH119" s="32"/>
      <c r="BI119" s="32"/>
      <c r="BJ119" s="32"/>
      <c r="BK119" s="32"/>
      <c r="BL119" s="32"/>
      <c r="BM119" s="32"/>
      <c r="BN119" s="32"/>
      <c r="BO119" s="32"/>
      <c r="BP119" s="32"/>
      <c r="BQ119" s="32"/>
      <c r="BR119" s="28"/>
      <c r="BS119" s="28"/>
      <c r="BT119" s="28"/>
      <c r="BU119" s="28"/>
      <c r="BV119" s="28"/>
      <c r="BW119" s="28"/>
      <c r="BX119" s="28"/>
      <c r="BY119" s="28"/>
      <c r="BZ119" s="24"/>
    </row>
    <row r="120" spans="1:78" ht="16.149999999999999" customHeight="1" x14ac:dyDescent="0.2">
      <c r="A120" s="73" t="s">
        <v>111</v>
      </c>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row>
    <row r="121" spans="1:78" ht="120.6" customHeight="1" x14ac:dyDescent="0.2">
      <c r="A121" s="74" t="s">
        <v>141</v>
      </c>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row>
    <row r="122" spans="1:78" ht="15.75" x14ac:dyDescent="0.2">
      <c r="A122" s="29"/>
      <c r="B122" s="29"/>
      <c r="C122" s="30"/>
      <c r="D122" s="30"/>
      <c r="E122" s="30"/>
      <c r="F122" s="30"/>
      <c r="G122" s="30"/>
      <c r="H122" s="30"/>
      <c r="I122" s="30"/>
      <c r="J122" s="30"/>
      <c r="K122" s="30"/>
      <c r="L122" s="30"/>
      <c r="M122" s="30"/>
      <c r="N122" s="30"/>
      <c r="O122" s="30"/>
      <c r="P122" s="30"/>
      <c r="Q122" s="30"/>
      <c r="R122" s="30"/>
      <c r="S122" s="30"/>
      <c r="T122" s="30"/>
      <c r="U122" s="30"/>
      <c r="V122" s="30"/>
      <c r="W122" s="30"/>
      <c r="X122" s="30"/>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2"/>
      <c r="AY122" s="32"/>
      <c r="AZ122" s="32"/>
      <c r="BA122" s="32"/>
      <c r="BB122" s="32"/>
      <c r="BC122" s="32"/>
      <c r="BD122" s="32"/>
      <c r="BE122" s="32"/>
      <c r="BF122" s="32"/>
      <c r="BG122" s="32"/>
      <c r="BH122" s="32"/>
      <c r="BI122" s="32"/>
      <c r="BJ122" s="32"/>
      <c r="BK122" s="32"/>
      <c r="BL122" s="32"/>
      <c r="BM122" s="32"/>
      <c r="BN122" s="32"/>
      <c r="BO122" s="32"/>
      <c r="BP122" s="32"/>
      <c r="BQ122" s="32"/>
      <c r="BR122" s="28"/>
      <c r="BS122" s="28"/>
      <c r="BT122" s="28"/>
      <c r="BU122" s="28"/>
      <c r="BV122" s="28"/>
      <c r="BW122" s="28"/>
      <c r="BX122" s="28"/>
      <c r="BY122" s="28"/>
      <c r="BZ122" s="24"/>
    </row>
    <row r="123" spans="1:78" ht="16.149999999999999" customHeight="1" x14ac:dyDescent="0.2">
      <c r="A123" s="73" t="s">
        <v>112</v>
      </c>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row>
    <row r="124" spans="1:78" ht="133.15" customHeight="1" x14ac:dyDescent="0.2">
      <c r="A124" s="74" t="s">
        <v>142</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row>
    <row r="125" spans="1:78" ht="16.149999999999999" customHeight="1" x14ac:dyDescent="0.2">
      <c r="A125" s="36"/>
      <c r="B125" s="36"/>
      <c r="C125" s="36"/>
      <c r="D125" s="36"/>
      <c r="E125" s="36"/>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row>
    <row r="126" spans="1:78" ht="12.2" customHeight="1" x14ac:dyDescent="0.2">
      <c r="A126" s="37" t="s">
        <v>113</v>
      </c>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row>
    <row r="127" spans="1:78" ht="12.2" customHeight="1" x14ac:dyDescent="0.2">
      <c r="A127" s="37" t="s">
        <v>114</v>
      </c>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row>
    <row r="128" spans="1:78" s="37" customFormat="1" ht="12.2" customHeight="1" x14ac:dyDescent="0.2">
      <c r="A128" s="37" t="s">
        <v>115</v>
      </c>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row>
    <row r="129" spans="1:64" ht="16.149999999999999" customHeight="1" x14ac:dyDescent="0.25">
      <c r="A129" s="39"/>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row>
    <row r="130" spans="1:64" ht="42" customHeight="1" x14ac:dyDescent="0.25">
      <c r="A130" s="68" t="s">
        <v>116</v>
      </c>
      <c r="B130" s="69"/>
      <c r="C130" s="69"/>
      <c r="D130" s="69"/>
      <c r="E130" s="69"/>
      <c r="F130" s="69"/>
      <c r="G130" s="69"/>
      <c r="H130" s="69"/>
      <c r="I130" s="69"/>
      <c r="J130" s="69"/>
      <c r="K130" s="69"/>
      <c r="L130" s="69"/>
      <c r="M130" s="69"/>
      <c r="N130" s="69"/>
      <c r="O130" s="69"/>
      <c r="P130" s="69"/>
      <c r="Q130" s="69"/>
      <c r="R130" s="69"/>
      <c r="S130" s="69"/>
      <c r="T130" s="69"/>
      <c r="U130" s="69"/>
      <c r="V130" s="69"/>
      <c r="W130" s="70"/>
      <c r="X130" s="70"/>
      <c r="Y130" s="70"/>
      <c r="Z130" s="70"/>
      <c r="AA130" s="70"/>
      <c r="AB130" s="70"/>
      <c r="AC130" s="70"/>
      <c r="AD130" s="70"/>
      <c r="AE130" s="70"/>
      <c r="AF130" s="70"/>
      <c r="AG130" s="70"/>
      <c r="AH130" s="70"/>
      <c r="AI130" s="70"/>
      <c r="AJ130" s="70"/>
      <c r="AK130" s="70"/>
      <c r="AL130" s="70"/>
      <c r="AM130" s="70"/>
      <c r="AN130" s="40"/>
      <c r="AO130" s="40"/>
      <c r="AP130" s="71" t="s">
        <v>117</v>
      </c>
      <c r="AQ130" s="72"/>
      <c r="AR130" s="72"/>
      <c r="AS130" s="72"/>
      <c r="AT130" s="72"/>
      <c r="AU130" s="72"/>
      <c r="AV130" s="72"/>
      <c r="AW130" s="72"/>
      <c r="AX130" s="72"/>
      <c r="AY130" s="72"/>
      <c r="AZ130" s="72"/>
      <c r="BA130" s="72"/>
      <c r="BB130" s="72"/>
      <c r="BC130" s="72"/>
      <c r="BD130" s="72"/>
      <c r="BE130" s="72"/>
      <c r="BF130" s="72"/>
      <c r="BG130" s="72"/>
      <c r="BH130" s="72"/>
    </row>
    <row r="131" spans="1:64" x14ac:dyDescent="0.2">
      <c r="W131" s="75" t="s">
        <v>118</v>
      </c>
      <c r="X131" s="75"/>
      <c r="Y131" s="75"/>
      <c r="Z131" s="75"/>
      <c r="AA131" s="75"/>
      <c r="AB131" s="75"/>
      <c r="AC131" s="75"/>
      <c r="AD131" s="75"/>
      <c r="AE131" s="75"/>
      <c r="AF131" s="75"/>
      <c r="AG131" s="75"/>
      <c r="AH131" s="75"/>
      <c r="AI131" s="75"/>
      <c r="AJ131" s="75"/>
      <c r="AK131" s="75"/>
      <c r="AL131" s="75"/>
      <c r="AM131" s="75"/>
      <c r="AN131" s="41"/>
      <c r="AO131" s="41"/>
      <c r="AP131" s="75" t="s">
        <v>119</v>
      </c>
      <c r="AQ131" s="75"/>
      <c r="AR131" s="75"/>
      <c r="AS131" s="75"/>
      <c r="AT131" s="75"/>
      <c r="AU131" s="75"/>
      <c r="AV131" s="75"/>
      <c r="AW131" s="75"/>
      <c r="AX131" s="75"/>
      <c r="AY131" s="75"/>
      <c r="AZ131" s="75"/>
      <c r="BA131" s="75"/>
      <c r="BB131" s="75"/>
      <c r="BC131" s="75"/>
      <c r="BD131" s="75"/>
      <c r="BE131" s="75"/>
      <c r="BF131" s="75"/>
      <c r="BG131" s="75"/>
      <c r="BH131" s="75"/>
    </row>
    <row r="134" spans="1:64" ht="47.1" customHeight="1" x14ac:dyDescent="0.25">
      <c r="A134" s="68" t="s">
        <v>120</v>
      </c>
      <c r="B134" s="69"/>
      <c r="C134" s="69"/>
      <c r="D134" s="69"/>
      <c r="E134" s="69"/>
      <c r="F134" s="69"/>
      <c r="G134" s="69"/>
      <c r="H134" s="69"/>
      <c r="I134" s="69"/>
      <c r="J134" s="69"/>
      <c r="K134" s="69"/>
      <c r="L134" s="69"/>
      <c r="M134" s="69"/>
      <c r="N134" s="69"/>
      <c r="O134" s="69"/>
      <c r="P134" s="69"/>
      <c r="Q134" s="69"/>
      <c r="R134" s="69"/>
      <c r="S134" s="69"/>
      <c r="T134" s="69"/>
      <c r="U134" s="69"/>
      <c r="V134" s="69"/>
      <c r="W134" s="70"/>
      <c r="X134" s="70"/>
      <c r="Y134" s="70"/>
      <c r="Z134" s="70"/>
      <c r="AA134" s="70"/>
      <c r="AB134" s="70"/>
      <c r="AC134" s="70"/>
      <c r="AD134" s="70"/>
      <c r="AE134" s="70"/>
      <c r="AF134" s="70"/>
      <c r="AG134" s="70"/>
      <c r="AH134" s="70"/>
      <c r="AI134" s="70"/>
      <c r="AJ134" s="70"/>
      <c r="AK134" s="70"/>
      <c r="AL134" s="70"/>
      <c r="AM134" s="70"/>
      <c r="AN134" s="40"/>
      <c r="AO134" s="40"/>
      <c r="AP134" s="71" t="s">
        <v>121</v>
      </c>
      <c r="AQ134" s="72"/>
      <c r="AR134" s="72"/>
      <c r="AS134" s="72"/>
      <c r="AT134" s="72"/>
      <c r="AU134" s="72"/>
      <c r="AV134" s="72"/>
      <c r="AW134" s="72"/>
      <c r="AX134" s="72"/>
      <c r="AY134" s="72"/>
      <c r="AZ134" s="72"/>
      <c r="BA134" s="72"/>
      <c r="BB134" s="72"/>
      <c r="BC134" s="72"/>
      <c r="BD134" s="72"/>
      <c r="BE134" s="72"/>
      <c r="BF134" s="72"/>
      <c r="BG134" s="72"/>
      <c r="BH134" s="72"/>
    </row>
    <row r="135" spans="1:64" x14ac:dyDescent="0.2">
      <c r="W135" s="75" t="s">
        <v>118</v>
      </c>
      <c r="X135" s="75"/>
      <c r="Y135" s="75"/>
      <c r="Z135" s="75"/>
      <c r="AA135" s="75"/>
      <c r="AB135" s="75"/>
      <c r="AC135" s="75"/>
      <c r="AD135" s="75"/>
      <c r="AE135" s="75"/>
      <c r="AF135" s="75"/>
      <c r="AG135" s="75"/>
      <c r="AH135" s="75"/>
      <c r="AI135" s="75"/>
      <c r="AJ135" s="75"/>
      <c r="AK135" s="75"/>
      <c r="AL135" s="75"/>
      <c r="AM135" s="75"/>
      <c r="AN135" s="41"/>
      <c r="AO135" s="41"/>
      <c r="AP135" s="75" t="s">
        <v>119</v>
      </c>
      <c r="AQ135" s="75"/>
      <c r="AR135" s="75"/>
      <c r="AS135" s="75"/>
      <c r="AT135" s="75"/>
      <c r="AU135" s="75"/>
      <c r="AV135" s="75"/>
      <c r="AW135" s="75"/>
      <c r="AX135" s="75"/>
      <c r="AY135" s="75"/>
      <c r="AZ135" s="75"/>
      <c r="BA135" s="75"/>
      <c r="BB135" s="75"/>
      <c r="BC135" s="75"/>
      <c r="BD135" s="75"/>
      <c r="BE135" s="75"/>
      <c r="BF135" s="75"/>
      <c r="BG135" s="75"/>
      <c r="BH135" s="75"/>
    </row>
  </sheetData>
  <mergeCells count="635">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A35:BQ35"/>
    <mergeCell ref="A36:BQ36"/>
    <mergeCell ref="A33:F33"/>
    <mergeCell ref="G33:BL33"/>
    <mergeCell ref="A28:BL28"/>
    <mergeCell ref="A29:BL29"/>
    <mergeCell ref="A31:BL31"/>
    <mergeCell ref="A32:F32"/>
    <mergeCell ref="G32:BL32"/>
    <mergeCell ref="AA41:AE41"/>
    <mergeCell ref="AF41:AJ41"/>
    <mergeCell ref="AK41:AO41"/>
    <mergeCell ref="AK40:AO40"/>
    <mergeCell ref="AP40:AT40"/>
    <mergeCell ref="A40:B40"/>
    <mergeCell ref="C40:Z40"/>
    <mergeCell ref="AA40:AE40"/>
    <mergeCell ref="A37:BQ37"/>
    <mergeCell ref="A38:B39"/>
    <mergeCell ref="C38:Z39"/>
    <mergeCell ref="AA38:AO38"/>
    <mergeCell ref="AP38:BC38"/>
    <mergeCell ref="BD38:BQ38"/>
    <mergeCell ref="AA39:AE39"/>
    <mergeCell ref="AF39:AJ39"/>
    <mergeCell ref="AK39:AO39"/>
    <mergeCell ref="AP39:AT39"/>
    <mergeCell ref="AU39:AY39"/>
    <mergeCell ref="AZ39:BC39"/>
    <mergeCell ref="BD39:BH39"/>
    <mergeCell ref="BI39:BM39"/>
    <mergeCell ref="BN39:BQ39"/>
    <mergeCell ref="A47:B47"/>
    <mergeCell ref="C47:BQ47"/>
    <mergeCell ref="A48:B48"/>
    <mergeCell ref="C48:BQ48"/>
    <mergeCell ref="AF42:AJ42"/>
    <mergeCell ref="AK42:AO42"/>
    <mergeCell ref="AP42:AT42"/>
    <mergeCell ref="AU40:AY40"/>
    <mergeCell ref="AZ40:BC40"/>
    <mergeCell ref="BD40:BH40"/>
    <mergeCell ref="AP41:AT41"/>
    <mergeCell ref="AU41:AY41"/>
    <mergeCell ref="AZ41:BC41"/>
    <mergeCell ref="BD41:BH41"/>
    <mergeCell ref="AF40:AJ40"/>
    <mergeCell ref="AU42:AY42"/>
    <mergeCell ref="AZ42:BC42"/>
    <mergeCell ref="BD42:BH42"/>
    <mergeCell ref="BI40:BM40"/>
    <mergeCell ref="BN40:BQ40"/>
    <mergeCell ref="BI41:BM41"/>
    <mergeCell ref="BN41:BQ41"/>
    <mergeCell ref="A41:B41"/>
    <mergeCell ref="C41:Z41"/>
    <mergeCell ref="BI42:BM42"/>
    <mergeCell ref="BN42:BQ42"/>
    <mergeCell ref="A44:BQ44"/>
    <mergeCell ref="A42:B42"/>
    <mergeCell ref="C42:Z42"/>
    <mergeCell ref="AA42:AE42"/>
    <mergeCell ref="BI53:BN53"/>
    <mergeCell ref="A50:BN50"/>
    <mergeCell ref="A51:BN51"/>
    <mergeCell ref="A52:B53"/>
    <mergeCell ref="C52:R53"/>
    <mergeCell ref="S52:AH52"/>
    <mergeCell ref="AI52:AX52"/>
    <mergeCell ref="AY52:BN52"/>
    <mergeCell ref="S53:W53"/>
    <mergeCell ref="X53:AB53"/>
    <mergeCell ref="AC53:AH53"/>
    <mergeCell ref="AI53:AM53"/>
    <mergeCell ref="AN53:AR53"/>
    <mergeCell ref="AS53:AX53"/>
    <mergeCell ref="AY53:BC53"/>
    <mergeCell ref="BD53:BH53"/>
    <mergeCell ref="A46:B46"/>
    <mergeCell ref="C46:BQ46"/>
    <mergeCell ref="A55:B55"/>
    <mergeCell ref="C55:R55"/>
    <mergeCell ref="S55:W55"/>
    <mergeCell ref="X55:AB55"/>
    <mergeCell ref="AC55:AH55"/>
    <mergeCell ref="A54:B54"/>
    <mergeCell ref="C54:R54"/>
    <mergeCell ref="S54:W54"/>
    <mergeCell ref="X54:AB54"/>
    <mergeCell ref="AC54:AH54"/>
    <mergeCell ref="AI55:AM55"/>
    <mergeCell ref="AN55:AR55"/>
    <mergeCell ref="AS55:AX55"/>
    <mergeCell ref="AY55:BC55"/>
    <mergeCell ref="BD55:BH55"/>
    <mergeCell ref="BI55:BN55"/>
    <mergeCell ref="AN54:AR54"/>
    <mergeCell ref="AS54:AX54"/>
    <mergeCell ref="AY54:BC54"/>
    <mergeCell ref="BD54:BH54"/>
    <mergeCell ref="BI54:BN54"/>
    <mergeCell ref="AI54:AM54"/>
    <mergeCell ref="A57:B57"/>
    <mergeCell ref="C57:R57"/>
    <mergeCell ref="S57:W57"/>
    <mergeCell ref="X57:AB57"/>
    <mergeCell ref="AC57:AH57"/>
    <mergeCell ref="A56:B56"/>
    <mergeCell ref="C56:R56"/>
    <mergeCell ref="S56:W56"/>
    <mergeCell ref="X56:AB56"/>
    <mergeCell ref="AC56:AH56"/>
    <mergeCell ref="AI57:AM57"/>
    <mergeCell ref="AN57:AR57"/>
    <mergeCell ref="AS57:AX57"/>
    <mergeCell ref="AY57:BC57"/>
    <mergeCell ref="BD57:BH57"/>
    <mergeCell ref="BI57:BN57"/>
    <mergeCell ref="AN56:AR56"/>
    <mergeCell ref="AS56:AX56"/>
    <mergeCell ref="AY56:BC56"/>
    <mergeCell ref="BD56:BH56"/>
    <mergeCell ref="BI56:BN56"/>
    <mergeCell ref="AI56:AM56"/>
    <mergeCell ref="AI64:AM64"/>
    <mergeCell ref="AN64:AR64"/>
    <mergeCell ref="AD63:AH63"/>
    <mergeCell ref="AI63:AM63"/>
    <mergeCell ref="AN63:AR63"/>
    <mergeCell ref="A59:BQ59"/>
    <mergeCell ref="A60:BQ60"/>
    <mergeCell ref="A62:B63"/>
    <mergeCell ref="C62:I63"/>
    <mergeCell ref="J62:N63"/>
    <mergeCell ref="O62:X63"/>
    <mergeCell ref="Y62:AM62"/>
    <mergeCell ref="AN62:BB62"/>
    <mergeCell ref="BC62:BQ62"/>
    <mergeCell ref="Y63:AC63"/>
    <mergeCell ref="BH63:BL63"/>
    <mergeCell ref="BM63:BQ63"/>
    <mergeCell ref="AS63:AW63"/>
    <mergeCell ref="AX63:BB63"/>
    <mergeCell ref="BC63:BG63"/>
    <mergeCell ref="AD65:AH65"/>
    <mergeCell ref="AI65:AM65"/>
    <mergeCell ref="AN65:AR65"/>
    <mergeCell ref="AS64:AW64"/>
    <mergeCell ref="AX64:BB64"/>
    <mergeCell ref="BC64:BG64"/>
    <mergeCell ref="BH64:BL64"/>
    <mergeCell ref="BM64:BQ64"/>
    <mergeCell ref="A65:B65"/>
    <mergeCell ref="C65:I65"/>
    <mergeCell ref="J65:N65"/>
    <mergeCell ref="O65:X65"/>
    <mergeCell ref="Y65:AC65"/>
    <mergeCell ref="BH65:BL65"/>
    <mergeCell ref="BM65:BQ65"/>
    <mergeCell ref="AS65:AW65"/>
    <mergeCell ref="AX65:BB65"/>
    <mergeCell ref="BC65:BG65"/>
    <mergeCell ref="A64:B64"/>
    <mergeCell ref="C64:I64"/>
    <mergeCell ref="J64:N64"/>
    <mergeCell ref="O64:X64"/>
    <mergeCell ref="Y64:AC64"/>
    <mergeCell ref="AD64:AH64"/>
    <mergeCell ref="BM66:BQ66"/>
    <mergeCell ref="A67:B67"/>
    <mergeCell ref="C67:I67"/>
    <mergeCell ref="J67:N67"/>
    <mergeCell ref="O67:X67"/>
    <mergeCell ref="Y67:AC67"/>
    <mergeCell ref="BH67:BL67"/>
    <mergeCell ref="BM67:BQ67"/>
    <mergeCell ref="AS67:AW67"/>
    <mergeCell ref="AX67:BB67"/>
    <mergeCell ref="BC67:BG67"/>
    <mergeCell ref="A66:B66"/>
    <mergeCell ref="C66:I66"/>
    <mergeCell ref="J66:N66"/>
    <mergeCell ref="O66:X66"/>
    <mergeCell ref="Y66:AC66"/>
    <mergeCell ref="AD66:AH66"/>
    <mergeCell ref="AI66:AM66"/>
    <mergeCell ref="AN66:AR66"/>
    <mergeCell ref="AI68:AM68"/>
    <mergeCell ref="AN68:AR68"/>
    <mergeCell ref="AD67:AH67"/>
    <mergeCell ref="AI67:AM67"/>
    <mergeCell ref="AN67:AR67"/>
    <mergeCell ref="AS66:AW66"/>
    <mergeCell ref="AX66:BB66"/>
    <mergeCell ref="BC66:BG66"/>
    <mergeCell ref="BH66:BL66"/>
    <mergeCell ref="AD69:AH69"/>
    <mergeCell ref="AI69:AM69"/>
    <mergeCell ref="AN69:AR69"/>
    <mergeCell ref="AS68:AW68"/>
    <mergeCell ref="AX68:BB68"/>
    <mergeCell ref="BC68:BG68"/>
    <mergeCell ref="BH68:BL68"/>
    <mergeCell ref="BM68:BQ68"/>
    <mergeCell ref="A69:B69"/>
    <mergeCell ref="C69:I69"/>
    <mergeCell ref="J69:N69"/>
    <mergeCell ref="O69:X69"/>
    <mergeCell ref="Y69:AC69"/>
    <mergeCell ref="BH69:BL69"/>
    <mergeCell ref="BM69:BQ69"/>
    <mergeCell ref="AS69:AW69"/>
    <mergeCell ref="AX69:BB69"/>
    <mergeCell ref="BC69:BG69"/>
    <mergeCell ref="A68:B68"/>
    <mergeCell ref="C68:I68"/>
    <mergeCell ref="J68:N68"/>
    <mergeCell ref="O68:X68"/>
    <mergeCell ref="Y68:AC68"/>
    <mergeCell ref="AD68:AH68"/>
    <mergeCell ref="BM70:BQ70"/>
    <mergeCell ref="A71:B71"/>
    <mergeCell ref="C71:I71"/>
    <mergeCell ref="J71:N71"/>
    <mergeCell ref="O71:X71"/>
    <mergeCell ref="Y71:AC71"/>
    <mergeCell ref="BH71:BL71"/>
    <mergeCell ref="BM71:BQ71"/>
    <mergeCell ref="AS71:AW71"/>
    <mergeCell ref="AX71:BB71"/>
    <mergeCell ref="BC71:BG71"/>
    <mergeCell ref="A70:B70"/>
    <mergeCell ref="C70:I70"/>
    <mergeCell ref="J70:N70"/>
    <mergeCell ref="O70:X70"/>
    <mergeCell ref="Y70:AC70"/>
    <mergeCell ref="AD70:AH70"/>
    <mergeCell ref="AI70:AM70"/>
    <mergeCell ref="AN70:AR70"/>
    <mergeCell ref="AI72:AM72"/>
    <mergeCell ref="AN72:AR72"/>
    <mergeCell ref="AD71:AH71"/>
    <mergeCell ref="AI71:AM71"/>
    <mergeCell ref="AN71:AR71"/>
    <mergeCell ref="AS70:AW70"/>
    <mergeCell ref="AX70:BB70"/>
    <mergeCell ref="BC70:BG70"/>
    <mergeCell ref="BH70:BL70"/>
    <mergeCell ref="AD73:AH73"/>
    <mergeCell ref="AI73:AM73"/>
    <mergeCell ref="AN73:AR73"/>
    <mergeCell ref="AS72:AW72"/>
    <mergeCell ref="AX72:BB72"/>
    <mergeCell ref="BC72:BG72"/>
    <mergeCell ref="BH72:BL72"/>
    <mergeCell ref="BM72:BQ72"/>
    <mergeCell ref="A73:B73"/>
    <mergeCell ref="C73:I73"/>
    <mergeCell ref="J73:N73"/>
    <mergeCell ref="O73:X73"/>
    <mergeCell ref="Y73:AC73"/>
    <mergeCell ref="BH73:BL73"/>
    <mergeCell ref="BM73:BQ73"/>
    <mergeCell ref="AS73:AW73"/>
    <mergeCell ref="AX73:BB73"/>
    <mergeCell ref="BC73:BG73"/>
    <mergeCell ref="A72:B72"/>
    <mergeCell ref="C72:I72"/>
    <mergeCell ref="J72:N72"/>
    <mergeCell ref="O72:X72"/>
    <mergeCell ref="Y72:AC72"/>
    <mergeCell ref="AD72:AH72"/>
    <mergeCell ref="BM74:BQ74"/>
    <mergeCell ref="A75:B75"/>
    <mergeCell ref="C75:I75"/>
    <mergeCell ref="J75:N75"/>
    <mergeCell ref="O75:X75"/>
    <mergeCell ref="Y75:AC75"/>
    <mergeCell ref="BH75:BL75"/>
    <mergeCell ref="BM75:BQ75"/>
    <mergeCell ref="AS75:AW75"/>
    <mergeCell ref="AX75:BB75"/>
    <mergeCell ref="BC75:BG75"/>
    <mergeCell ref="A74:B74"/>
    <mergeCell ref="C74:I74"/>
    <mergeCell ref="J74:N74"/>
    <mergeCell ref="O74:X74"/>
    <mergeCell ref="Y74:AC74"/>
    <mergeCell ref="AD74:AH74"/>
    <mergeCell ref="AI74:AM74"/>
    <mergeCell ref="AN74:AR74"/>
    <mergeCell ref="AD75:AH75"/>
    <mergeCell ref="AI75:AM75"/>
    <mergeCell ref="AN75:AR75"/>
    <mergeCell ref="AS74:AW74"/>
    <mergeCell ref="AX74:BB74"/>
    <mergeCell ref="BC74:BG74"/>
    <mergeCell ref="BH74:BL74"/>
    <mergeCell ref="AD76:AH76"/>
    <mergeCell ref="AI76:AM76"/>
    <mergeCell ref="AN76:AR76"/>
    <mergeCell ref="A76:B76"/>
    <mergeCell ref="C76:I76"/>
    <mergeCell ref="J76:N76"/>
    <mergeCell ref="O76:X76"/>
    <mergeCell ref="Y76:AC76"/>
    <mergeCell ref="BH76:BL76"/>
    <mergeCell ref="BM76:BQ76"/>
    <mergeCell ref="AS76:AW76"/>
    <mergeCell ref="AX76:BB76"/>
    <mergeCell ref="BC76:BG76"/>
    <mergeCell ref="BM77:BQ77"/>
    <mergeCell ref="A78:B78"/>
    <mergeCell ref="C78:I78"/>
    <mergeCell ref="J78:N78"/>
    <mergeCell ref="O78:X78"/>
    <mergeCell ref="Y78:AC78"/>
    <mergeCell ref="BH78:BL78"/>
    <mergeCell ref="BM78:BQ78"/>
    <mergeCell ref="AS78:AW78"/>
    <mergeCell ref="AX78:BB78"/>
    <mergeCell ref="BC78:BG78"/>
    <mergeCell ref="A77:B77"/>
    <mergeCell ref="C77:I77"/>
    <mergeCell ref="J77:N77"/>
    <mergeCell ref="O77:X77"/>
    <mergeCell ref="Y77:AC77"/>
    <mergeCell ref="AD77:AH77"/>
    <mergeCell ref="AI77:AM77"/>
    <mergeCell ref="AN77:AR77"/>
    <mergeCell ref="AI79:AM79"/>
    <mergeCell ref="AN79:AR79"/>
    <mergeCell ref="AD78:AH78"/>
    <mergeCell ref="AI78:AM78"/>
    <mergeCell ref="AN78:AR78"/>
    <mergeCell ref="AS77:AW77"/>
    <mergeCell ref="AX77:BB77"/>
    <mergeCell ref="BC77:BG77"/>
    <mergeCell ref="BH77:BL77"/>
    <mergeCell ref="AD80:AH80"/>
    <mergeCell ref="AI80:AM80"/>
    <mergeCell ref="AN80:AR80"/>
    <mergeCell ref="AS79:AW79"/>
    <mergeCell ref="AX79:BB79"/>
    <mergeCell ref="BC79:BG79"/>
    <mergeCell ref="BH79:BL79"/>
    <mergeCell ref="BM79:BQ79"/>
    <mergeCell ref="A80:B80"/>
    <mergeCell ref="C80:I80"/>
    <mergeCell ref="J80:N80"/>
    <mergeCell ref="O80:X80"/>
    <mergeCell ref="Y80:AC80"/>
    <mergeCell ref="BH80:BL80"/>
    <mergeCell ref="BM80:BQ80"/>
    <mergeCell ref="AS80:AW80"/>
    <mergeCell ref="AX80:BB80"/>
    <mergeCell ref="BC80:BG80"/>
    <mergeCell ref="A79:B79"/>
    <mergeCell ref="C79:I79"/>
    <mergeCell ref="J79:N79"/>
    <mergeCell ref="O79:X79"/>
    <mergeCell ref="Y79:AC79"/>
    <mergeCell ref="AD79:AH79"/>
    <mergeCell ref="BM81:BQ81"/>
    <mergeCell ref="A82:B82"/>
    <mergeCell ref="C82:I82"/>
    <mergeCell ref="J82:N82"/>
    <mergeCell ref="O82:X82"/>
    <mergeCell ref="Y82:AC82"/>
    <mergeCell ref="BH82:BL82"/>
    <mergeCell ref="BM82:BQ82"/>
    <mergeCell ref="AS82:AW82"/>
    <mergeCell ref="AX82:BB82"/>
    <mergeCell ref="BC82:BG82"/>
    <mergeCell ref="A81:B81"/>
    <mergeCell ref="C81:I81"/>
    <mergeCell ref="J81:N81"/>
    <mergeCell ref="O81:X81"/>
    <mergeCell ref="Y81:AC81"/>
    <mergeCell ref="AD81:AH81"/>
    <mergeCell ref="AI81:AM81"/>
    <mergeCell ref="AN81:AR81"/>
    <mergeCell ref="AI83:AM83"/>
    <mergeCell ref="AN83:AR83"/>
    <mergeCell ref="AD82:AH82"/>
    <mergeCell ref="AI82:AM82"/>
    <mergeCell ref="AN82:AR82"/>
    <mergeCell ref="AS81:AW81"/>
    <mergeCell ref="AX81:BB81"/>
    <mergeCell ref="BC81:BG81"/>
    <mergeCell ref="BH81:BL81"/>
    <mergeCell ref="AD84:AH84"/>
    <mergeCell ref="AI84:AM84"/>
    <mergeCell ref="AN84:AR84"/>
    <mergeCell ref="AS83:AW83"/>
    <mergeCell ref="AX83:BB83"/>
    <mergeCell ref="BC83:BG83"/>
    <mergeCell ref="BH83:BL83"/>
    <mergeCell ref="BM83:BQ83"/>
    <mergeCell ref="A84:B84"/>
    <mergeCell ref="C84:I84"/>
    <mergeCell ref="J84:N84"/>
    <mergeCell ref="O84:X84"/>
    <mergeCell ref="Y84:AC84"/>
    <mergeCell ref="BH84:BL84"/>
    <mergeCell ref="BM84:BQ84"/>
    <mergeCell ref="AS84:AW84"/>
    <mergeCell ref="AX84:BB84"/>
    <mergeCell ref="BC84:BG84"/>
    <mergeCell ref="A83:B83"/>
    <mergeCell ref="C83:I83"/>
    <mergeCell ref="J83:N83"/>
    <mergeCell ref="O83:X83"/>
    <mergeCell ref="Y83:AC83"/>
    <mergeCell ref="AD83:AH83"/>
    <mergeCell ref="BM85:BQ85"/>
    <mergeCell ref="A86:B86"/>
    <mergeCell ref="C86:I86"/>
    <mergeCell ref="J86:N86"/>
    <mergeCell ref="O86:X86"/>
    <mergeCell ref="Y86:AC86"/>
    <mergeCell ref="BH86:BL86"/>
    <mergeCell ref="BM86:BQ86"/>
    <mergeCell ref="AS86:AW86"/>
    <mergeCell ref="AX86:BB86"/>
    <mergeCell ref="BC86:BG86"/>
    <mergeCell ref="A85:B85"/>
    <mergeCell ref="C85:I85"/>
    <mergeCell ref="J85:N85"/>
    <mergeCell ref="O85:X85"/>
    <mergeCell ref="Y85:AC85"/>
    <mergeCell ref="AD85:AH85"/>
    <mergeCell ref="AI85:AM85"/>
    <mergeCell ref="AN85:AR85"/>
    <mergeCell ref="AI87:AM87"/>
    <mergeCell ref="AN87:AR87"/>
    <mergeCell ref="AD86:AH86"/>
    <mergeCell ref="AI86:AM86"/>
    <mergeCell ref="AN86:AR86"/>
    <mergeCell ref="AS85:AW85"/>
    <mergeCell ref="AX85:BB85"/>
    <mergeCell ref="BC85:BG85"/>
    <mergeCell ref="BH85:BL85"/>
    <mergeCell ref="AD88:AH88"/>
    <mergeCell ref="AI88:AM88"/>
    <mergeCell ref="AN88:AR88"/>
    <mergeCell ref="AS87:AW87"/>
    <mergeCell ref="AX87:BB87"/>
    <mergeCell ref="BC87:BG87"/>
    <mergeCell ref="BH87:BL87"/>
    <mergeCell ref="BM87:BQ87"/>
    <mergeCell ref="A88:B88"/>
    <mergeCell ref="C88:I88"/>
    <mergeCell ref="J88:N88"/>
    <mergeCell ref="O88:X88"/>
    <mergeCell ref="Y88:AC88"/>
    <mergeCell ref="BH88:BL88"/>
    <mergeCell ref="BM88:BQ88"/>
    <mergeCell ref="AS88:AW88"/>
    <mergeCell ref="AX88:BB88"/>
    <mergeCell ref="BC88:BG88"/>
    <mergeCell ref="A87:B87"/>
    <mergeCell ref="C87:I87"/>
    <mergeCell ref="J87:N87"/>
    <mergeCell ref="O87:X87"/>
    <mergeCell ref="Y87:AC87"/>
    <mergeCell ref="AD87:AH87"/>
    <mergeCell ref="A93:B93"/>
    <mergeCell ref="C93:I93"/>
    <mergeCell ref="J93:N93"/>
    <mergeCell ref="O93:BQ93"/>
    <mergeCell ref="A94:B94"/>
    <mergeCell ref="C94:I94"/>
    <mergeCell ref="J94:N94"/>
    <mergeCell ref="O94:BQ94"/>
    <mergeCell ref="AS89:AW89"/>
    <mergeCell ref="AX89:BB89"/>
    <mergeCell ref="BC89:BG89"/>
    <mergeCell ref="BH89:BL89"/>
    <mergeCell ref="BM89:BQ89"/>
    <mergeCell ref="A91:BQ91"/>
    <mergeCell ref="A89:B89"/>
    <mergeCell ref="C89:I89"/>
    <mergeCell ref="J89:N89"/>
    <mergeCell ref="O89:X89"/>
    <mergeCell ref="Y89:AC89"/>
    <mergeCell ref="AD89:AH89"/>
    <mergeCell ref="AI89:AM89"/>
    <mergeCell ref="AN89:AR89"/>
    <mergeCell ref="W135:AM135"/>
    <mergeCell ref="AP135:BH135"/>
    <mergeCell ref="A123:BL123"/>
    <mergeCell ref="A124:BL124"/>
    <mergeCell ref="A130:V130"/>
    <mergeCell ref="W130:AM130"/>
    <mergeCell ref="AP130:BH130"/>
    <mergeCell ref="W131:AM131"/>
    <mergeCell ref="AP131:BH131"/>
    <mergeCell ref="A134:V134"/>
    <mergeCell ref="W134:AM134"/>
    <mergeCell ref="AP134:BH134"/>
    <mergeCell ref="A120:BL120"/>
    <mergeCell ref="A121:BL121"/>
    <mergeCell ref="A99:B99"/>
    <mergeCell ref="C99:I99"/>
    <mergeCell ref="J99:N99"/>
    <mergeCell ref="A100:B100"/>
    <mergeCell ref="C100:I100"/>
    <mergeCell ref="J100:N100"/>
    <mergeCell ref="A103:B103"/>
    <mergeCell ref="A101:B101"/>
    <mergeCell ref="C101:I101"/>
    <mergeCell ref="J101:N101"/>
    <mergeCell ref="A102:B102"/>
    <mergeCell ref="C102:I102"/>
    <mergeCell ref="J102:N102"/>
    <mergeCell ref="A95:B95"/>
    <mergeCell ref="C95:I95"/>
    <mergeCell ref="J95:N95"/>
    <mergeCell ref="A96:B96"/>
    <mergeCell ref="C96:I96"/>
    <mergeCell ref="J96:N96"/>
    <mergeCell ref="A97:B97"/>
    <mergeCell ref="C97:I97"/>
    <mergeCell ref="J97:N97"/>
    <mergeCell ref="A98:B98"/>
    <mergeCell ref="C98:I98"/>
    <mergeCell ref="J98:N98"/>
    <mergeCell ref="O95:BQ95"/>
    <mergeCell ref="O96:BQ96"/>
    <mergeCell ref="O97:BQ97"/>
    <mergeCell ref="O98:BQ98"/>
    <mergeCell ref="O99:BQ99"/>
    <mergeCell ref="O100:BQ100"/>
    <mergeCell ref="O101:BQ101"/>
    <mergeCell ref="C103:I103"/>
    <mergeCell ref="J103:N103"/>
    <mergeCell ref="A115:B115"/>
    <mergeCell ref="C115:I115"/>
    <mergeCell ref="J115:N115"/>
    <mergeCell ref="J106:N106"/>
    <mergeCell ref="A107:B107"/>
    <mergeCell ref="C107:I107"/>
    <mergeCell ref="J107:N107"/>
    <mergeCell ref="A105:B105"/>
    <mergeCell ref="C105:I105"/>
    <mergeCell ref="J105:N105"/>
    <mergeCell ref="O102:BQ102"/>
    <mergeCell ref="O103:BQ103"/>
    <mergeCell ref="O104:BQ104"/>
    <mergeCell ref="O105:BQ105"/>
    <mergeCell ref="O106:BQ106"/>
    <mergeCell ref="A108:B108"/>
    <mergeCell ref="C108:I108"/>
    <mergeCell ref="J108:N108"/>
    <mergeCell ref="A109:B109"/>
    <mergeCell ref="C109:I109"/>
    <mergeCell ref="J109:N109"/>
    <mergeCell ref="A106:B106"/>
    <mergeCell ref="C106:I106"/>
    <mergeCell ref="A104:B104"/>
    <mergeCell ref="C104:I104"/>
    <mergeCell ref="J104:N104"/>
    <mergeCell ref="A118:B118"/>
    <mergeCell ref="C118:I118"/>
    <mergeCell ref="J118:N118"/>
    <mergeCell ref="A117:B117"/>
    <mergeCell ref="C117:I117"/>
    <mergeCell ref="J117:N117"/>
    <mergeCell ref="J110:N110"/>
    <mergeCell ref="A111:B111"/>
    <mergeCell ref="C111:I111"/>
    <mergeCell ref="J111:N111"/>
    <mergeCell ref="A112:B112"/>
    <mergeCell ref="C112:I112"/>
    <mergeCell ref="J112:N112"/>
    <mergeCell ref="A113:B113"/>
    <mergeCell ref="C113:I113"/>
    <mergeCell ref="J113:N113"/>
    <mergeCell ref="A110:B110"/>
    <mergeCell ref="C110:I110"/>
    <mergeCell ref="A116:B116"/>
    <mergeCell ref="C116:I116"/>
    <mergeCell ref="J116:N116"/>
    <mergeCell ref="A114:B114"/>
    <mergeCell ref="C114:I114"/>
    <mergeCell ref="J114:N114"/>
    <mergeCell ref="O114:BQ114"/>
    <mergeCell ref="O115:BQ115"/>
    <mergeCell ref="O116:BQ116"/>
    <mergeCell ref="O117:BQ117"/>
    <mergeCell ref="O118:BQ118"/>
    <mergeCell ref="O107:BQ107"/>
    <mergeCell ref="O108:BQ108"/>
    <mergeCell ref="O109:BQ109"/>
    <mergeCell ref="O110:BQ110"/>
    <mergeCell ref="O111:BQ111"/>
    <mergeCell ref="O112:BQ112"/>
    <mergeCell ref="O113:BQ113"/>
  </mergeCells>
  <conditionalFormatting sqref="C92 C122 C66">
    <cfRule type="cellIs" dxfId="98" priority="116" stopIfTrue="1" operator="equal">
      <formula>$C65</formula>
    </cfRule>
  </conditionalFormatting>
  <conditionalFormatting sqref="A66:B66 A92:B92 A122:B122 A56:B56 A90:B90 A119:B119">
    <cfRule type="cellIs" dxfId="97" priority="117" stopIfTrue="1" operator="equal">
      <formula>0</formula>
    </cfRule>
  </conditionalFormatting>
  <conditionalFormatting sqref="A57:B57">
    <cfRule type="cellIs" dxfId="96" priority="115" stopIfTrue="1" operator="equal">
      <formula>0</formula>
    </cfRule>
  </conditionalFormatting>
  <conditionalFormatting sqref="C90">
    <cfRule type="cellIs" dxfId="95" priority="118" stopIfTrue="1" operator="equal">
      <formula>$C66</formula>
    </cfRule>
  </conditionalFormatting>
  <conditionalFormatting sqref="C67">
    <cfRule type="cellIs" dxfId="94" priority="113" stopIfTrue="1" operator="equal">
      <formula>$C66</formula>
    </cfRule>
  </conditionalFormatting>
  <conditionalFormatting sqref="A67:B67">
    <cfRule type="cellIs" dxfId="93" priority="114" stopIfTrue="1" operator="equal">
      <formula>0</formula>
    </cfRule>
  </conditionalFormatting>
  <conditionalFormatting sqref="C68">
    <cfRule type="cellIs" dxfId="92" priority="111" stopIfTrue="1" operator="equal">
      <formula>$C67</formula>
    </cfRule>
  </conditionalFormatting>
  <conditionalFormatting sqref="A68:B68">
    <cfRule type="cellIs" dxfId="91" priority="112" stopIfTrue="1" operator="equal">
      <formula>0</formula>
    </cfRule>
  </conditionalFormatting>
  <conditionalFormatting sqref="C69">
    <cfRule type="cellIs" dxfId="90" priority="109" stopIfTrue="1" operator="equal">
      <formula>$C68</formula>
    </cfRule>
  </conditionalFormatting>
  <conditionalFormatting sqref="A69:B69">
    <cfRule type="cellIs" dxfId="89" priority="110" stopIfTrue="1" operator="equal">
      <formula>0</formula>
    </cfRule>
  </conditionalFormatting>
  <conditionalFormatting sqref="C70">
    <cfRule type="cellIs" dxfId="88" priority="107" stopIfTrue="1" operator="equal">
      <formula>$C69</formula>
    </cfRule>
  </conditionalFormatting>
  <conditionalFormatting sqref="A70:B70">
    <cfRule type="cellIs" dxfId="87" priority="108" stopIfTrue="1" operator="equal">
      <formula>0</formula>
    </cfRule>
  </conditionalFormatting>
  <conditionalFormatting sqref="C71">
    <cfRule type="cellIs" dxfId="86" priority="105" stopIfTrue="1" operator="equal">
      <formula>$C70</formula>
    </cfRule>
  </conditionalFormatting>
  <conditionalFormatting sqref="A71:B71">
    <cfRule type="cellIs" dxfId="85" priority="106" stopIfTrue="1" operator="equal">
      <formula>0</formula>
    </cfRule>
  </conditionalFormatting>
  <conditionalFormatting sqref="C72">
    <cfRule type="cellIs" dxfId="84" priority="103" stopIfTrue="1" operator="equal">
      <formula>$C71</formula>
    </cfRule>
  </conditionalFormatting>
  <conditionalFormatting sqref="A72:B72">
    <cfRule type="cellIs" dxfId="83" priority="104" stopIfTrue="1" operator="equal">
      <formula>0</formula>
    </cfRule>
  </conditionalFormatting>
  <conditionalFormatting sqref="C73">
    <cfRule type="cellIs" dxfId="82" priority="101" stopIfTrue="1" operator="equal">
      <formula>$C72</formula>
    </cfRule>
  </conditionalFormatting>
  <conditionalFormatting sqref="A73:B73">
    <cfRule type="cellIs" dxfId="81" priority="102" stopIfTrue="1" operator="equal">
      <formula>0</formula>
    </cfRule>
  </conditionalFormatting>
  <conditionalFormatting sqref="C74">
    <cfRule type="cellIs" dxfId="80" priority="99" stopIfTrue="1" operator="equal">
      <formula>$C73</formula>
    </cfRule>
  </conditionalFormatting>
  <conditionalFormatting sqref="A74:B74">
    <cfRule type="cellIs" dxfId="79" priority="100" stopIfTrue="1" operator="equal">
      <formula>0</formula>
    </cfRule>
  </conditionalFormatting>
  <conditionalFormatting sqref="C75">
    <cfRule type="cellIs" dxfId="78" priority="97" stopIfTrue="1" operator="equal">
      <formula>$C74</formula>
    </cfRule>
  </conditionalFormatting>
  <conditionalFormatting sqref="A75:B75">
    <cfRule type="cellIs" dxfId="77" priority="98" stopIfTrue="1" operator="equal">
      <formula>0</formula>
    </cfRule>
  </conditionalFormatting>
  <conditionalFormatting sqref="C76">
    <cfRule type="cellIs" dxfId="76" priority="93" stopIfTrue="1" operator="equal">
      <formula>#REF!</formula>
    </cfRule>
  </conditionalFormatting>
  <conditionalFormatting sqref="A76:B76">
    <cfRule type="cellIs" dxfId="75" priority="94" stopIfTrue="1" operator="equal">
      <formula>0</formula>
    </cfRule>
  </conditionalFormatting>
  <conditionalFormatting sqref="C77">
    <cfRule type="cellIs" dxfId="74" priority="91" stopIfTrue="1" operator="equal">
      <formula>$C76</formula>
    </cfRule>
  </conditionalFormatting>
  <conditionalFormatting sqref="A77:B77">
    <cfRule type="cellIs" dxfId="73" priority="92" stopIfTrue="1" operator="equal">
      <formula>0</formula>
    </cfRule>
  </conditionalFormatting>
  <conditionalFormatting sqref="C78">
    <cfRule type="cellIs" dxfId="72" priority="89" stopIfTrue="1" operator="equal">
      <formula>$C77</formula>
    </cfRule>
  </conditionalFormatting>
  <conditionalFormatting sqref="A78:B78">
    <cfRule type="cellIs" dxfId="71" priority="90" stopIfTrue="1" operator="equal">
      <formula>0</formula>
    </cfRule>
  </conditionalFormatting>
  <conditionalFormatting sqref="C79">
    <cfRule type="cellIs" dxfId="70" priority="87" stopIfTrue="1" operator="equal">
      <formula>$C78</formula>
    </cfRule>
  </conditionalFormatting>
  <conditionalFormatting sqref="A79:B79">
    <cfRule type="cellIs" dxfId="69" priority="88" stopIfTrue="1" operator="equal">
      <formula>0</formula>
    </cfRule>
  </conditionalFormatting>
  <conditionalFormatting sqref="C80">
    <cfRule type="cellIs" dxfId="68" priority="85" stopIfTrue="1" operator="equal">
      <formula>$C79</formula>
    </cfRule>
  </conditionalFormatting>
  <conditionalFormatting sqref="A80:B80">
    <cfRule type="cellIs" dxfId="67" priority="86" stopIfTrue="1" operator="equal">
      <formula>0</formula>
    </cfRule>
  </conditionalFormatting>
  <conditionalFormatting sqref="C81">
    <cfRule type="cellIs" dxfId="66" priority="83" stopIfTrue="1" operator="equal">
      <formula>$C80</formula>
    </cfRule>
  </conditionalFormatting>
  <conditionalFormatting sqref="A81:B81">
    <cfRule type="cellIs" dxfId="65" priority="84" stopIfTrue="1" operator="equal">
      <formula>0</formula>
    </cfRule>
  </conditionalFormatting>
  <conditionalFormatting sqref="C82">
    <cfRule type="cellIs" dxfId="64" priority="81" stopIfTrue="1" operator="equal">
      <formula>$C81</formula>
    </cfRule>
  </conditionalFormatting>
  <conditionalFormatting sqref="A82:B82">
    <cfRule type="cellIs" dxfId="63" priority="82" stopIfTrue="1" operator="equal">
      <formula>0</formula>
    </cfRule>
  </conditionalFormatting>
  <conditionalFormatting sqref="C83">
    <cfRule type="cellIs" dxfId="62" priority="79" stopIfTrue="1" operator="equal">
      <formula>$C82</formula>
    </cfRule>
  </conditionalFormatting>
  <conditionalFormatting sqref="A83:B83">
    <cfRule type="cellIs" dxfId="61" priority="80" stopIfTrue="1" operator="equal">
      <formula>0</formula>
    </cfRule>
  </conditionalFormatting>
  <conditionalFormatting sqref="C84">
    <cfRule type="cellIs" dxfId="60" priority="77" stopIfTrue="1" operator="equal">
      <formula>$C83</formula>
    </cfRule>
  </conditionalFormatting>
  <conditionalFormatting sqref="A84:B84">
    <cfRule type="cellIs" dxfId="59" priority="78" stopIfTrue="1" operator="equal">
      <formula>0</formula>
    </cfRule>
  </conditionalFormatting>
  <conditionalFormatting sqref="C85">
    <cfRule type="cellIs" dxfId="58" priority="75" stopIfTrue="1" operator="equal">
      <formula>$C84</formula>
    </cfRule>
  </conditionalFormatting>
  <conditionalFormatting sqref="A85:B85">
    <cfRule type="cellIs" dxfId="57" priority="76" stopIfTrue="1" operator="equal">
      <formula>0</formula>
    </cfRule>
  </conditionalFormatting>
  <conditionalFormatting sqref="C86">
    <cfRule type="cellIs" dxfId="56" priority="73" stopIfTrue="1" operator="equal">
      <formula>$C85</formula>
    </cfRule>
  </conditionalFormatting>
  <conditionalFormatting sqref="A86:B86">
    <cfRule type="cellIs" dxfId="55" priority="74" stopIfTrue="1" operator="equal">
      <formula>0</formula>
    </cfRule>
  </conditionalFormatting>
  <conditionalFormatting sqref="C87">
    <cfRule type="cellIs" dxfId="54" priority="71" stopIfTrue="1" operator="equal">
      <formula>$C86</formula>
    </cfRule>
  </conditionalFormatting>
  <conditionalFormatting sqref="A87:B87">
    <cfRule type="cellIs" dxfId="53" priority="72" stopIfTrue="1" operator="equal">
      <formula>0</formula>
    </cfRule>
  </conditionalFormatting>
  <conditionalFormatting sqref="C88">
    <cfRule type="cellIs" dxfId="52" priority="69" stopIfTrue="1" operator="equal">
      <formula>$C87</formula>
    </cfRule>
  </conditionalFormatting>
  <conditionalFormatting sqref="A88:B88">
    <cfRule type="cellIs" dxfId="51" priority="70" stopIfTrue="1" operator="equal">
      <formula>0</formula>
    </cfRule>
  </conditionalFormatting>
  <conditionalFormatting sqref="C89">
    <cfRule type="cellIs" dxfId="50" priority="67" stopIfTrue="1" operator="equal">
      <formula>$C88</formula>
    </cfRule>
  </conditionalFormatting>
  <conditionalFormatting sqref="A89:B89">
    <cfRule type="cellIs" dxfId="49" priority="68" stopIfTrue="1" operator="equal">
      <formula>0</formula>
    </cfRule>
  </conditionalFormatting>
  <conditionalFormatting sqref="C119">
    <cfRule type="cellIs" dxfId="48" priority="119" stopIfTrue="1" operator="equal">
      <formula>#REF!</formula>
    </cfRule>
  </conditionalFormatting>
  <conditionalFormatting sqref="C95">
    <cfRule type="cellIs" dxfId="47" priority="51" stopIfTrue="1" operator="equal">
      <formula>$C94</formula>
    </cfRule>
  </conditionalFormatting>
  <conditionalFormatting sqref="A95:B95">
    <cfRule type="cellIs" dxfId="46" priority="52" stopIfTrue="1" operator="equal">
      <formula>0</formula>
    </cfRule>
  </conditionalFormatting>
  <conditionalFormatting sqref="C96">
    <cfRule type="cellIs" dxfId="45" priority="49" stopIfTrue="1" operator="equal">
      <formula>$C95</formula>
    </cfRule>
  </conditionalFormatting>
  <conditionalFormatting sqref="A96:B96">
    <cfRule type="cellIs" dxfId="44" priority="50" stopIfTrue="1" operator="equal">
      <formula>0</formula>
    </cfRule>
  </conditionalFormatting>
  <conditionalFormatting sqref="C97">
    <cfRule type="cellIs" dxfId="43" priority="47" stopIfTrue="1" operator="equal">
      <formula>$C96</formula>
    </cfRule>
  </conditionalFormatting>
  <conditionalFormatting sqref="A97:B97">
    <cfRule type="cellIs" dxfId="42" priority="48" stopIfTrue="1" operator="equal">
      <formula>0</formula>
    </cfRule>
  </conditionalFormatting>
  <conditionalFormatting sqref="A98:B98">
    <cfRule type="cellIs" dxfId="41" priority="46" stopIfTrue="1" operator="equal">
      <formula>0</formula>
    </cfRule>
  </conditionalFormatting>
  <conditionalFormatting sqref="C99">
    <cfRule type="cellIs" dxfId="40" priority="43" stopIfTrue="1" operator="equal">
      <formula>$C98</formula>
    </cfRule>
  </conditionalFormatting>
  <conditionalFormatting sqref="A99:B99">
    <cfRule type="cellIs" dxfId="39" priority="44" stopIfTrue="1" operator="equal">
      <formula>0</formula>
    </cfRule>
  </conditionalFormatting>
  <conditionalFormatting sqref="C100">
    <cfRule type="cellIs" dxfId="38" priority="41" stopIfTrue="1" operator="equal">
      <formula>$C99</formula>
    </cfRule>
  </conditionalFormatting>
  <conditionalFormatting sqref="A100:B100">
    <cfRule type="cellIs" dxfId="37" priority="42" stopIfTrue="1" operator="equal">
      <formula>0</formula>
    </cfRule>
  </conditionalFormatting>
  <conditionalFormatting sqref="C101">
    <cfRule type="cellIs" dxfId="36" priority="39" stopIfTrue="1" operator="equal">
      <formula>$C100</formula>
    </cfRule>
  </conditionalFormatting>
  <conditionalFormatting sqref="A101:B101">
    <cfRule type="cellIs" dxfId="35" priority="40" stopIfTrue="1" operator="equal">
      <formula>0</formula>
    </cfRule>
  </conditionalFormatting>
  <conditionalFormatting sqref="C102">
    <cfRule type="cellIs" dxfId="34" priority="37" stopIfTrue="1" operator="equal">
      <formula>$C101</formula>
    </cfRule>
  </conditionalFormatting>
  <conditionalFormatting sqref="A102:B102">
    <cfRule type="cellIs" dxfId="33" priority="38" stopIfTrue="1" operator="equal">
      <formula>0</formula>
    </cfRule>
  </conditionalFormatting>
  <conditionalFormatting sqref="C103">
    <cfRule type="cellIs" dxfId="32" priority="35" stopIfTrue="1" operator="equal">
      <formula>$C102</formula>
    </cfRule>
  </conditionalFormatting>
  <conditionalFormatting sqref="A103:B103">
    <cfRule type="cellIs" dxfId="31" priority="36" stopIfTrue="1" operator="equal">
      <formula>0</formula>
    </cfRule>
  </conditionalFormatting>
  <conditionalFormatting sqref="C104">
    <cfRule type="cellIs" dxfId="30" priority="33" stopIfTrue="1" operator="equal">
      <formula>$C103</formula>
    </cfRule>
  </conditionalFormatting>
  <conditionalFormatting sqref="A104:B104">
    <cfRule type="cellIs" dxfId="29" priority="34" stopIfTrue="1" operator="equal">
      <formula>0</formula>
    </cfRule>
  </conditionalFormatting>
  <conditionalFormatting sqref="C105">
    <cfRule type="cellIs" dxfId="28" priority="29" stopIfTrue="1" operator="equal">
      <formula>#REF!</formula>
    </cfRule>
  </conditionalFormatting>
  <conditionalFormatting sqref="A105:B105">
    <cfRule type="cellIs" dxfId="27" priority="30" stopIfTrue="1" operator="equal">
      <formula>0</formula>
    </cfRule>
  </conditionalFormatting>
  <conditionalFormatting sqref="C106">
    <cfRule type="cellIs" dxfId="26" priority="27" stopIfTrue="1" operator="equal">
      <formula>$C105</formula>
    </cfRule>
  </conditionalFormatting>
  <conditionalFormatting sqref="A106:B106">
    <cfRule type="cellIs" dxfId="25" priority="28" stopIfTrue="1" operator="equal">
      <formula>0</formula>
    </cfRule>
  </conditionalFormatting>
  <conditionalFormatting sqref="C107">
    <cfRule type="cellIs" dxfId="24" priority="25" stopIfTrue="1" operator="equal">
      <formula>$C106</formula>
    </cfRule>
  </conditionalFormatting>
  <conditionalFormatting sqref="A107:B107">
    <cfRule type="cellIs" dxfId="23" priority="26" stopIfTrue="1" operator="equal">
      <formula>0</formula>
    </cfRule>
  </conditionalFormatting>
  <conditionalFormatting sqref="C108">
    <cfRule type="cellIs" dxfId="22" priority="23" stopIfTrue="1" operator="equal">
      <formula>$C107</formula>
    </cfRule>
  </conditionalFormatting>
  <conditionalFormatting sqref="A108:B108">
    <cfRule type="cellIs" dxfId="21" priority="24" stopIfTrue="1" operator="equal">
      <formula>0</formula>
    </cfRule>
  </conditionalFormatting>
  <conditionalFormatting sqref="C109">
    <cfRule type="cellIs" dxfId="20" priority="21" stopIfTrue="1" operator="equal">
      <formula>$C108</formula>
    </cfRule>
  </conditionalFormatting>
  <conditionalFormatting sqref="A109:B109">
    <cfRule type="cellIs" dxfId="19" priority="22" stopIfTrue="1" operator="equal">
      <formula>0</formula>
    </cfRule>
  </conditionalFormatting>
  <conditionalFormatting sqref="C110">
    <cfRule type="cellIs" dxfId="18" priority="19" stopIfTrue="1" operator="equal">
      <formula>$C109</formula>
    </cfRule>
  </conditionalFormatting>
  <conditionalFormatting sqref="A110:B110">
    <cfRule type="cellIs" dxfId="17" priority="20" stopIfTrue="1" operator="equal">
      <formula>0</formula>
    </cfRule>
  </conditionalFormatting>
  <conditionalFormatting sqref="A111:B111">
    <cfRule type="cellIs" dxfId="16" priority="18" stopIfTrue="1" operator="equal">
      <formula>0</formula>
    </cfRule>
  </conditionalFormatting>
  <conditionalFormatting sqref="C112">
    <cfRule type="cellIs" dxfId="15" priority="15" stopIfTrue="1" operator="equal">
      <formula>$C111</formula>
    </cfRule>
  </conditionalFormatting>
  <conditionalFormatting sqref="A112:B112">
    <cfRule type="cellIs" dxfId="14" priority="16" stopIfTrue="1" operator="equal">
      <formula>0</formula>
    </cfRule>
  </conditionalFormatting>
  <conditionalFormatting sqref="C113">
    <cfRule type="cellIs" dxfId="13" priority="13" stopIfTrue="1" operator="equal">
      <formula>$C112</formula>
    </cfRule>
  </conditionalFormatting>
  <conditionalFormatting sqref="A113:B113">
    <cfRule type="cellIs" dxfId="12" priority="14" stopIfTrue="1" operator="equal">
      <formula>0</formula>
    </cfRule>
  </conditionalFormatting>
  <conditionalFormatting sqref="C114">
    <cfRule type="cellIs" dxfId="11" priority="11" stopIfTrue="1" operator="equal">
      <formula>$C113</formula>
    </cfRule>
  </conditionalFormatting>
  <conditionalFormatting sqref="A114:B114">
    <cfRule type="cellIs" dxfId="10" priority="12" stopIfTrue="1" operator="equal">
      <formula>0</formula>
    </cfRule>
  </conditionalFormatting>
  <conditionalFormatting sqref="C115">
    <cfRule type="cellIs" dxfId="9" priority="9" stopIfTrue="1" operator="equal">
      <formula>$C114</formula>
    </cfRule>
  </conditionalFormatting>
  <conditionalFormatting sqref="A115:B115">
    <cfRule type="cellIs" dxfId="8" priority="10" stopIfTrue="1" operator="equal">
      <formula>0</formula>
    </cfRule>
  </conditionalFormatting>
  <conditionalFormatting sqref="C116">
    <cfRule type="cellIs" dxfId="7" priority="7" stopIfTrue="1" operator="equal">
      <formula>$C115</formula>
    </cfRule>
  </conditionalFormatting>
  <conditionalFormatting sqref="A116:B116">
    <cfRule type="cellIs" dxfId="6" priority="8" stopIfTrue="1" operator="equal">
      <formula>0</formula>
    </cfRule>
  </conditionalFormatting>
  <conditionalFormatting sqref="C117">
    <cfRule type="cellIs" dxfId="5" priority="5" stopIfTrue="1" operator="equal">
      <formula>$C116</formula>
    </cfRule>
  </conditionalFormatting>
  <conditionalFormatting sqref="A117:B117">
    <cfRule type="cellIs" dxfId="4" priority="6" stopIfTrue="1" operator="equal">
      <formula>0</formula>
    </cfRule>
  </conditionalFormatting>
  <conditionalFormatting sqref="C118">
    <cfRule type="cellIs" dxfId="3" priority="3" stopIfTrue="1" operator="equal">
      <formula>$C117</formula>
    </cfRule>
  </conditionalFormatting>
  <conditionalFormatting sqref="A118:B118">
    <cfRule type="cellIs" dxfId="2" priority="4" stopIfTrue="1" operator="equal">
      <formula>0</formula>
    </cfRule>
  </conditionalFormatting>
  <conditionalFormatting sqref="C98">
    <cfRule type="cellIs" dxfId="1" priority="2" stopIfTrue="1" operator="equal">
      <formula>$C97</formula>
    </cfRule>
  </conditionalFormatting>
  <conditionalFormatting sqref="C111">
    <cfRule type="cellIs" dxfId="0" priority="1" stopIfTrue="1" operator="equal">
      <formula>$C110</formula>
    </cfRule>
  </conditionalFormatting>
  <pageMargins left="0.31496062992125984" right="0.31496062992125984" top="0.39370078740157483" bottom="0.39370078740157483" header="0" footer="0"/>
  <pageSetup paperSize="9" scale="69"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0611160</vt:lpstr>
      <vt:lpstr>'0611160'!Область_друку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2025-02-20T14:04:33Z</cp:lastPrinted>
  <dcterms:created xsi:type="dcterms:W3CDTF">2025-01-24T11:57:12Z</dcterms:created>
  <dcterms:modified xsi:type="dcterms:W3CDTF">2025-03-14T09:38:31Z</dcterms:modified>
</cp:coreProperties>
</file>