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про виконання паспортів бюджетних програм на 2020 рік\"/>
    </mc:Choice>
  </mc:AlternateContent>
  <bookViews>
    <workbookView xWindow="0" yWindow="0" windowWidth="20490" windowHeight="8325"/>
  </bookViews>
  <sheets>
    <sheet name="КПК0611150" sheetId="2" r:id="rId1"/>
  </sheets>
  <definedNames>
    <definedName name="_xlnm.Print_Area" localSheetId="0">КПК0611150!$A$1:$BQ$94</definedName>
  </definedNames>
  <calcPr calcId="152511"/>
</workbook>
</file>

<file path=xl/calcChain.xml><?xml version="1.0" encoding="utf-8"?>
<calcChain xmlns="http://schemas.openxmlformats.org/spreadsheetml/2006/main">
  <c r="AN75" i="2" l="1"/>
  <c r="AN68" i="2"/>
  <c r="AN66" i="2"/>
  <c r="AW57" i="2"/>
  <c r="AL57" i="2"/>
  <c r="AG57" i="2"/>
  <c r="Q57" i="2"/>
  <c r="BB57" i="2"/>
  <c r="BG56" i="2"/>
  <c r="AW56" i="2"/>
  <c r="AQ56" i="2"/>
  <c r="AQ57" i="2" s="1"/>
  <c r="BH75" i="2" l="1"/>
  <c r="BC75" i="2"/>
  <c r="AX75" i="2"/>
  <c r="AI75" i="2"/>
  <c r="AI71" i="2"/>
  <c r="AI72" i="2"/>
  <c r="BH71" i="2"/>
  <c r="BC71" i="2"/>
  <c r="AX71" i="2"/>
  <c r="AI67" i="2"/>
  <c r="AX80" i="2"/>
  <c r="AI80" i="2"/>
  <c r="BM71" i="2" l="1"/>
  <c r="BM75" i="2"/>
  <c r="BH80" i="2"/>
  <c r="BC80" i="2"/>
  <c r="BH79" i="2"/>
  <c r="BC79" i="2"/>
  <c r="AX79" i="2"/>
  <c r="AI79" i="2"/>
  <c r="BM80" i="2" l="1"/>
  <c r="BM79" i="2"/>
  <c r="V57" i="2"/>
  <c r="AI76" i="2"/>
  <c r="AX76" i="2"/>
  <c r="BC76" i="2"/>
  <c r="BH76" i="2"/>
  <c r="BH72" i="2"/>
  <c r="BC72" i="2"/>
  <c r="AX72" i="2"/>
  <c r="BC67" i="2"/>
  <c r="BH67" i="2"/>
  <c r="BC68" i="2"/>
  <c r="BH68" i="2"/>
  <c r="BH66" i="2"/>
  <c r="BC66" i="2"/>
  <c r="AX67" i="2"/>
  <c r="AX68" i="2"/>
  <c r="AX66" i="2"/>
  <c r="AI68" i="2"/>
  <c r="AI66" i="2"/>
  <c r="BB55" i="2"/>
  <c r="AW55" i="2"/>
  <c r="AQ55" i="2"/>
  <c r="AA55" i="2"/>
  <c r="BD45" i="2"/>
  <c r="BI45" i="2"/>
  <c r="BI44" i="2"/>
  <c r="BD44" i="2"/>
  <c r="AZ45" i="2"/>
  <c r="AZ44" i="2"/>
  <c r="AK45" i="2"/>
  <c r="AK44" i="2"/>
  <c r="AU46" i="2"/>
  <c r="AP46" i="2"/>
  <c r="AF46" i="2"/>
  <c r="BI46" i="2" s="1"/>
  <c r="AA46" i="2"/>
  <c r="BM66" i="2" l="1"/>
  <c r="BM72" i="2"/>
  <c r="BM68" i="2"/>
  <c r="BM67" i="2"/>
  <c r="BN44" i="2"/>
  <c r="AA57" i="2"/>
  <c r="BG55" i="2"/>
  <c r="BN45" i="2"/>
  <c r="BM76" i="2"/>
  <c r="BD46" i="2"/>
  <c r="BN46" i="2" s="1"/>
  <c r="AZ46" i="2"/>
  <c r="AK46" i="2"/>
  <c r="BG57" i="2" l="1"/>
</calcChain>
</file>

<file path=xl/sharedStrings.xml><?xml version="1.0" encoding="utf-8"?>
<sst xmlns="http://schemas.openxmlformats.org/spreadsheetml/2006/main" count="206" uniqueCount="111">
  <si>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</si>
  <si>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</si>
  <si>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</si>
  <si>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</si>
  <si>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</si>
  <si>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</si>
  <si>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</si>
  <si>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</si>
  <si>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</si>
  <si>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</si>
  <si>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</si>
  <si>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</si>
  <si>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</si>
  <si>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</si>
  <si>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</si>
  <si>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</si>
  <si>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</si>
  <si>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</si>
  <si>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</si>
  <si>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</si>
  <si>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</si>
  <si>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</si>
  <si>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</si>
  <si>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</si>
  <si>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</si>
  <si>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</si>
  <si>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</si>
  <si>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</si>
  <si>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</si>
  <si>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</si>
  <si>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</si>
  <si>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</si>
  <si>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</si>
  <si>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</si>
  <si>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</si>
  <si>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</si>
  <si>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</si>
  <si>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</si>
  <si>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</si>
  <si>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</si>
  <si>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</si>
  <si>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</si>
  <si>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</si>
  <si>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</si>
  <si>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</si>
  <si>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</si>
  <si>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</si>
  <si>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</si>
  <si>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</si>
  <si>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</si>
  <si>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</si>
  <si>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</si>
  <si>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</si>
  <si>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</si>
  <si>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</si>
  <si>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</si>
  <si>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</si>
  <si>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</si>
  <si>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</si>
  <si>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</si>
  <si>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</si>
  <si>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</si>
  <si>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</si>
  <si>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</si>
  <si>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0610000</t>
  </si>
  <si>
    <t>Департамент освіти та науки Хмельницької міської ради</t>
  </si>
  <si>
    <t>гривень</t>
  </si>
  <si>
    <t>Програма розвитку освіти міста Хмельницького на 2017-2021 роки (із змінами і доповненнями)</t>
  </si>
  <si>
    <t>од.</t>
  </si>
  <si>
    <t>грн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</si>
  <si>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</si>
  <si>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</si>
  <si>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</si>
  <si>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</si>
  <si>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</si>
  <si>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</si>
  <si>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</si>
  <si>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</si>
  <si>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Звітність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</si>
  <si>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</si>
  <si>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</si>
  <si>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</si>
  <si>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0990</t>
  </si>
  <si>
    <t>0611162</t>
  </si>
  <si>
    <t>Інші програми  та заходи  у сфері освіти</t>
  </si>
  <si>
    <t>Забезпечення прав дітей,  які потребують особливої соціальної уваги та підтримки</t>
  </si>
  <si>
    <t>Забезпечення надання допомоги дітям-сиротам та дітям, позбавленим батьківського піклування, яким виповнюється 18 років.Забезпечення надання матеріальної допомоги студентам пільгових категорій для навчання у вищих навчальних
закладах України всіх форм власності.</t>
  </si>
  <si>
    <t>Забезпечити надання допомоги дітям-сиротам та дітям, позбавленим батьківського піклування, яким виповнюється 18 років.
Забезпечити надання матеріальної допомоги студентам пільгових категорій для навчання у вищих навчальних закладах України всіх форм власності.</t>
  </si>
  <si>
    <t>Забезпечення виплати допомоги дітям-сиротам та дітям, позбавленим батьківського піклування, яким виповнюється 18 років</t>
  </si>
  <si>
    <t>Обсяг видатків, що пов’язані з реалізацією програм та заходів у сфері освіти</t>
  </si>
  <si>
    <t>Кошторис</t>
  </si>
  <si>
    <t>в т.ч.видатки на виплату допомоги дітям-сиротам та дітям,позбавлени м батьківського піклування, яким
виповнюється 18 років</t>
  </si>
  <si>
    <t>в т.ч.видатки на виплату матеріальної допомоги студентам
пільгових категорій для навчання у вищих навчальних
закладах</t>
  </si>
  <si>
    <t>Витрати на 1 учня, на виплату матеріальної допомоги студентам пільгових категорій для навчання у вищих навчальних
закладах</t>
  </si>
  <si>
    <t>Середній розмір допомоги дітям- сиротам та дітям, позбавленим батьківського піклування,  яким
виповнюється 18 років</t>
  </si>
  <si>
    <t>Кількість дітей- сиріт та дітей,позбавлених батьківського піклування,яким виповнюється 18
років</t>
  </si>
  <si>
    <t>Кількість учнів, що отримають допомогу для навчання у вищих навчальних
закладах</t>
  </si>
  <si>
    <t>Постанова КМУ від 25.08.2005 року № 823</t>
  </si>
  <si>
    <t>Фактичні витрати на одного учня виявились меншими ніж заплановані.</t>
  </si>
  <si>
    <t>Відсоток виплати допомоги дітям- сиротам та дітям,позбавлени м батьківського
піклування,яким виповнюється 18 років</t>
  </si>
  <si>
    <t>Відсоток  виплати матеріальної допомоги студентам пільгових категорій для навчання у вищих навчальних
закладах відносно кількості звернень</t>
  </si>
  <si>
    <t>Виконання результативних показників на сто відсотків не відбулось в результаті об’єктивних причин.</t>
  </si>
  <si>
    <r>
      <t>Забезпечено  надання допомоги дітям-сиротам та дітям, позбавленим батьківського піклування, яким виповнюється 18 років. Забезпечено надання матеріальної допомоги студентам пільгових категорій для навчання у вищих навчальних закладах України всіх форм власності згідно всіх поданих заяв.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</si>
  <si>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місцевого бюджету на 2020  рік</t>
  </si>
  <si>
    <t>Директор Департаменту освіти та науки</t>
  </si>
  <si>
    <t>Надія  БАЛАБУСТ</t>
  </si>
  <si>
    <t>Розбіжності між фактичними та затвердженими результативними показниками виникли в результаті невиплати двом дітям-сиротам допомоги, по
причині відсутності адрес їх проживання.</t>
  </si>
  <si>
    <t>Комплексна програма "Піклування" в м. Хельницькому на 2017 - 2021 роки ( із змінами і доповненнями)</t>
  </si>
  <si>
    <t>Дві дитини–сироти не отримали допомогу по причині відсутності адреси.</t>
  </si>
  <si>
    <t>Розбіжності між фактичними та затвердженими результативними показниками виникли в результаті невиплати двом дитям-сиротам допомоги, по
причині відсутності адрес їх проживання.</t>
  </si>
  <si>
    <t>Надання            матеріальної допомоги для навчання у вищих навчальних  закладах  студентам пільгових             категорій       до досягнення   ними   23   років   із числа:
       дітей-сиріт,
       дітей, позбавлених батьківського піклування,
      інвалідів,
       осіб з багатодітних сімей,
       осіб  з малозабезпечени х сімей,
      дітей,батьки яких  загинули  в зоні    проведення антитерористичної операції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</si>
</sst>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#0"/>
    <numFmt numFmtId="166" formatCode="#,##0.0"/>
    <numFmt numFmtId="167" formatCode="#,##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3"/>
  <sheetViews>
    <sheetView tabSelected="1" view="pageBreakPreview" topLeftCell="A34" zoomScale="85" zoomScaleNormal="85" zoomScaleSheetLayoutView="85" workbookViewId="0">
      <selection activeCell="AF44" sqref="AF44:AJ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0" t="s">
        <v>56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ht="9" customHeight="1" x14ac:dyDescent="0.2"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ht="15.75" customHeight="1" x14ac:dyDescent="0.2"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</row>
    <row r="7" spans="1:64" ht="9.75" hidden="1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</row>
    <row r="8" spans="1:64" ht="9.75" hidden="1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</row>
    <row r="9" spans="1:64" ht="8.25" hidden="1" customHeight="1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</row>
    <row r="10" spans="1:64" ht="15.75" x14ac:dyDescent="0.2">
      <c r="A10" s="97" t="s">
        <v>22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42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 x14ac:dyDescent="0.2">
      <c r="A12" s="97" t="s">
        <v>103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85" t="s">
        <v>11</v>
      </c>
      <c r="B14" s="85"/>
      <c r="C14" s="14"/>
      <c r="D14" s="86" t="s">
        <v>63</v>
      </c>
      <c r="E14" s="87"/>
      <c r="F14" s="87"/>
      <c r="G14" s="87"/>
      <c r="H14" s="87"/>
      <c r="I14" s="87"/>
      <c r="J14" s="87"/>
      <c r="K14" s="14"/>
      <c r="L14" s="98" t="s">
        <v>65</v>
      </c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</row>
    <row r="15" spans="1:64" ht="15.95" customHeight="1" x14ac:dyDescent="0.2">
      <c r="A15" s="12"/>
      <c r="B15" s="12"/>
      <c r="C15" s="12"/>
      <c r="D15" s="99" t="s">
        <v>39</v>
      </c>
      <c r="E15" s="99"/>
      <c r="F15" s="99"/>
      <c r="G15" s="99"/>
      <c r="H15" s="99"/>
      <c r="I15" s="99"/>
      <c r="J15" s="99"/>
      <c r="K15" s="12"/>
      <c r="L15" s="95" t="s">
        <v>0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85" t="s">
        <v>40</v>
      </c>
      <c r="B17" s="85"/>
      <c r="C17" s="14"/>
      <c r="D17" s="86" t="s">
        <v>64</v>
      </c>
      <c r="E17" s="87"/>
      <c r="F17" s="87"/>
      <c r="G17" s="87"/>
      <c r="H17" s="87"/>
      <c r="I17" s="87"/>
      <c r="J17" s="87"/>
      <c r="K17" s="14"/>
      <c r="L17" s="98" t="s">
        <v>65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</row>
    <row r="18" spans="1:79" ht="15.95" customHeight="1" x14ac:dyDescent="0.2">
      <c r="A18" s="12"/>
      <c r="B18" s="12"/>
      <c r="C18" s="12"/>
      <c r="D18" s="99" t="s">
        <v>39</v>
      </c>
      <c r="E18" s="99"/>
      <c r="F18" s="99"/>
      <c r="G18" s="99"/>
      <c r="H18" s="99"/>
      <c r="I18" s="99"/>
      <c r="J18" s="99"/>
      <c r="K18" s="12"/>
      <c r="L18" s="95" t="s">
        <v>1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85" t="s">
        <v>41</v>
      </c>
      <c r="B20" s="85"/>
      <c r="C20" s="14"/>
      <c r="D20" s="86" t="s">
        <v>83</v>
      </c>
      <c r="E20" s="87"/>
      <c r="F20" s="87"/>
      <c r="G20" s="87"/>
      <c r="H20" s="87"/>
      <c r="I20" s="87"/>
      <c r="J20" s="87"/>
      <c r="K20" s="14"/>
      <c r="L20" s="86" t="s">
        <v>82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 t="s">
        <v>84</v>
      </c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</row>
    <row r="21" spans="1:79" ht="20.100000000000001" customHeight="1" x14ac:dyDescent="0.2">
      <c r="A21" s="12"/>
      <c r="B21" s="12"/>
      <c r="C21" s="12"/>
      <c r="D21" s="59" t="s">
        <v>39</v>
      </c>
      <c r="E21" s="59"/>
      <c r="F21" s="59"/>
      <c r="G21" s="59"/>
      <c r="H21" s="59"/>
      <c r="I21" s="59"/>
      <c r="J21" s="59"/>
      <c r="K21" s="12"/>
      <c r="L21" s="95" t="s">
        <v>38</v>
      </c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 t="s">
        <v>2</v>
      </c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</row>
    <row r="23" spans="1:79" ht="15.75" customHeight="1" x14ac:dyDescent="0.2">
      <c r="A23" s="26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79" ht="27.75" customHeight="1" x14ac:dyDescent="0.2">
      <c r="A24" s="96" t="s">
        <v>6</v>
      </c>
      <c r="B24" s="96"/>
      <c r="C24" s="96"/>
      <c r="D24" s="96"/>
      <c r="E24" s="96"/>
      <c r="F24" s="96"/>
      <c r="G24" s="89" t="s">
        <v>45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</row>
    <row r="25" spans="1:79" ht="15.75" x14ac:dyDescent="0.2">
      <c r="A25" s="54">
        <v>1</v>
      </c>
      <c r="B25" s="54"/>
      <c r="C25" s="54"/>
      <c r="D25" s="54"/>
      <c r="E25" s="54"/>
      <c r="F25" s="54"/>
      <c r="G25" s="89">
        <v>2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</row>
    <row r="26" spans="1:79" ht="10.5" hidden="1" customHeight="1" x14ac:dyDescent="0.2">
      <c r="A26" s="49" t="s">
        <v>43</v>
      </c>
      <c r="B26" s="49"/>
      <c r="C26" s="49"/>
      <c r="D26" s="49"/>
      <c r="E26" s="49"/>
      <c r="F26" s="49"/>
      <c r="G26" s="50" t="s">
        <v>18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2"/>
      <c r="CA26" s="1" t="s">
        <v>59</v>
      </c>
    </row>
    <row r="27" spans="1:79" ht="43.5" customHeight="1" x14ac:dyDescent="0.2">
      <c r="A27" s="54" t="s">
        <v>11</v>
      </c>
      <c r="B27" s="54"/>
      <c r="C27" s="54"/>
      <c r="D27" s="54"/>
      <c r="E27" s="54"/>
      <c r="F27" s="54"/>
      <c r="G27" s="92" t="s">
        <v>85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4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26" t="s">
        <v>48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79" ht="60" customHeight="1" x14ac:dyDescent="0.2">
      <c r="A30" s="98" t="s">
        <v>86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26" t="s">
        <v>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79" ht="27.75" customHeight="1" x14ac:dyDescent="0.2">
      <c r="A33" s="96" t="s">
        <v>6</v>
      </c>
      <c r="B33" s="96"/>
      <c r="C33" s="96"/>
      <c r="D33" s="96"/>
      <c r="E33" s="96"/>
      <c r="F33" s="96"/>
      <c r="G33" s="89" t="s">
        <v>46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5.75" x14ac:dyDescent="0.2">
      <c r="A34" s="54">
        <v>1</v>
      </c>
      <c r="B34" s="54"/>
      <c r="C34" s="54"/>
      <c r="D34" s="54"/>
      <c r="E34" s="54"/>
      <c r="F34" s="54"/>
      <c r="G34" s="89">
        <v>2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</row>
    <row r="35" spans="1:79" ht="10.5" hidden="1" customHeight="1" x14ac:dyDescent="0.2">
      <c r="A35" s="49" t="s">
        <v>17</v>
      </c>
      <c r="B35" s="49"/>
      <c r="C35" s="49"/>
      <c r="D35" s="49"/>
      <c r="E35" s="49"/>
      <c r="F35" s="49"/>
      <c r="G35" s="50" t="s">
        <v>18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2"/>
      <c r="CA35" s="1" t="s">
        <v>60</v>
      </c>
    </row>
    <row r="36" spans="1:79" ht="51" customHeight="1" x14ac:dyDescent="0.2">
      <c r="A36" s="54" t="s">
        <v>11</v>
      </c>
      <c r="B36" s="54"/>
      <c r="C36" s="54"/>
      <c r="D36" s="54"/>
      <c r="E36" s="54"/>
      <c r="F36" s="54"/>
      <c r="G36" s="92" t="s">
        <v>87</v>
      </c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7"/>
      <c r="CA36" s="1" t="s">
        <v>58</v>
      </c>
    </row>
    <row r="38" spans="1:79" ht="15.75" customHeight="1" x14ac:dyDescent="0.2">
      <c r="A38" s="26" t="s">
        <v>50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</row>
    <row r="39" spans="1:79" ht="15" customHeight="1" x14ac:dyDescent="0.2">
      <c r="A39" s="108" t="s">
        <v>66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79" ht="48" customHeight="1" x14ac:dyDescent="0.2">
      <c r="A40" s="54" t="s">
        <v>6</v>
      </c>
      <c r="B40" s="54"/>
      <c r="C40" s="54" t="s">
        <v>32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29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53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3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39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5</v>
      </c>
      <c r="AB41" s="54"/>
      <c r="AC41" s="54"/>
      <c r="AD41" s="54"/>
      <c r="AE41" s="54"/>
      <c r="AF41" s="54" t="s">
        <v>4</v>
      </c>
      <c r="AG41" s="54"/>
      <c r="AH41" s="54"/>
      <c r="AI41" s="54"/>
      <c r="AJ41" s="54"/>
      <c r="AK41" s="54" t="s">
        <v>30</v>
      </c>
      <c r="AL41" s="54"/>
      <c r="AM41" s="54"/>
      <c r="AN41" s="54"/>
      <c r="AO41" s="54"/>
      <c r="AP41" s="54" t="s">
        <v>5</v>
      </c>
      <c r="AQ41" s="54"/>
      <c r="AR41" s="54"/>
      <c r="AS41" s="54"/>
      <c r="AT41" s="54"/>
      <c r="AU41" s="54" t="s">
        <v>4</v>
      </c>
      <c r="AV41" s="54"/>
      <c r="AW41" s="54"/>
      <c r="AX41" s="54"/>
      <c r="AY41" s="54"/>
      <c r="AZ41" s="54" t="s">
        <v>30</v>
      </c>
      <c r="BA41" s="54"/>
      <c r="BB41" s="54"/>
      <c r="BC41" s="54"/>
      <c r="BD41" s="54" t="s">
        <v>5</v>
      </c>
      <c r="BE41" s="54"/>
      <c r="BF41" s="54"/>
      <c r="BG41" s="54"/>
      <c r="BH41" s="54"/>
      <c r="BI41" s="54" t="s">
        <v>4</v>
      </c>
      <c r="BJ41" s="54"/>
      <c r="BK41" s="54"/>
      <c r="BL41" s="54"/>
      <c r="BM41" s="54"/>
      <c r="BN41" s="54" t="s">
        <v>31</v>
      </c>
      <c r="BO41" s="54"/>
      <c r="BP41" s="54"/>
      <c r="BQ41" s="54"/>
    </row>
    <row r="42" spans="1:79" ht="15.95" customHeight="1" x14ac:dyDescent="0.2">
      <c r="A42" s="71">
        <v>1</v>
      </c>
      <c r="B42" s="71"/>
      <c r="C42" s="71">
        <v>2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82">
        <v>3</v>
      </c>
      <c r="AB42" s="83"/>
      <c r="AC42" s="83"/>
      <c r="AD42" s="83"/>
      <c r="AE42" s="84"/>
      <c r="AF42" s="82">
        <v>4</v>
      </c>
      <c r="AG42" s="83"/>
      <c r="AH42" s="83"/>
      <c r="AI42" s="83"/>
      <c r="AJ42" s="84"/>
      <c r="AK42" s="82">
        <v>5</v>
      </c>
      <c r="AL42" s="83"/>
      <c r="AM42" s="83"/>
      <c r="AN42" s="83"/>
      <c r="AO42" s="84"/>
      <c r="AP42" s="82">
        <v>6</v>
      </c>
      <c r="AQ42" s="83"/>
      <c r="AR42" s="83"/>
      <c r="AS42" s="83"/>
      <c r="AT42" s="84"/>
      <c r="AU42" s="82">
        <v>7</v>
      </c>
      <c r="AV42" s="83"/>
      <c r="AW42" s="83"/>
      <c r="AX42" s="83"/>
      <c r="AY42" s="84"/>
      <c r="AZ42" s="82">
        <v>8</v>
      </c>
      <c r="BA42" s="83"/>
      <c r="BB42" s="83"/>
      <c r="BC42" s="84"/>
      <c r="BD42" s="82">
        <v>9</v>
      </c>
      <c r="BE42" s="83"/>
      <c r="BF42" s="83"/>
      <c r="BG42" s="83"/>
      <c r="BH42" s="84"/>
      <c r="BI42" s="71">
        <v>10</v>
      </c>
      <c r="BJ42" s="71"/>
      <c r="BK42" s="71"/>
      <c r="BL42" s="71"/>
      <c r="BM42" s="71"/>
      <c r="BN42" s="71">
        <v>11</v>
      </c>
      <c r="BO42" s="71"/>
      <c r="BP42" s="71"/>
      <c r="BQ42" s="71"/>
    </row>
    <row r="43" spans="1:79" ht="15.75" hidden="1" customHeight="1" x14ac:dyDescent="0.2">
      <c r="A43" s="49" t="s">
        <v>17</v>
      </c>
      <c r="B43" s="49"/>
      <c r="C43" s="80" t="s">
        <v>18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1"/>
      <c r="AA43" s="29" t="s">
        <v>14</v>
      </c>
      <c r="AB43" s="29"/>
      <c r="AC43" s="29"/>
      <c r="AD43" s="29"/>
      <c r="AE43" s="29"/>
      <c r="AF43" s="29" t="s">
        <v>13</v>
      </c>
      <c r="AG43" s="29"/>
      <c r="AH43" s="29"/>
      <c r="AI43" s="29"/>
      <c r="AJ43" s="29"/>
      <c r="AK43" s="68" t="s">
        <v>20</v>
      </c>
      <c r="AL43" s="68"/>
      <c r="AM43" s="68"/>
      <c r="AN43" s="68"/>
      <c r="AO43" s="68"/>
      <c r="AP43" s="29" t="s">
        <v>15</v>
      </c>
      <c r="AQ43" s="29"/>
      <c r="AR43" s="29"/>
      <c r="AS43" s="29"/>
      <c r="AT43" s="29"/>
      <c r="AU43" s="29" t="s">
        <v>16</v>
      </c>
      <c r="AV43" s="29"/>
      <c r="AW43" s="29"/>
      <c r="AX43" s="29"/>
      <c r="AY43" s="29"/>
      <c r="AZ43" s="68" t="s">
        <v>20</v>
      </c>
      <c r="BA43" s="68"/>
      <c r="BB43" s="68"/>
      <c r="BC43" s="68"/>
      <c r="BD43" s="75" t="s">
        <v>36</v>
      </c>
      <c r="BE43" s="75"/>
      <c r="BF43" s="75"/>
      <c r="BG43" s="75"/>
      <c r="BH43" s="75"/>
      <c r="BI43" s="75" t="s">
        <v>36</v>
      </c>
      <c r="BJ43" s="75"/>
      <c r="BK43" s="75"/>
      <c r="BL43" s="75"/>
      <c r="BM43" s="75"/>
      <c r="BN43" s="69" t="s">
        <v>20</v>
      </c>
      <c r="BO43" s="69"/>
      <c r="BP43" s="69"/>
      <c r="BQ43" s="69"/>
      <c r="CA43" s="1" t="s">
        <v>23</v>
      </c>
    </row>
    <row r="44" spans="1:79" ht="177" customHeight="1" x14ac:dyDescent="0.2">
      <c r="A44" s="71" t="s">
        <v>11</v>
      </c>
      <c r="B44" s="71"/>
      <c r="C44" s="102" t="s">
        <v>110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76">
        <v>120000</v>
      </c>
      <c r="AB44" s="77"/>
      <c r="AC44" s="77"/>
      <c r="AD44" s="77"/>
      <c r="AE44" s="78"/>
      <c r="AF44" s="76"/>
      <c r="AG44" s="77"/>
      <c r="AH44" s="77"/>
      <c r="AI44" s="77"/>
      <c r="AJ44" s="78"/>
      <c r="AK44" s="76">
        <f>SUM(AA44:AJ44)</f>
        <v>120000</v>
      </c>
      <c r="AL44" s="77"/>
      <c r="AM44" s="77"/>
      <c r="AN44" s="77"/>
      <c r="AO44" s="78"/>
      <c r="AP44" s="76">
        <v>119999.74</v>
      </c>
      <c r="AQ44" s="77"/>
      <c r="AR44" s="77"/>
      <c r="AS44" s="77"/>
      <c r="AT44" s="78"/>
      <c r="AU44" s="76"/>
      <c r="AV44" s="77"/>
      <c r="AW44" s="77"/>
      <c r="AX44" s="77"/>
      <c r="AY44" s="78"/>
      <c r="AZ44" s="76">
        <f>SUM(AP44:AY44)</f>
        <v>119999.74</v>
      </c>
      <c r="BA44" s="77"/>
      <c r="BB44" s="77"/>
      <c r="BC44" s="78"/>
      <c r="BD44" s="76">
        <f>AP44-AA44</f>
        <v>-0.25999999999476131</v>
      </c>
      <c r="BE44" s="77"/>
      <c r="BF44" s="77"/>
      <c r="BG44" s="77"/>
      <c r="BH44" s="78"/>
      <c r="BI44" s="79">
        <f>AU44-AF44</f>
        <v>0</v>
      </c>
      <c r="BJ44" s="79"/>
      <c r="BK44" s="79"/>
      <c r="BL44" s="79"/>
      <c r="BM44" s="79"/>
      <c r="BN44" s="79">
        <f>SUM(BD44:BM44)</f>
        <v>-0.25999999999476131</v>
      </c>
      <c r="BO44" s="79"/>
      <c r="BP44" s="79"/>
      <c r="BQ44" s="79"/>
    </row>
    <row r="45" spans="1:79" ht="61.5" customHeight="1" x14ac:dyDescent="0.2">
      <c r="A45" s="71" t="s">
        <v>40</v>
      </c>
      <c r="B45" s="71"/>
      <c r="C45" s="102" t="s">
        <v>88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76">
        <v>36200</v>
      </c>
      <c r="AB45" s="77"/>
      <c r="AC45" s="77"/>
      <c r="AD45" s="77"/>
      <c r="AE45" s="78"/>
      <c r="AF45" s="76"/>
      <c r="AG45" s="77"/>
      <c r="AH45" s="77"/>
      <c r="AI45" s="77"/>
      <c r="AJ45" s="78"/>
      <c r="AK45" s="76">
        <f t="shared" ref="AK45" si="0">SUM(AA45:AJ45)</f>
        <v>36200</v>
      </c>
      <c r="AL45" s="77"/>
      <c r="AM45" s="77"/>
      <c r="AN45" s="77"/>
      <c r="AO45" s="78"/>
      <c r="AP45" s="76">
        <v>32580</v>
      </c>
      <c r="AQ45" s="77"/>
      <c r="AR45" s="77"/>
      <c r="AS45" s="77"/>
      <c r="AT45" s="78"/>
      <c r="AU45" s="76"/>
      <c r="AV45" s="77"/>
      <c r="AW45" s="77"/>
      <c r="AX45" s="77"/>
      <c r="AY45" s="78"/>
      <c r="AZ45" s="76">
        <f t="shared" ref="AZ45" si="1">SUM(AP45:AY45)</f>
        <v>32580</v>
      </c>
      <c r="BA45" s="77"/>
      <c r="BB45" s="77"/>
      <c r="BC45" s="78"/>
      <c r="BD45" s="76">
        <f>AP45-AA45</f>
        <v>-3620</v>
      </c>
      <c r="BE45" s="77"/>
      <c r="BF45" s="77"/>
      <c r="BG45" s="77"/>
      <c r="BH45" s="78"/>
      <c r="BI45" s="79">
        <f>AU45-AF45</f>
        <v>0</v>
      </c>
      <c r="BJ45" s="79"/>
      <c r="BK45" s="79"/>
      <c r="BL45" s="79"/>
      <c r="BM45" s="79"/>
      <c r="BN45" s="79">
        <f t="shared" ref="BN45" si="2">SUM(BD45:BM45)</f>
        <v>-3620</v>
      </c>
      <c r="BO45" s="79"/>
      <c r="BP45" s="79"/>
      <c r="BQ45" s="79"/>
    </row>
    <row r="46" spans="1:79" s="20" customFormat="1" ht="15.75" x14ac:dyDescent="0.25">
      <c r="A46" s="72"/>
      <c r="B46" s="72"/>
      <c r="C46" s="73" t="s">
        <v>61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4"/>
      <c r="AA46" s="62">
        <f>SUM(AA44:AE45)</f>
        <v>156200</v>
      </c>
      <c r="AB46" s="62"/>
      <c r="AC46" s="62"/>
      <c r="AD46" s="62"/>
      <c r="AE46" s="62"/>
      <c r="AF46" s="62">
        <f>SUM(AF44:AJ45)</f>
        <v>0</v>
      </c>
      <c r="AG46" s="62"/>
      <c r="AH46" s="62"/>
      <c r="AI46" s="62"/>
      <c r="AJ46" s="62"/>
      <c r="AK46" s="62">
        <f>AA46+AF46</f>
        <v>156200</v>
      </c>
      <c r="AL46" s="62"/>
      <c r="AM46" s="62"/>
      <c r="AN46" s="62"/>
      <c r="AO46" s="62"/>
      <c r="AP46" s="62">
        <f>SUM(AP44:AT45)</f>
        <v>152579.74</v>
      </c>
      <c r="AQ46" s="62"/>
      <c r="AR46" s="62"/>
      <c r="AS46" s="62"/>
      <c r="AT46" s="62"/>
      <c r="AU46" s="62">
        <f>SUM(AU44:AY45)</f>
        <v>0</v>
      </c>
      <c r="AV46" s="62"/>
      <c r="AW46" s="62"/>
      <c r="AX46" s="62"/>
      <c r="AY46" s="62"/>
      <c r="AZ46" s="62">
        <f>AP46+AU46</f>
        <v>152579.74</v>
      </c>
      <c r="BA46" s="62"/>
      <c r="BB46" s="62"/>
      <c r="BC46" s="62"/>
      <c r="BD46" s="62">
        <f>AP46-AA46</f>
        <v>-3620.2600000000093</v>
      </c>
      <c r="BE46" s="62"/>
      <c r="BF46" s="62"/>
      <c r="BG46" s="62"/>
      <c r="BH46" s="62"/>
      <c r="BI46" s="62">
        <f>AU46-AF46</f>
        <v>0</v>
      </c>
      <c r="BJ46" s="62"/>
      <c r="BK46" s="62"/>
      <c r="BL46" s="62"/>
      <c r="BM46" s="62"/>
      <c r="BN46" s="62">
        <f>BD46+BI46</f>
        <v>-3620.2600000000093</v>
      </c>
      <c r="BO46" s="62"/>
      <c r="BP46" s="62"/>
      <c r="BQ46" s="62"/>
      <c r="CA46" s="20" t="s">
        <v>24</v>
      </c>
    </row>
    <row r="47" spans="1:79" s="19" customFormat="1" ht="36" customHeight="1" x14ac:dyDescent="0.2">
      <c r="A47" s="36" t="s">
        <v>106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37"/>
      <c r="CA47" s="19" t="s">
        <v>24</v>
      </c>
    </row>
    <row r="49" spans="1:79" ht="15.75" customHeight="1" x14ac:dyDescent="0.2">
      <c r="A49" s="26" t="s">
        <v>51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79" ht="15" customHeight="1" x14ac:dyDescent="0.2">
      <c r="A50" s="108" t="s">
        <v>66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</row>
    <row r="51" spans="1:79" ht="28.5" customHeight="1" x14ac:dyDescent="0.2">
      <c r="A51" s="54" t="s">
        <v>33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 t="s">
        <v>29</v>
      </c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 t="s">
        <v>53</v>
      </c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 t="s">
        <v>3</v>
      </c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2"/>
      <c r="BN51" s="2"/>
      <c r="BO51" s="2"/>
      <c r="BP51" s="2"/>
      <c r="BQ51" s="2"/>
    </row>
    <row r="52" spans="1:79" ht="41.25" customHeight="1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 t="s">
        <v>5</v>
      </c>
      <c r="R52" s="54"/>
      <c r="S52" s="54"/>
      <c r="T52" s="54"/>
      <c r="U52" s="54"/>
      <c r="V52" s="54" t="s">
        <v>4</v>
      </c>
      <c r="W52" s="54"/>
      <c r="X52" s="54"/>
      <c r="Y52" s="54"/>
      <c r="Z52" s="54"/>
      <c r="AA52" s="54" t="s">
        <v>30</v>
      </c>
      <c r="AB52" s="54"/>
      <c r="AC52" s="54"/>
      <c r="AD52" s="54"/>
      <c r="AE52" s="54"/>
      <c r="AF52" s="54"/>
      <c r="AG52" s="54" t="s">
        <v>5</v>
      </c>
      <c r="AH52" s="54"/>
      <c r="AI52" s="54"/>
      <c r="AJ52" s="54"/>
      <c r="AK52" s="54"/>
      <c r="AL52" s="54" t="s">
        <v>4</v>
      </c>
      <c r="AM52" s="54"/>
      <c r="AN52" s="54"/>
      <c r="AO52" s="54"/>
      <c r="AP52" s="54"/>
      <c r="AQ52" s="54" t="s">
        <v>30</v>
      </c>
      <c r="AR52" s="54"/>
      <c r="AS52" s="54"/>
      <c r="AT52" s="54"/>
      <c r="AU52" s="54"/>
      <c r="AV52" s="54"/>
      <c r="AW52" s="36" t="s">
        <v>5</v>
      </c>
      <c r="AX52" s="48"/>
      <c r="AY52" s="48"/>
      <c r="AZ52" s="48"/>
      <c r="BA52" s="37"/>
      <c r="BB52" s="36" t="s">
        <v>4</v>
      </c>
      <c r="BC52" s="48"/>
      <c r="BD52" s="48"/>
      <c r="BE52" s="48"/>
      <c r="BF52" s="37"/>
      <c r="BG52" s="54" t="s">
        <v>30</v>
      </c>
      <c r="BH52" s="54"/>
      <c r="BI52" s="54"/>
      <c r="BJ52" s="54"/>
      <c r="BK52" s="54"/>
      <c r="BL52" s="54"/>
      <c r="BM52" s="2"/>
      <c r="BN52" s="2"/>
      <c r="BO52" s="2"/>
      <c r="BP52" s="2"/>
      <c r="BQ52" s="2"/>
    </row>
    <row r="53" spans="1:79" ht="15.95" customHeight="1" x14ac:dyDescent="0.25">
      <c r="A53" s="54">
        <v>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>
        <v>2</v>
      </c>
      <c r="R53" s="54"/>
      <c r="S53" s="54"/>
      <c r="T53" s="54"/>
      <c r="U53" s="54"/>
      <c r="V53" s="54">
        <v>3</v>
      </c>
      <c r="W53" s="54"/>
      <c r="X53" s="54"/>
      <c r="Y53" s="54"/>
      <c r="Z53" s="54"/>
      <c r="AA53" s="54">
        <v>4</v>
      </c>
      <c r="AB53" s="54"/>
      <c r="AC53" s="54"/>
      <c r="AD53" s="54"/>
      <c r="AE53" s="54"/>
      <c r="AF53" s="54"/>
      <c r="AG53" s="54">
        <v>5</v>
      </c>
      <c r="AH53" s="54"/>
      <c r="AI53" s="54"/>
      <c r="AJ53" s="54"/>
      <c r="AK53" s="54"/>
      <c r="AL53" s="54">
        <v>6</v>
      </c>
      <c r="AM53" s="54"/>
      <c r="AN53" s="54"/>
      <c r="AO53" s="54"/>
      <c r="AP53" s="54"/>
      <c r="AQ53" s="54">
        <v>7</v>
      </c>
      <c r="AR53" s="54"/>
      <c r="AS53" s="54"/>
      <c r="AT53" s="54"/>
      <c r="AU53" s="54"/>
      <c r="AV53" s="54"/>
      <c r="AW53" s="54">
        <v>8</v>
      </c>
      <c r="AX53" s="54"/>
      <c r="AY53" s="54"/>
      <c r="AZ53" s="54"/>
      <c r="BA53" s="54"/>
      <c r="BB53" s="67">
        <v>9</v>
      </c>
      <c r="BC53" s="67"/>
      <c r="BD53" s="67"/>
      <c r="BE53" s="67"/>
      <c r="BF53" s="67"/>
      <c r="BG53" s="67">
        <v>10</v>
      </c>
      <c r="BH53" s="67"/>
      <c r="BI53" s="67"/>
      <c r="BJ53" s="67"/>
      <c r="BK53" s="67"/>
      <c r="BL53" s="67"/>
      <c r="BM53" s="6"/>
      <c r="BN53" s="6"/>
      <c r="BO53" s="6"/>
      <c r="BP53" s="6"/>
      <c r="BQ53" s="6"/>
    </row>
    <row r="54" spans="1:79" ht="18" hidden="1" customHeight="1" x14ac:dyDescent="0.2">
      <c r="A54" s="53" t="s">
        <v>18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29" t="s">
        <v>14</v>
      </c>
      <c r="R54" s="29"/>
      <c r="S54" s="29"/>
      <c r="T54" s="29"/>
      <c r="U54" s="29"/>
      <c r="V54" s="29" t="s">
        <v>13</v>
      </c>
      <c r="W54" s="29"/>
      <c r="X54" s="29"/>
      <c r="Y54" s="29"/>
      <c r="Z54" s="29"/>
      <c r="AA54" s="68" t="s">
        <v>20</v>
      </c>
      <c r="AB54" s="69"/>
      <c r="AC54" s="69"/>
      <c r="AD54" s="69"/>
      <c r="AE54" s="69"/>
      <c r="AF54" s="69"/>
      <c r="AG54" s="29" t="s">
        <v>15</v>
      </c>
      <c r="AH54" s="29"/>
      <c r="AI54" s="29"/>
      <c r="AJ54" s="29"/>
      <c r="AK54" s="29"/>
      <c r="AL54" s="29" t="s">
        <v>16</v>
      </c>
      <c r="AM54" s="29"/>
      <c r="AN54" s="29"/>
      <c r="AO54" s="29"/>
      <c r="AP54" s="29"/>
      <c r="AQ54" s="68" t="s">
        <v>20</v>
      </c>
      <c r="AR54" s="69"/>
      <c r="AS54" s="69"/>
      <c r="AT54" s="69"/>
      <c r="AU54" s="69"/>
      <c r="AV54" s="69"/>
      <c r="AW54" s="112" t="s">
        <v>21</v>
      </c>
      <c r="AX54" s="113"/>
      <c r="AY54" s="113"/>
      <c r="AZ54" s="113"/>
      <c r="BA54" s="114"/>
      <c r="BB54" s="112" t="s">
        <v>21</v>
      </c>
      <c r="BC54" s="113"/>
      <c r="BD54" s="113"/>
      <c r="BE54" s="113"/>
      <c r="BF54" s="114"/>
      <c r="BG54" s="69" t="s">
        <v>20</v>
      </c>
      <c r="BH54" s="69"/>
      <c r="BI54" s="69"/>
      <c r="BJ54" s="69"/>
      <c r="BK54" s="69"/>
      <c r="BL54" s="69"/>
      <c r="BM54" s="7"/>
      <c r="BN54" s="7"/>
      <c r="BO54" s="7"/>
      <c r="BP54" s="7"/>
      <c r="BQ54" s="7"/>
      <c r="CA54" s="1" t="s">
        <v>25</v>
      </c>
    </row>
    <row r="55" spans="1:79" ht="68.25" customHeight="1" x14ac:dyDescent="0.25">
      <c r="A55" s="63" t="s">
        <v>67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5"/>
      <c r="Q55" s="66">
        <v>120000</v>
      </c>
      <c r="R55" s="66"/>
      <c r="S55" s="66"/>
      <c r="T55" s="66"/>
      <c r="U55" s="66"/>
      <c r="V55" s="66"/>
      <c r="W55" s="66"/>
      <c r="X55" s="66"/>
      <c r="Y55" s="66"/>
      <c r="Z55" s="66"/>
      <c r="AA55" s="66">
        <f>SUM(Q55:Z55)</f>
        <v>120000</v>
      </c>
      <c r="AB55" s="66"/>
      <c r="AC55" s="66"/>
      <c r="AD55" s="66"/>
      <c r="AE55" s="66"/>
      <c r="AF55" s="66"/>
      <c r="AG55" s="66">
        <v>119999.74</v>
      </c>
      <c r="AH55" s="66"/>
      <c r="AI55" s="66"/>
      <c r="AJ55" s="66"/>
      <c r="AK55" s="66"/>
      <c r="AL55" s="66">
        <v>0</v>
      </c>
      <c r="AM55" s="66"/>
      <c r="AN55" s="66"/>
      <c r="AO55" s="66"/>
      <c r="AP55" s="66"/>
      <c r="AQ55" s="66">
        <f>SUM(AG55:AP55)</f>
        <v>119999.74</v>
      </c>
      <c r="AR55" s="66"/>
      <c r="AS55" s="66"/>
      <c r="AT55" s="66"/>
      <c r="AU55" s="66"/>
      <c r="AV55" s="66"/>
      <c r="AW55" s="66">
        <f>AG55-Q55</f>
        <v>-0.25999999999476131</v>
      </c>
      <c r="AX55" s="66"/>
      <c r="AY55" s="66"/>
      <c r="AZ55" s="66"/>
      <c r="BA55" s="66"/>
      <c r="BB55" s="66">
        <f>AL55-V55</f>
        <v>0</v>
      </c>
      <c r="BC55" s="66"/>
      <c r="BD55" s="66"/>
      <c r="BE55" s="66"/>
      <c r="BF55" s="66"/>
      <c r="BG55" s="66">
        <f>SUM(AW55:BF55)</f>
        <v>-0.25999999999476131</v>
      </c>
      <c r="BH55" s="66"/>
      <c r="BI55" s="66"/>
      <c r="BJ55" s="66"/>
      <c r="BK55" s="66"/>
      <c r="BL55" s="66"/>
      <c r="BM55" s="6"/>
      <c r="BN55" s="6"/>
      <c r="BO55" s="6"/>
      <c r="BP55" s="6"/>
      <c r="BQ55" s="6"/>
    </row>
    <row r="56" spans="1:79" ht="68.25" customHeight="1" x14ac:dyDescent="0.25">
      <c r="A56" s="63" t="s">
        <v>107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5"/>
      <c r="Q56" s="23">
        <v>36200</v>
      </c>
      <c r="R56" s="24"/>
      <c r="S56" s="24"/>
      <c r="T56" s="24"/>
      <c r="U56" s="25"/>
      <c r="V56" s="23"/>
      <c r="W56" s="24"/>
      <c r="X56" s="24"/>
      <c r="Y56" s="24"/>
      <c r="Z56" s="25"/>
      <c r="AA56" s="23">
        <v>36200</v>
      </c>
      <c r="AB56" s="24"/>
      <c r="AC56" s="24"/>
      <c r="AD56" s="24"/>
      <c r="AE56" s="24"/>
      <c r="AF56" s="25"/>
      <c r="AG56" s="23">
        <v>32580</v>
      </c>
      <c r="AH56" s="24"/>
      <c r="AI56" s="24"/>
      <c r="AJ56" s="24"/>
      <c r="AK56" s="25"/>
      <c r="AL56" s="23">
        <v>0</v>
      </c>
      <c r="AM56" s="24"/>
      <c r="AN56" s="24"/>
      <c r="AO56" s="24"/>
      <c r="AP56" s="25"/>
      <c r="AQ56" s="23">
        <f>SUM(AG56:AP56)</f>
        <v>32580</v>
      </c>
      <c r="AR56" s="24"/>
      <c r="AS56" s="24"/>
      <c r="AT56" s="24"/>
      <c r="AU56" s="24"/>
      <c r="AV56" s="25"/>
      <c r="AW56" s="23">
        <f>AG56-Q56</f>
        <v>-3620</v>
      </c>
      <c r="AX56" s="24"/>
      <c r="AY56" s="24"/>
      <c r="AZ56" s="24"/>
      <c r="BA56" s="25"/>
      <c r="BB56" s="23">
        <v>0</v>
      </c>
      <c r="BC56" s="24"/>
      <c r="BD56" s="24"/>
      <c r="BE56" s="24"/>
      <c r="BF56" s="25"/>
      <c r="BG56" s="23">
        <f>SUM(AW56:BF56)</f>
        <v>-3620</v>
      </c>
      <c r="BH56" s="24"/>
      <c r="BI56" s="24"/>
      <c r="BJ56" s="24"/>
      <c r="BK56" s="24"/>
      <c r="BL56" s="25"/>
      <c r="BM56" s="6"/>
      <c r="BN56" s="6"/>
      <c r="BO56" s="6"/>
      <c r="BP56" s="6"/>
      <c r="BQ56" s="6"/>
    </row>
    <row r="57" spans="1:79" s="20" customFormat="1" ht="15.75" x14ac:dyDescent="0.25">
      <c r="A57" s="70" t="s">
        <v>62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62">
        <f>SUM(Q55:Q56)</f>
        <v>156200</v>
      </c>
      <c r="R57" s="62"/>
      <c r="S57" s="62"/>
      <c r="T57" s="62"/>
      <c r="U57" s="62"/>
      <c r="V57" s="62">
        <f>SUM(V55:Z55)</f>
        <v>0</v>
      </c>
      <c r="W57" s="62"/>
      <c r="X57" s="62"/>
      <c r="Y57" s="62"/>
      <c r="Z57" s="62"/>
      <c r="AA57" s="62">
        <f>Q57+V57</f>
        <v>156200</v>
      </c>
      <c r="AB57" s="62"/>
      <c r="AC57" s="62"/>
      <c r="AD57" s="62"/>
      <c r="AE57" s="62"/>
      <c r="AF57" s="62"/>
      <c r="AG57" s="62">
        <f>SUM(AG55:AK56)</f>
        <v>152579.74</v>
      </c>
      <c r="AH57" s="62"/>
      <c r="AI57" s="62"/>
      <c r="AJ57" s="62"/>
      <c r="AK57" s="62"/>
      <c r="AL57" s="62">
        <f>SUM(AL55:AL56)</f>
        <v>0</v>
      </c>
      <c r="AM57" s="62"/>
      <c r="AN57" s="62"/>
      <c r="AO57" s="62"/>
      <c r="AP57" s="62"/>
      <c r="AQ57" s="62">
        <f>SUM(AQ55:AQ56)</f>
        <v>152579.74</v>
      </c>
      <c r="AR57" s="62"/>
      <c r="AS57" s="62"/>
      <c r="AT57" s="62"/>
      <c r="AU57" s="62"/>
      <c r="AV57" s="62"/>
      <c r="AW57" s="62">
        <f>AG57-Q57</f>
        <v>-3620.2600000000093</v>
      </c>
      <c r="AX57" s="62"/>
      <c r="AY57" s="62"/>
      <c r="AZ57" s="62"/>
      <c r="BA57" s="62"/>
      <c r="BB57" s="62">
        <f>SUM(BB55:BF55)</f>
        <v>0</v>
      </c>
      <c r="BC57" s="62"/>
      <c r="BD57" s="62"/>
      <c r="BE57" s="62"/>
      <c r="BF57" s="62"/>
      <c r="BG57" s="62">
        <f>AW57+BB57</f>
        <v>-3620.2600000000093</v>
      </c>
      <c r="BH57" s="62"/>
      <c r="BI57" s="62"/>
      <c r="BJ57" s="62"/>
      <c r="BK57" s="62"/>
      <c r="BL57" s="62"/>
      <c r="BM57" s="21"/>
      <c r="BN57" s="21"/>
      <c r="BO57" s="21"/>
      <c r="BP57" s="21"/>
      <c r="BQ57" s="21"/>
      <c r="CA57" s="20" t="s">
        <v>26</v>
      </c>
    </row>
    <row r="59" spans="1:79" ht="15.75" customHeight="1" x14ac:dyDescent="0.2">
      <c r="A59" s="26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</row>
    <row r="61" spans="1:79" ht="45" customHeight="1" x14ac:dyDescent="0.2">
      <c r="A61" s="55" t="s">
        <v>10</v>
      </c>
      <c r="B61" s="56"/>
      <c r="C61" s="55" t="s">
        <v>9</v>
      </c>
      <c r="D61" s="59"/>
      <c r="E61" s="59"/>
      <c r="F61" s="59"/>
      <c r="G61" s="59"/>
      <c r="H61" s="59"/>
      <c r="I61" s="56"/>
      <c r="J61" s="55" t="s">
        <v>8</v>
      </c>
      <c r="K61" s="59"/>
      <c r="L61" s="59"/>
      <c r="M61" s="59"/>
      <c r="N61" s="56"/>
      <c r="O61" s="55" t="s">
        <v>7</v>
      </c>
      <c r="P61" s="59"/>
      <c r="Q61" s="59"/>
      <c r="R61" s="59"/>
      <c r="S61" s="59"/>
      <c r="T61" s="59"/>
      <c r="U61" s="59"/>
      <c r="V61" s="59"/>
      <c r="W61" s="59"/>
      <c r="X61" s="56"/>
      <c r="Y61" s="54" t="s">
        <v>29</v>
      </c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 t="s">
        <v>54</v>
      </c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61" t="s">
        <v>3</v>
      </c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9"/>
      <c r="BS61" s="9"/>
      <c r="BT61" s="9"/>
      <c r="BU61" s="9"/>
      <c r="BV61" s="9"/>
      <c r="BW61" s="9"/>
      <c r="BX61" s="9"/>
      <c r="BY61" s="9"/>
      <c r="BZ61" s="8"/>
    </row>
    <row r="62" spans="1:79" ht="32.25" customHeight="1" x14ac:dyDescent="0.2">
      <c r="A62" s="57"/>
      <c r="B62" s="58"/>
      <c r="C62" s="57"/>
      <c r="D62" s="60"/>
      <c r="E62" s="60"/>
      <c r="F62" s="60"/>
      <c r="G62" s="60"/>
      <c r="H62" s="60"/>
      <c r="I62" s="58"/>
      <c r="J62" s="57"/>
      <c r="K62" s="60"/>
      <c r="L62" s="60"/>
      <c r="M62" s="60"/>
      <c r="N62" s="58"/>
      <c r="O62" s="57"/>
      <c r="P62" s="60"/>
      <c r="Q62" s="60"/>
      <c r="R62" s="60"/>
      <c r="S62" s="60"/>
      <c r="T62" s="60"/>
      <c r="U62" s="60"/>
      <c r="V62" s="60"/>
      <c r="W62" s="60"/>
      <c r="X62" s="58"/>
      <c r="Y62" s="36" t="s">
        <v>5</v>
      </c>
      <c r="Z62" s="48"/>
      <c r="AA62" s="48"/>
      <c r="AB62" s="48"/>
      <c r="AC62" s="37"/>
      <c r="AD62" s="36" t="s">
        <v>4</v>
      </c>
      <c r="AE62" s="48"/>
      <c r="AF62" s="48"/>
      <c r="AG62" s="48"/>
      <c r="AH62" s="37"/>
      <c r="AI62" s="54" t="s">
        <v>30</v>
      </c>
      <c r="AJ62" s="54"/>
      <c r="AK62" s="54"/>
      <c r="AL62" s="54"/>
      <c r="AM62" s="54"/>
      <c r="AN62" s="54" t="s">
        <v>5</v>
      </c>
      <c r="AO62" s="54"/>
      <c r="AP62" s="54"/>
      <c r="AQ62" s="54"/>
      <c r="AR62" s="54"/>
      <c r="AS62" s="54" t="s">
        <v>4</v>
      </c>
      <c r="AT62" s="54"/>
      <c r="AU62" s="54"/>
      <c r="AV62" s="54"/>
      <c r="AW62" s="54"/>
      <c r="AX62" s="54" t="s">
        <v>30</v>
      </c>
      <c r="AY62" s="54"/>
      <c r="AZ62" s="54"/>
      <c r="BA62" s="54"/>
      <c r="BB62" s="54"/>
      <c r="BC62" s="54" t="s">
        <v>5</v>
      </c>
      <c r="BD62" s="54"/>
      <c r="BE62" s="54"/>
      <c r="BF62" s="54"/>
      <c r="BG62" s="54"/>
      <c r="BH62" s="54" t="s">
        <v>4</v>
      </c>
      <c r="BI62" s="54"/>
      <c r="BJ62" s="54"/>
      <c r="BK62" s="54"/>
      <c r="BL62" s="54"/>
      <c r="BM62" s="54" t="s">
        <v>30</v>
      </c>
      <c r="BN62" s="54"/>
      <c r="BO62" s="54"/>
      <c r="BP62" s="54"/>
      <c r="BQ62" s="54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5.95" customHeight="1" x14ac:dyDescent="0.2">
      <c r="A63" s="54">
        <v>1</v>
      </c>
      <c r="B63" s="54"/>
      <c r="C63" s="54">
        <v>2</v>
      </c>
      <c r="D63" s="54"/>
      <c r="E63" s="54"/>
      <c r="F63" s="54"/>
      <c r="G63" s="54"/>
      <c r="H63" s="54"/>
      <c r="I63" s="54"/>
      <c r="J63" s="54">
        <v>3</v>
      </c>
      <c r="K63" s="54"/>
      <c r="L63" s="54"/>
      <c r="M63" s="54"/>
      <c r="N63" s="54"/>
      <c r="O63" s="54">
        <v>4</v>
      </c>
      <c r="P63" s="54"/>
      <c r="Q63" s="54"/>
      <c r="R63" s="54"/>
      <c r="S63" s="54"/>
      <c r="T63" s="54"/>
      <c r="U63" s="54"/>
      <c r="V63" s="54"/>
      <c r="W63" s="54"/>
      <c r="X63" s="54"/>
      <c r="Y63" s="54">
        <v>5</v>
      </c>
      <c r="Z63" s="54"/>
      <c r="AA63" s="54"/>
      <c r="AB63" s="54"/>
      <c r="AC63" s="54"/>
      <c r="AD63" s="54">
        <v>6</v>
      </c>
      <c r="AE63" s="54"/>
      <c r="AF63" s="54"/>
      <c r="AG63" s="54"/>
      <c r="AH63" s="54"/>
      <c r="AI63" s="54">
        <v>7</v>
      </c>
      <c r="AJ63" s="54"/>
      <c r="AK63" s="54"/>
      <c r="AL63" s="54"/>
      <c r="AM63" s="54"/>
      <c r="AN63" s="36">
        <v>8</v>
      </c>
      <c r="AO63" s="48"/>
      <c r="AP63" s="48"/>
      <c r="AQ63" s="48"/>
      <c r="AR63" s="37"/>
      <c r="AS63" s="36">
        <v>9</v>
      </c>
      <c r="AT63" s="48"/>
      <c r="AU63" s="48"/>
      <c r="AV63" s="48"/>
      <c r="AW63" s="37"/>
      <c r="AX63" s="36">
        <v>10</v>
      </c>
      <c r="AY63" s="48"/>
      <c r="AZ63" s="48"/>
      <c r="BA63" s="48"/>
      <c r="BB63" s="37"/>
      <c r="BC63" s="36">
        <v>11</v>
      </c>
      <c r="BD63" s="48"/>
      <c r="BE63" s="48"/>
      <c r="BF63" s="48"/>
      <c r="BG63" s="37"/>
      <c r="BH63" s="36">
        <v>12</v>
      </c>
      <c r="BI63" s="48"/>
      <c r="BJ63" s="48"/>
      <c r="BK63" s="48"/>
      <c r="BL63" s="37"/>
      <c r="BM63" s="36">
        <v>13</v>
      </c>
      <c r="BN63" s="48"/>
      <c r="BO63" s="48"/>
      <c r="BP63" s="48"/>
      <c r="BQ63" s="37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2.75" hidden="1" customHeight="1" x14ac:dyDescent="0.2">
      <c r="A64" s="49" t="s">
        <v>43</v>
      </c>
      <c r="B64" s="49"/>
      <c r="C64" s="50" t="s">
        <v>18</v>
      </c>
      <c r="D64" s="51"/>
      <c r="E64" s="51"/>
      <c r="F64" s="51"/>
      <c r="G64" s="51"/>
      <c r="H64" s="51"/>
      <c r="I64" s="52"/>
      <c r="J64" s="49" t="s">
        <v>19</v>
      </c>
      <c r="K64" s="49"/>
      <c r="L64" s="49"/>
      <c r="M64" s="49"/>
      <c r="N64" s="49"/>
      <c r="O64" s="53" t="s">
        <v>44</v>
      </c>
      <c r="P64" s="53"/>
      <c r="Q64" s="53"/>
      <c r="R64" s="53"/>
      <c r="S64" s="53"/>
      <c r="T64" s="53"/>
      <c r="U64" s="53"/>
      <c r="V64" s="53"/>
      <c r="W64" s="53"/>
      <c r="X64" s="50"/>
      <c r="Y64" s="29" t="s">
        <v>14</v>
      </c>
      <c r="Z64" s="29"/>
      <c r="AA64" s="29"/>
      <c r="AB64" s="29"/>
      <c r="AC64" s="29"/>
      <c r="AD64" s="29" t="s">
        <v>34</v>
      </c>
      <c r="AE64" s="29"/>
      <c r="AF64" s="29"/>
      <c r="AG64" s="29"/>
      <c r="AH64" s="29"/>
      <c r="AI64" s="29" t="s">
        <v>20</v>
      </c>
      <c r="AJ64" s="29"/>
      <c r="AK64" s="29"/>
      <c r="AL64" s="29"/>
      <c r="AM64" s="29"/>
      <c r="AN64" s="29" t="s">
        <v>35</v>
      </c>
      <c r="AO64" s="29"/>
      <c r="AP64" s="29"/>
      <c r="AQ64" s="29"/>
      <c r="AR64" s="29"/>
      <c r="AS64" s="29" t="s">
        <v>15</v>
      </c>
      <c r="AT64" s="29"/>
      <c r="AU64" s="29"/>
      <c r="AV64" s="29"/>
      <c r="AW64" s="29"/>
      <c r="AX64" s="29" t="s">
        <v>20</v>
      </c>
      <c r="AY64" s="29"/>
      <c r="AZ64" s="29"/>
      <c r="BA64" s="29"/>
      <c r="BB64" s="29"/>
      <c r="BC64" s="29" t="s">
        <v>37</v>
      </c>
      <c r="BD64" s="29"/>
      <c r="BE64" s="29"/>
      <c r="BF64" s="29"/>
      <c r="BG64" s="29"/>
      <c r="BH64" s="29" t="s">
        <v>37</v>
      </c>
      <c r="BI64" s="29"/>
      <c r="BJ64" s="29"/>
      <c r="BK64" s="29"/>
      <c r="BL64" s="29"/>
      <c r="BM64" s="28" t="s">
        <v>20</v>
      </c>
      <c r="BN64" s="28"/>
      <c r="BO64" s="28"/>
      <c r="BP64" s="28"/>
      <c r="BQ64" s="28"/>
      <c r="BR64" s="11"/>
      <c r="BS64" s="11"/>
      <c r="BT64" s="8"/>
      <c r="BU64" s="8"/>
      <c r="BV64" s="8"/>
      <c r="BW64" s="8"/>
      <c r="BX64" s="8"/>
      <c r="BY64" s="8"/>
      <c r="BZ64" s="8"/>
      <c r="CA64" s="1" t="s">
        <v>27</v>
      </c>
    </row>
    <row r="65" spans="1:79" ht="15.75" x14ac:dyDescent="0.2">
      <c r="A65" s="36" t="s">
        <v>11</v>
      </c>
      <c r="B65" s="37"/>
      <c r="C65" s="30" t="s">
        <v>70</v>
      </c>
      <c r="D65" s="31"/>
      <c r="E65" s="31"/>
      <c r="F65" s="31"/>
      <c r="G65" s="31"/>
      <c r="H65" s="31"/>
      <c r="I65" s="32"/>
      <c r="J65" s="30"/>
      <c r="K65" s="31"/>
      <c r="L65" s="31"/>
      <c r="M65" s="31"/>
      <c r="N65" s="32"/>
      <c r="O65" s="30"/>
      <c r="P65" s="31"/>
      <c r="Q65" s="31"/>
      <c r="R65" s="31"/>
      <c r="S65" s="31"/>
      <c r="T65" s="31"/>
      <c r="U65" s="31"/>
      <c r="V65" s="31"/>
      <c r="W65" s="31"/>
      <c r="X65" s="32"/>
      <c r="Y65" s="33"/>
      <c r="Z65" s="34"/>
      <c r="AA65" s="34"/>
      <c r="AB65" s="34"/>
      <c r="AC65" s="35"/>
      <c r="AD65" s="33"/>
      <c r="AE65" s="34"/>
      <c r="AF65" s="34"/>
      <c r="AG65" s="34"/>
      <c r="AH65" s="35"/>
      <c r="AI65" s="33"/>
      <c r="AJ65" s="34"/>
      <c r="AK65" s="34"/>
      <c r="AL65" s="34"/>
      <c r="AM65" s="35"/>
      <c r="AN65" s="33"/>
      <c r="AO65" s="34"/>
      <c r="AP65" s="34"/>
      <c r="AQ65" s="34"/>
      <c r="AR65" s="35"/>
      <c r="AS65" s="33"/>
      <c r="AT65" s="34"/>
      <c r="AU65" s="34"/>
      <c r="AV65" s="34"/>
      <c r="AW65" s="35"/>
      <c r="AX65" s="38"/>
      <c r="AY65" s="39"/>
      <c r="AZ65" s="39"/>
      <c r="BA65" s="39"/>
      <c r="BB65" s="40"/>
      <c r="BC65" s="38"/>
      <c r="BD65" s="39"/>
      <c r="BE65" s="39"/>
      <c r="BF65" s="39"/>
      <c r="BG65" s="40"/>
      <c r="BH65" s="38"/>
      <c r="BI65" s="39"/>
      <c r="BJ65" s="39"/>
      <c r="BK65" s="39"/>
      <c r="BL65" s="40"/>
      <c r="BM65" s="38"/>
      <c r="BN65" s="39"/>
      <c r="BO65" s="39"/>
      <c r="BP65" s="39"/>
      <c r="BQ65" s="40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90" customHeight="1" x14ac:dyDescent="0.2">
      <c r="A66" s="36"/>
      <c r="B66" s="37"/>
      <c r="C66" s="103" t="s">
        <v>89</v>
      </c>
      <c r="D66" s="104"/>
      <c r="E66" s="104"/>
      <c r="F66" s="104"/>
      <c r="G66" s="104"/>
      <c r="H66" s="104"/>
      <c r="I66" s="105"/>
      <c r="J66" s="30" t="s">
        <v>68</v>
      </c>
      <c r="K66" s="31"/>
      <c r="L66" s="31"/>
      <c r="M66" s="31"/>
      <c r="N66" s="32"/>
      <c r="O66" s="30" t="s">
        <v>90</v>
      </c>
      <c r="P66" s="31"/>
      <c r="Q66" s="31"/>
      <c r="R66" s="31"/>
      <c r="S66" s="31"/>
      <c r="T66" s="31"/>
      <c r="U66" s="31"/>
      <c r="V66" s="31"/>
      <c r="W66" s="31"/>
      <c r="X66" s="32"/>
      <c r="Y66" s="109">
        <v>156200</v>
      </c>
      <c r="Z66" s="110"/>
      <c r="AA66" s="110"/>
      <c r="AB66" s="110"/>
      <c r="AC66" s="111"/>
      <c r="AD66" s="109"/>
      <c r="AE66" s="110"/>
      <c r="AF66" s="110"/>
      <c r="AG66" s="110"/>
      <c r="AH66" s="111"/>
      <c r="AI66" s="109">
        <f>SUM(Y66:AH66)</f>
        <v>156200</v>
      </c>
      <c r="AJ66" s="110"/>
      <c r="AK66" s="110"/>
      <c r="AL66" s="110"/>
      <c r="AM66" s="111"/>
      <c r="AN66" s="62">
        <f>AG57</f>
        <v>152579.74</v>
      </c>
      <c r="AO66" s="62"/>
      <c r="AP66" s="62"/>
      <c r="AQ66" s="62"/>
      <c r="AR66" s="62"/>
      <c r="AS66" s="109"/>
      <c r="AT66" s="110"/>
      <c r="AU66" s="110"/>
      <c r="AV66" s="110"/>
      <c r="AW66" s="111"/>
      <c r="AX66" s="109">
        <f>SUM(AN66:AW66)</f>
        <v>152579.74</v>
      </c>
      <c r="AY66" s="110"/>
      <c r="AZ66" s="110"/>
      <c r="BA66" s="110"/>
      <c r="BB66" s="111"/>
      <c r="BC66" s="109">
        <f>AN66-Y66</f>
        <v>-3620.2600000000093</v>
      </c>
      <c r="BD66" s="110"/>
      <c r="BE66" s="110"/>
      <c r="BF66" s="110"/>
      <c r="BG66" s="111"/>
      <c r="BH66" s="109">
        <f>AS66-AD66</f>
        <v>0</v>
      </c>
      <c r="BI66" s="110"/>
      <c r="BJ66" s="110"/>
      <c r="BK66" s="110"/>
      <c r="BL66" s="111"/>
      <c r="BM66" s="109">
        <f>SUM(BC66:BL66)</f>
        <v>-3620.2600000000093</v>
      </c>
      <c r="BN66" s="110"/>
      <c r="BO66" s="110"/>
      <c r="BP66" s="110"/>
      <c r="BQ66" s="111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134.25" customHeight="1" x14ac:dyDescent="0.2">
      <c r="A67" s="36"/>
      <c r="B67" s="37"/>
      <c r="C67" s="103" t="s">
        <v>91</v>
      </c>
      <c r="D67" s="104"/>
      <c r="E67" s="104"/>
      <c r="F67" s="104"/>
      <c r="G67" s="104"/>
      <c r="H67" s="104"/>
      <c r="I67" s="105"/>
      <c r="J67" s="30" t="s">
        <v>68</v>
      </c>
      <c r="K67" s="31"/>
      <c r="L67" s="31"/>
      <c r="M67" s="31"/>
      <c r="N67" s="32"/>
      <c r="O67" s="30" t="s">
        <v>90</v>
      </c>
      <c r="P67" s="31"/>
      <c r="Q67" s="31"/>
      <c r="R67" s="31"/>
      <c r="S67" s="31"/>
      <c r="T67" s="31"/>
      <c r="U67" s="31"/>
      <c r="V67" s="31"/>
      <c r="W67" s="31"/>
      <c r="X67" s="32"/>
      <c r="Y67" s="109">
        <v>36200</v>
      </c>
      <c r="Z67" s="110"/>
      <c r="AA67" s="110"/>
      <c r="AB67" s="110"/>
      <c r="AC67" s="111"/>
      <c r="AD67" s="109"/>
      <c r="AE67" s="110"/>
      <c r="AF67" s="110"/>
      <c r="AG67" s="110"/>
      <c r="AH67" s="111"/>
      <c r="AI67" s="109">
        <f t="shared" ref="AI67:AI68" si="3">SUM(Y67:AH67)</f>
        <v>36200</v>
      </c>
      <c r="AJ67" s="110"/>
      <c r="AK67" s="110"/>
      <c r="AL67" s="110"/>
      <c r="AM67" s="111"/>
      <c r="AN67" s="109">
        <v>32580</v>
      </c>
      <c r="AO67" s="110"/>
      <c r="AP67" s="110"/>
      <c r="AQ67" s="110"/>
      <c r="AR67" s="111"/>
      <c r="AS67" s="109"/>
      <c r="AT67" s="110"/>
      <c r="AU67" s="110"/>
      <c r="AV67" s="110"/>
      <c r="AW67" s="111"/>
      <c r="AX67" s="109">
        <f t="shared" ref="AX67:AX68" si="4">SUM(AN67:AW67)</f>
        <v>32580</v>
      </c>
      <c r="AY67" s="110"/>
      <c r="AZ67" s="110"/>
      <c r="BA67" s="110"/>
      <c r="BB67" s="111"/>
      <c r="BC67" s="109">
        <f t="shared" ref="BC67:BC68" si="5">AN67-Y67</f>
        <v>-3620</v>
      </c>
      <c r="BD67" s="110"/>
      <c r="BE67" s="110"/>
      <c r="BF67" s="110"/>
      <c r="BG67" s="111"/>
      <c r="BH67" s="109">
        <f t="shared" ref="BH67:BH68" si="6">AS67-AD67</f>
        <v>0</v>
      </c>
      <c r="BI67" s="110"/>
      <c r="BJ67" s="110"/>
      <c r="BK67" s="110"/>
      <c r="BL67" s="111"/>
      <c r="BM67" s="109">
        <f t="shared" ref="BM67:BM68" si="7">SUM(BC67:BL67)</f>
        <v>-3620</v>
      </c>
      <c r="BN67" s="110"/>
      <c r="BO67" s="110"/>
      <c r="BP67" s="110"/>
      <c r="BQ67" s="111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132" customHeight="1" x14ac:dyDescent="0.2">
      <c r="A68" s="36"/>
      <c r="B68" s="37"/>
      <c r="C68" s="103" t="s">
        <v>92</v>
      </c>
      <c r="D68" s="104"/>
      <c r="E68" s="104"/>
      <c r="F68" s="104"/>
      <c r="G68" s="104"/>
      <c r="H68" s="104"/>
      <c r="I68" s="105"/>
      <c r="J68" s="30" t="s">
        <v>68</v>
      </c>
      <c r="K68" s="31"/>
      <c r="L68" s="31"/>
      <c r="M68" s="31"/>
      <c r="N68" s="32"/>
      <c r="O68" s="30" t="s">
        <v>90</v>
      </c>
      <c r="P68" s="31"/>
      <c r="Q68" s="31"/>
      <c r="R68" s="31"/>
      <c r="S68" s="31"/>
      <c r="T68" s="31"/>
      <c r="U68" s="31"/>
      <c r="V68" s="31"/>
      <c r="W68" s="31"/>
      <c r="X68" s="32"/>
      <c r="Y68" s="23">
        <v>120000</v>
      </c>
      <c r="Z68" s="24"/>
      <c r="AA68" s="24"/>
      <c r="AB68" s="24"/>
      <c r="AC68" s="25"/>
      <c r="AD68" s="23"/>
      <c r="AE68" s="24"/>
      <c r="AF68" s="24"/>
      <c r="AG68" s="24"/>
      <c r="AH68" s="25"/>
      <c r="AI68" s="23">
        <f t="shared" si="3"/>
        <v>120000</v>
      </c>
      <c r="AJ68" s="24"/>
      <c r="AK68" s="24"/>
      <c r="AL68" s="24"/>
      <c r="AM68" s="25"/>
      <c r="AN68" s="23">
        <f>AG55</f>
        <v>119999.74</v>
      </c>
      <c r="AO68" s="24"/>
      <c r="AP68" s="24"/>
      <c r="AQ68" s="24"/>
      <c r="AR68" s="25"/>
      <c r="AS68" s="23"/>
      <c r="AT68" s="24"/>
      <c r="AU68" s="24"/>
      <c r="AV68" s="24"/>
      <c r="AW68" s="25"/>
      <c r="AX68" s="23">
        <f t="shared" si="4"/>
        <v>119999.74</v>
      </c>
      <c r="AY68" s="24"/>
      <c r="AZ68" s="24"/>
      <c r="BA68" s="24"/>
      <c r="BB68" s="25"/>
      <c r="BC68" s="23">
        <f t="shared" si="5"/>
        <v>-0.25999999999476131</v>
      </c>
      <c r="BD68" s="24"/>
      <c r="BE68" s="24"/>
      <c r="BF68" s="24"/>
      <c r="BG68" s="25"/>
      <c r="BH68" s="23">
        <f t="shared" si="6"/>
        <v>0</v>
      </c>
      <c r="BI68" s="24"/>
      <c r="BJ68" s="24"/>
      <c r="BK68" s="24"/>
      <c r="BL68" s="25"/>
      <c r="BM68" s="23">
        <f t="shared" si="7"/>
        <v>-0.25999999999476131</v>
      </c>
      <c r="BN68" s="24"/>
      <c r="BO68" s="24"/>
      <c r="BP68" s="24"/>
      <c r="BQ68" s="25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52.5" customHeight="1" x14ac:dyDescent="0.2">
      <c r="A69" s="36" t="s">
        <v>106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37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15.75" x14ac:dyDescent="0.2">
      <c r="A70" s="36" t="s">
        <v>40</v>
      </c>
      <c r="B70" s="37"/>
      <c r="C70" s="30" t="s">
        <v>71</v>
      </c>
      <c r="D70" s="31"/>
      <c r="E70" s="31"/>
      <c r="F70" s="31"/>
      <c r="G70" s="31"/>
      <c r="H70" s="31"/>
      <c r="I70" s="32"/>
      <c r="J70" s="30"/>
      <c r="K70" s="31"/>
      <c r="L70" s="31"/>
      <c r="M70" s="31"/>
      <c r="N70" s="32"/>
      <c r="O70" s="30"/>
      <c r="P70" s="31"/>
      <c r="Q70" s="31"/>
      <c r="R70" s="31"/>
      <c r="S70" s="31"/>
      <c r="T70" s="31"/>
      <c r="U70" s="31"/>
      <c r="V70" s="31"/>
      <c r="W70" s="31"/>
      <c r="X70" s="32"/>
      <c r="Y70" s="33"/>
      <c r="Z70" s="34"/>
      <c r="AA70" s="34"/>
      <c r="AB70" s="34"/>
      <c r="AC70" s="35"/>
      <c r="AD70" s="33"/>
      <c r="AE70" s="34"/>
      <c r="AF70" s="34"/>
      <c r="AG70" s="34"/>
      <c r="AH70" s="35"/>
      <c r="AI70" s="33"/>
      <c r="AJ70" s="34"/>
      <c r="AK70" s="34"/>
      <c r="AL70" s="34"/>
      <c r="AM70" s="35"/>
      <c r="AN70" s="33"/>
      <c r="AO70" s="34"/>
      <c r="AP70" s="34"/>
      <c r="AQ70" s="34"/>
      <c r="AR70" s="35"/>
      <c r="AS70" s="33"/>
      <c r="AT70" s="34"/>
      <c r="AU70" s="34"/>
      <c r="AV70" s="34"/>
      <c r="AW70" s="35"/>
      <c r="AX70" s="38"/>
      <c r="AY70" s="39"/>
      <c r="AZ70" s="39"/>
      <c r="BA70" s="39"/>
      <c r="BB70" s="40"/>
      <c r="BC70" s="38"/>
      <c r="BD70" s="39"/>
      <c r="BE70" s="39"/>
      <c r="BF70" s="39"/>
      <c r="BG70" s="40"/>
      <c r="BH70" s="38"/>
      <c r="BI70" s="39"/>
      <c r="BJ70" s="39"/>
      <c r="BK70" s="39"/>
      <c r="BL70" s="40"/>
      <c r="BM70" s="38"/>
      <c r="BN70" s="39"/>
      <c r="BO70" s="39"/>
      <c r="BP70" s="39"/>
      <c r="BQ70" s="40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91.5" customHeight="1" x14ac:dyDescent="0.2">
      <c r="A71" s="36"/>
      <c r="B71" s="37"/>
      <c r="C71" s="103" t="s">
        <v>96</v>
      </c>
      <c r="D71" s="104"/>
      <c r="E71" s="104"/>
      <c r="F71" s="104"/>
      <c r="G71" s="104"/>
      <c r="H71" s="104"/>
      <c r="I71" s="105"/>
      <c r="J71" s="30" t="s">
        <v>68</v>
      </c>
      <c r="K71" s="31"/>
      <c r="L71" s="31"/>
      <c r="M71" s="31"/>
      <c r="N71" s="32"/>
      <c r="O71" s="30" t="s">
        <v>74</v>
      </c>
      <c r="P71" s="31"/>
      <c r="Q71" s="31"/>
      <c r="R71" s="31"/>
      <c r="S71" s="31"/>
      <c r="T71" s="31"/>
      <c r="U71" s="31"/>
      <c r="V71" s="31"/>
      <c r="W71" s="31"/>
      <c r="X71" s="32"/>
      <c r="Y71" s="33">
        <v>10</v>
      </c>
      <c r="Z71" s="34"/>
      <c r="AA71" s="34"/>
      <c r="AB71" s="34"/>
      <c r="AC71" s="35"/>
      <c r="AD71" s="33"/>
      <c r="AE71" s="34"/>
      <c r="AF71" s="34"/>
      <c r="AG71" s="34"/>
      <c r="AH71" s="35"/>
      <c r="AI71" s="33">
        <f t="shared" ref="AI71" si="8">SUM(Y71:AH71)</f>
        <v>10</v>
      </c>
      <c r="AJ71" s="34"/>
      <c r="AK71" s="34"/>
      <c r="AL71" s="34"/>
      <c r="AM71" s="35"/>
      <c r="AN71" s="33">
        <v>10</v>
      </c>
      <c r="AO71" s="34"/>
      <c r="AP71" s="34"/>
      <c r="AQ71" s="34"/>
      <c r="AR71" s="35"/>
      <c r="AS71" s="33"/>
      <c r="AT71" s="34"/>
      <c r="AU71" s="34"/>
      <c r="AV71" s="34"/>
      <c r="AW71" s="35"/>
      <c r="AX71" s="115">
        <f t="shared" ref="AX71" si="9">SUM(AN71:AW71)</f>
        <v>10</v>
      </c>
      <c r="AY71" s="116"/>
      <c r="AZ71" s="116"/>
      <c r="BA71" s="116"/>
      <c r="BB71" s="117"/>
      <c r="BC71" s="115">
        <f t="shared" ref="BC71" si="10">AN71-Y71</f>
        <v>0</v>
      </c>
      <c r="BD71" s="116"/>
      <c r="BE71" s="116"/>
      <c r="BF71" s="116"/>
      <c r="BG71" s="117"/>
      <c r="BH71" s="115">
        <f t="shared" ref="BH71" si="11">AS71-AD71</f>
        <v>0</v>
      </c>
      <c r="BI71" s="116"/>
      <c r="BJ71" s="116"/>
      <c r="BK71" s="116"/>
      <c r="BL71" s="117"/>
      <c r="BM71" s="115">
        <f t="shared" ref="BM71" si="12">SUM(BC71:BL71)</f>
        <v>0</v>
      </c>
      <c r="BN71" s="116"/>
      <c r="BO71" s="116"/>
      <c r="BP71" s="116"/>
      <c r="BQ71" s="117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129" customHeight="1" x14ac:dyDescent="0.2">
      <c r="A72" s="36"/>
      <c r="B72" s="37"/>
      <c r="C72" s="103" t="s">
        <v>95</v>
      </c>
      <c r="D72" s="104"/>
      <c r="E72" s="104"/>
      <c r="F72" s="104"/>
      <c r="G72" s="104"/>
      <c r="H72" s="104"/>
      <c r="I72" s="105"/>
      <c r="J72" s="30" t="s">
        <v>68</v>
      </c>
      <c r="K72" s="31"/>
      <c r="L72" s="31"/>
      <c r="M72" s="31"/>
      <c r="N72" s="32"/>
      <c r="O72" s="30" t="s">
        <v>78</v>
      </c>
      <c r="P72" s="31"/>
      <c r="Q72" s="31"/>
      <c r="R72" s="31"/>
      <c r="S72" s="31"/>
      <c r="T72" s="31"/>
      <c r="U72" s="31"/>
      <c r="V72" s="31"/>
      <c r="W72" s="31"/>
      <c r="X72" s="32"/>
      <c r="Y72" s="33">
        <v>20</v>
      </c>
      <c r="Z72" s="34"/>
      <c r="AA72" s="34"/>
      <c r="AB72" s="34"/>
      <c r="AC72" s="35"/>
      <c r="AD72" s="33"/>
      <c r="AE72" s="34"/>
      <c r="AF72" s="34"/>
      <c r="AG72" s="34"/>
      <c r="AH72" s="35"/>
      <c r="AI72" s="33">
        <f t="shared" ref="AI72" si="13">SUM(Y72:AH72)</f>
        <v>20</v>
      </c>
      <c r="AJ72" s="34"/>
      <c r="AK72" s="34"/>
      <c r="AL72" s="34"/>
      <c r="AM72" s="35"/>
      <c r="AN72" s="33">
        <v>18</v>
      </c>
      <c r="AO72" s="34"/>
      <c r="AP72" s="34"/>
      <c r="AQ72" s="34"/>
      <c r="AR72" s="35"/>
      <c r="AS72" s="33"/>
      <c r="AT72" s="34"/>
      <c r="AU72" s="34"/>
      <c r="AV72" s="34"/>
      <c r="AW72" s="35"/>
      <c r="AX72" s="115">
        <f t="shared" ref="AX72" si="14">SUM(AN72:AW72)</f>
        <v>18</v>
      </c>
      <c r="AY72" s="116"/>
      <c r="AZ72" s="116"/>
      <c r="BA72" s="116"/>
      <c r="BB72" s="117"/>
      <c r="BC72" s="115">
        <f t="shared" ref="BC72" si="15">AN72-Y72</f>
        <v>-2</v>
      </c>
      <c r="BD72" s="116"/>
      <c r="BE72" s="116"/>
      <c r="BF72" s="116"/>
      <c r="BG72" s="117"/>
      <c r="BH72" s="115">
        <f t="shared" ref="BH72" si="16">AS72-AD72</f>
        <v>0</v>
      </c>
      <c r="BI72" s="116"/>
      <c r="BJ72" s="116"/>
      <c r="BK72" s="116"/>
      <c r="BL72" s="117"/>
      <c r="BM72" s="115">
        <f t="shared" ref="BM72" si="17">SUM(BC72:BL72)</f>
        <v>-2</v>
      </c>
      <c r="BN72" s="116"/>
      <c r="BO72" s="116"/>
      <c r="BP72" s="116"/>
      <c r="BQ72" s="117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24" customHeight="1" x14ac:dyDescent="0.2">
      <c r="A73" s="36" t="s">
        <v>108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37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22.5" customHeight="1" x14ac:dyDescent="0.2">
      <c r="A74" s="36" t="s">
        <v>72</v>
      </c>
      <c r="B74" s="37"/>
      <c r="C74" s="30" t="s">
        <v>73</v>
      </c>
      <c r="D74" s="31"/>
      <c r="E74" s="31"/>
      <c r="F74" s="31"/>
      <c r="G74" s="31"/>
      <c r="H74" s="31"/>
      <c r="I74" s="32"/>
      <c r="J74" s="30"/>
      <c r="K74" s="31"/>
      <c r="L74" s="31"/>
      <c r="M74" s="31"/>
      <c r="N74" s="32"/>
      <c r="O74" s="30"/>
      <c r="P74" s="31"/>
      <c r="Q74" s="31"/>
      <c r="R74" s="31"/>
      <c r="S74" s="31"/>
      <c r="T74" s="31"/>
      <c r="U74" s="31"/>
      <c r="V74" s="31"/>
      <c r="W74" s="31"/>
      <c r="X74" s="32"/>
      <c r="Y74" s="33"/>
      <c r="Z74" s="34"/>
      <c r="AA74" s="34"/>
      <c r="AB74" s="34"/>
      <c r="AC74" s="35"/>
      <c r="AD74" s="33"/>
      <c r="AE74" s="34"/>
      <c r="AF74" s="34"/>
      <c r="AG74" s="34"/>
      <c r="AH74" s="35"/>
      <c r="AI74" s="33"/>
      <c r="AJ74" s="34"/>
      <c r="AK74" s="34"/>
      <c r="AL74" s="34"/>
      <c r="AM74" s="35"/>
      <c r="AN74" s="33"/>
      <c r="AO74" s="34"/>
      <c r="AP74" s="34"/>
      <c r="AQ74" s="34"/>
      <c r="AR74" s="35"/>
      <c r="AS74" s="33"/>
      <c r="AT74" s="34"/>
      <c r="AU74" s="34"/>
      <c r="AV74" s="34"/>
      <c r="AW74" s="35"/>
      <c r="AX74" s="38"/>
      <c r="AY74" s="39"/>
      <c r="AZ74" s="39"/>
      <c r="BA74" s="39"/>
      <c r="BB74" s="40"/>
      <c r="BC74" s="38"/>
      <c r="BD74" s="39"/>
      <c r="BE74" s="39"/>
      <c r="BF74" s="39"/>
      <c r="BG74" s="40"/>
      <c r="BH74" s="38"/>
      <c r="BI74" s="39"/>
      <c r="BJ74" s="39"/>
      <c r="BK74" s="39"/>
      <c r="BL74" s="40"/>
      <c r="BM74" s="38"/>
      <c r="BN74" s="39"/>
      <c r="BO74" s="39"/>
      <c r="BP74" s="39"/>
      <c r="BQ74" s="40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136.5" customHeight="1" x14ac:dyDescent="0.2">
      <c r="A75" s="36"/>
      <c r="B75" s="37"/>
      <c r="C75" s="103" t="s">
        <v>93</v>
      </c>
      <c r="D75" s="104"/>
      <c r="E75" s="104"/>
      <c r="F75" s="104"/>
      <c r="G75" s="104"/>
      <c r="H75" s="104"/>
      <c r="I75" s="105"/>
      <c r="J75" s="30" t="s">
        <v>69</v>
      </c>
      <c r="K75" s="31"/>
      <c r="L75" s="31"/>
      <c r="M75" s="31"/>
      <c r="N75" s="32"/>
      <c r="O75" s="30" t="s">
        <v>90</v>
      </c>
      <c r="P75" s="31"/>
      <c r="Q75" s="31"/>
      <c r="R75" s="31"/>
      <c r="S75" s="31"/>
      <c r="T75" s="31"/>
      <c r="U75" s="31"/>
      <c r="V75" s="31"/>
      <c r="W75" s="31"/>
      <c r="X75" s="32"/>
      <c r="Y75" s="23">
        <v>12000</v>
      </c>
      <c r="Z75" s="24"/>
      <c r="AA75" s="24"/>
      <c r="AB75" s="24"/>
      <c r="AC75" s="25"/>
      <c r="AD75" s="23"/>
      <c r="AE75" s="24"/>
      <c r="AF75" s="24"/>
      <c r="AG75" s="24"/>
      <c r="AH75" s="25"/>
      <c r="AI75" s="23">
        <f t="shared" ref="AI75" si="18">SUM(Y75:AH75)</f>
        <v>12000</v>
      </c>
      <c r="AJ75" s="24"/>
      <c r="AK75" s="24"/>
      <c r="AL75" s="24"/>
      <c r="AM75" s="25"/>
      <c r="AN75" s="23">
        <f>AN68/10</f>
        <v>11999.974</v>
      </c>
      <c r="AO75" s="24"/>
      <c r="AP75" s="24"/>
      <c r="AQ75" s="24"/>
      <c r="AR75" s="25"/>
      <c r="AS75" s="23"/>
      <c r="AT75" s="24"/>
      <c r="AU75" s="24"/>
      <c r="AV75" s="24"/>
      <c r="AW75" s="25"/>
      <c r="AX75" s="23">
        <f t="shared" ref="AX75" si="19">SUM(AN75:AW75)</f>
        <v>11999.974</v>
      </c>
      <c r="AY75" s="24"/>
      <c r="AZ75" s="24"/>
      <c r="BA75" s="24"/>
      <c r="BB75" s="25"/>
      <c r="BC75" s="23">
        <f t="shared" ref="BC75" si="20">AN75-Y75</f>
        <v>-2.5999999999839929E-2</v>
      </c>
      <c r="BD75" s="24"/>
      <c r="BE75" s="24"/>
      <c r="BF75" s="24"/>
      <c r="BG75" s="25"/>
      <c r="BH75" s="23">
        <f t="shared" ref="BH75" si="21">AS75-AD75</f>
        <v>0</v>
      </c>
      <c r="BI75" s="24"/>
      <c r="BJ75" s="24"/>
      <c r="BK75" s="24"/>
      <c r="BL75" s="25"/>
      <c r="BM75" s="23">
        <f t="shared" ref="BM75" si="22">SUM(BC75:BL75)</f>
        <v>-2.5999999999839929E-2</v>
      </c>
      <c r="BN75" s="24"/>
      <c r="BO75" s="24"/>
      <c r="BP75" s="24"/>
      <c r="BQ75" s="25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130.5" customHeight="1" x14ac:dyDescent="0.2">
      <c r="A76" s="36"/>
      <c r="B76" s="37"/>
      <c r="C76" s="103" t="s">
        <v>94</v>
      </c>
      <c r="D76" s="104"/>
      <c r="E76" s="104"/>
      <c r="F76" s="104"/>
      <c r="G76" s="104"/>
      <c r="H76" s="104"/>
      <c r="I76" s="105"/>
      <c r="J76" s="30" t="s">
        <v>69</v>
      </c>
      <c r="K76" s="31"/>
      <c r="L76" s="31"/>
      <c r="M76" s="31"/>
      <c r="N76" s="32"/>
      <c r="O76" s="30" t="s">
        <v>97</v>
      </c>
      <c r="P76" s="31"/>
      <c r="Q76" s="31"/>
      <c r="R76" s="31"/>
      <c r="S76" s="31"/>
      <c r="T76" s="31"/>
      <c r="U76" s="31"/>
      <c r="V76" s="31"/>
      <c r="W76" s="31"/>
      <c r="X76" s="32"/>
      <c r="Y76" s="23">
        <v>1810</v>
      </c>
      <c r="Z76" s="24"/>
      <c r="AA76" s="24"/>
      <c r="AB76" s="24"/>
      <c r="AC76" s="25"/>
      <c r="AD76" s="23"/>
      <c r="AE76" s="24"/>
      <c r="AF76" s="24"/>
      <c r="AG76" s="24"/>
      <c r="AH76" s="25"/>
      <c r="AI76" s="23">
        <f t="shared" ref="AI76" si="23">SUM(Y76:AH76)</f>
        <v>1810</v>
      </c>
      <c r="AJ76" s="24"/>
      <c r="AK76" s="24"/>
      <c r="AL76" s="24"/>
      <c r="AM76" s="25"/>
      <c r="AN76" s="23">
        <v>1810</v>
      </c>
      <c r="AO76" s="24"/>
      <c r="AP76" s="24"/>
      <c r="AQ76" s="24"/>
      <c r="AR76" s="25"/>
      <c r="AS76" s="23"/>
      <c r="AT76" s="24"/>
      <c r="AU76" s="24"/>
      <c r="AV76" s="24"/>
      <c r="AW76" s="25"/>
      <c r="AX76" s="23">
        <f t="shared" ref="AX76" si="24">SUM(AN76:AW76)</f>
        <v>1810</v>
      </c>
      <c r="AY76" s="24"/>
      <c r="AZ76" s="24"/>
      <c r="BA76" s="24"/>
      <c r="BB76" s="25"/>
      <c r="BC76" s="23">
        <f t="shared" ref="BC76" si="25">AN76-Y76</f>
        <v>0</v>
      </c>
      <c r="BD76" s="24"/>
      <c r="BE76" s="24"/>
      <c r="BF76" s="24"/>
      <c r="BG76" s="25"/>
      <c r="BH76" s="23">
        <f t="shared" ref="BH76" si="26">AS76-AD76</f>
        <v>0</v>
      </c>
      <c r="BI76" s="24"/>
      <c r="BJ76" s="24"/>
      <c r="BK76" s="24"/>
      <c r="BL76" s="25"/>
      <c r="BM76" s="23">
        <f t="shared" ref="BM76" si="27">SUM(BC76:BL76)</f>
        <v>0</v>
      </c>
      <c r="BN76" s="24"/>
      <c r="BO76" s="24"/>
      <c r="BP76" s="24"/>
      <c r="BQ76" s="25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24" customHeight="1" x14ac:dyDescent="0.2">
      <c r="A77" s="36" t="s">
        <v>98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37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22.5" customHeight="1" x14ac:dyDescent="0.2">
      <c r="A78" s="36" t="s">
        <v>75</v>
      </c>
      <c r="B78" s="37"/>
      <c r="C78" s="30" t="s">
        <v>76</v>
      </c>
      <c r="D78" s="31"/>
      <c r="E78" s="31"/>
      <c r="F78" s="31"/>
      <c r="G78" s="31"/>
      <c r="H78" s="31"/>
      <c r="I78" s="32"/>
      <c r="J78" s="30"/>
      <c r="K78" s="31"/>
      <c r="L78" s="31"/>
      <c r="M78" s="31"/>
      <c r="N78" s="32"/>
      <c r="O78" s="30"/>
      <c r="P78" s="31"/>
      <c r="Q78" s="31"/>
      <c r="R78" s="31"/>
      <c r="S78" s="31"/>
      <c r="T78" s="31"/>
      <c r="U78" s="31"/>
      <c r="V78" s="31"/>
      <c r="W78" s="31"/>
      <c r="X78" s="32"/>
      <c r="Y78" s="33"/>
      <c r="Z78" s="34"/>
      <c r="AA78" s="34"/>
      <c r="AB78" s="34"/>
      <c r="AC78" s="35"/>
      <c r="AD78" s="33"/>
      <c r="AE78" s="34"/>
      <c r="AF78" s="34"/>
      <c r="AG78" s="34"/>
      <c r="AH78" s="35"/>
      <c r="AI78" s="33"/>
      <c r="AJ78" s="34"/>
      <c r="AK78" s="34"/>
      <c r="AL78" s="34"/>
      <c r="AM78" s="35"/>
      <c r="AN78" s="33"/>
      <c r="AO78" s="34"/>
      <c r="AP78" s="34"/>
      <c r="AQ78" s="34"/>
      <c r="AR78" s="35"/>
      <c r="AS78" s="33"/>
      <c r="AT78" s="34"/>
      <c r="AU78" s="34"/>
      <c r="AV78" s="34"/>
      <c r="AW78" s="35"/>
      <c r="AX78" s="38"/>
      <c r="AY78" s="39"/>
      <c r="AZ78" s="39"/>
      <c r="BA78" s="39"/>
      <c r="BB78" s="40"/>
      <c r="BC78" s="38"/>
      <c r="BD78" s="39"/>
      <c r="BE78" s="39"/>
      <c r="BF78" s="39"/>
      <c r="BG78" s="40"/>
      <c r="BH78" s="38"/>
      <c r="BI78" s="39"/>
      <c r="BJ78" s="39"/>
      <c r="BK78" s="39"/>
      <c r="BL78" s="40"/>
      <c r="BM78" s="38"/>
      <c r="BN78" s="39"/>
      <c r="BO78" s="39"/>
      <c r="BP78" s="39"/>
      <c r="BQ78" s="40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155.25" customHeight="1" x14ac:dyDescent="0.2">
      <c r="A79" s="36"/>
      <c r="B79" s="37"/>
      <c r="C79" s="103" t="s">
        <v>99</v>
      </c>
      <c r="D79" s="104"/>
      <c r="E79" s="104"/>
      <c r="F79" s="104"/>
      <c r="G79" s="104"/>
      <c r="H79" s="104"/>
      <c r="I79" s="105"/>
      <c r="J79" s="30" t="s">
        <v>77</v>
      </c>
      <c r="K79" s="31"/>
      <c r="L79" s="31"/>
      <c r="M79" s="31"/>
      <c r="N79" s="32"/>
      <c r="O79" s="30" t="s">
        <v>74</v>
      </c>
      <c r="P79" s="31"/>
      <c r="Q79" s="31"/>
      <c r="R79" s="31"/>
      <c r="S79" s="31"/>
      <c r="T79" s="31"/>
      <c r="U79" s="31"/>
      <c r="V79" s="31"/>
      <c r="W79" s="31"/>
      <c r="X79" s="32"/>
      <c r="Y79" s="121">
        <v>100</v>
      </c>
      <c r="Z79" s="122"/>
      <c r="AA79" s="122"/>
      <c r="AB79" s="122"/>
      <c r="AC79" s="123"/>
      <c r="AD79" s="118"/>
      <c r="AE79" s="119"/>
      <c r="AF79" s="119"/>
      <c r="AG79" s="119"/>
      <c r="AH79" s="120"/>
      <c r="AI79" s="121">
        <f t="shared" ref="AI79" si="28">SUM(Y79:AH79)</f>
        <v>100</v>
      </c>
      <c r="AJ79" s="122"/>
      <c r="AK79" s="122"/>
      <c r="AL79" s="122"/>
      <c r="AM79" s="123"/>
      <c r="AN79" s="23">
        <v>90</v>
      </c>
      <c r="AO79" s="24"/>
      <c r="AP79" s="24"/>
      <c r="AQ79" s="24"/>
      <c r="AR79" s="25"/>
      <c r="AS79" s="118"/>
      <c r="AT79" s="119"/>
      <c r="AU79" s="119"/>
      <c r="AV79" s="119"/>
      <c r="AW79" s="120"/>
      <c r="AX79" s="23">
        <f t="shared" ref="AX79" si="29">SUM(AN79:AW79)</f>
        <v>90</v>
      </c>
      <c r="AY79" s="24"/>
      <c r="AZ79" s="24"/>
      <c r="BA79" s="24"/>
      <c r="BB79" s="25"/>
      <c r="BC79" s="118">
        <f t="shared" ref="BC79:BC80" si="30">AN79-Y79</f>
        <v>-10</v>
      </c>
      <c r="BD79" s="119"/>
      <c r="BE79" s="119"/>
      <c r="BF79" s="119"/>
      <c r="BG79" s="120"/>
      <c r="BH79" s="118">
        <f t="shared" ref="BH79:BH80" si="31">AS79-AD79</f>
        <v>0</v>
      </c>
      <c r="BI79" s="119"/>
      <c r="BJ79" s="119"/>
      <c r="BK79" s="119"/>
      <c r="BL79" s="120"/>
      <c r="BM79" s="118">
        <f t="shared" ref="BM79" si="32">SUM(BC79:BL79)</f>
        <v>-10</v>
      </c>
      <c r="BN79" s="119"/>
      <c r="BO79" s="119"/>
      <c r="BP79" s="119"/>
      <c r="BQ79" s="120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148.5" customHeight="1" x14ac:dyDescent="0.2">
      <c r="A80" s="36"/>
      <c r="B80" s="37"/>
      <c r="C80" s="103" t="s">
        <v>100</v>
      </c>
      <c r="D80" s="104"/>
      <c r="E80" s="104"/>
      <c r="F80" s="104"/>
      <c r="G80" s="104"/>
      <c r="H80" s="104"/>
      <c r="I80" s="105"/>
      <c r="J80" s="30" t="s">
        <v>77</v>
      </c>
      <c r="K80" s="31"/>
      <c r="L80" s="31"/>
      <c r="M80" s="31"/>
      <c r="N80" s="32"/>
      <c r="O80" s="30" t="s">
        <v>74</v>
      </c>
      <c r="P80" s="31"/>
      <c r="Q80" s="31"/>
      <c r="R80" s="31"/>
      <c r="S80" s="31"/>
      <c r="T80" s="31"/>
      <c r="U80" s="31"/>
      <c r="V80" s="31"/>
      <c r="W80" s="31"/>
      <c r="X80" s="32"/>
      <c r="Y80" s="121">
        <v>100</v>
      </c>
      <c r="Z80" s="122"/>
      <c r="AA80" s="122"/>
      <c r="AB80" s="122"/>
      <c r="AC80" s="123"/>
      <c r="AD80" s="121"/>
      <c r="AE80" s="122"/>
      <c r="AF80" s="122"/>
      <c r="AG80" s="122"/>
      <c r="AH80" s="123"/>
      <c r="AI80" s="121">
        <f t="shared" ref="AI80" si="33">SUM(Y80:AH80)</f>
        <v>100</v>
      </c>
      <c r="AJ80" s="122"/>
      <c r="AK80" s="122"/>
      <c r="AL80" s="122"/>
      <c r="AM80" s="123"/>
      <c r="AN80" s="124">
        <v>100</v>
      </c>
      <c r="AO80" s="125"/>
      <c r="AP80" s="125"/>
      <c r="AQ80" s="125"/>
      <c r="AR80" s="126"/>
      <c r="AS80" s="118"/>
      <c r="AT80" s="119"/>
      <c r="AU80" s="119"/>
      <c r="AV80" s="119"/>
      <c r="AW80" s="120"/>
      <c r="AX80" s="118">
        <f t="shared" ref="AX80" si="34">SUM(AN80:AW80)</f>
        <v>100</v>
      </c>
      <c r="AY80" s="119"/>
      <c r="AZ80" s="119"/>
      <c r="BA80" s="119"/>
      <c r="BB80" s="120"/>
      <c r="BC80" s="118">
        <f t="shared" si="30"/>
        <v>0</v>
      </c>
      <c r="BD80" s="119"/>
      <c r="BE80" s="119"/>
      <c r="BF80" s="119"/>
      <c r="BG80" s="120"/>
      <c r="BH80" s="118">
        <f t="shared" si="31"/>
        <v>0</v>
      </c>
      <c r="BI80" s="119"/>
      <c r="BJ80" s="119"/>
      <c r="BK80" s="119"/>
      <c r="BL80" s="120"/>
      <c r="BM80" s="118">
        <f t="shared" ref="BM80" si="35">SUM(BC80:BL80)</f>
        <v>0</v>
      </c>
      <c r="BN80" s="119"/>
      <c r="BO80" s="119"/>
      <c r="BP80" s="119"/>
      <c r="BQ80" s="120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1" spans="1:79" ht="66.75" customHeight="1" x14ac:dyDescent="0.2">
      <c r="A81" s="36" t="s">
        <v>109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37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2" spans="1:79" ht="24" customHeight="1" x14ac:dyDescent="0.2">
      <c r="A82" s="36" t="s">
        <v>101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37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4" spans="1:79" ht="15.95" customHeight="1" x14ac:dyDescent="0.2">
      <c r="A84" s="26" t="s">
        <v>55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79" ht="76.5" customHeight="1" x14ac:dyDescent="0.2">
      <c r="A85" s="27" t="s">
        <v>102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</row>
    <row r="86" spans="1:79" ht="15.9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</row>
    <row r="87" spans="1:79" ht="15.9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</row>
    <row r="88" spans="1:79" ht="42" customHeight="1" x14ac:dyDescent="0.25">
      <c r="A88" s="42" t="s">
        <v>104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22"/>
      <c r="AO88" s="22"/>
      <c r="AP88" s="44" t="s">
        <v>105</v>
      </c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</row>
    <row r="89" spans="1:79" ht="18.75" customHeight="1" x14ac:dyDescent="0.2">
      <c r="W89" s="41" t="s">
        <v>12</v>
      </c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"/>
      <c r="AO89" s="4"/>
      <c r="AP89" s="41" t="s">
        <v>80</v>
      </c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</row>
    <row r="90" spans="1:79" x14ac:dyDescent="0.2"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</row>
    <row r="91" spans="1:79" x14ac:dyDescent="0.2"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</row>
    <row r="92" spans="1:79" ht="15.95" customHeight="1" x14ac:dyDescent="0.2">
      <c r="A92" s="45" t="s">
        <v>81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3"/>
      <c r="AO92" s="3"/>
      <c r="AP92" s="47" t="s">
        <v>79</v>
      </c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</row>
    <row r="93" spans="1:79" ht="24" customHeight="1" x14ac:dyDescent="0.2">
      <c r="W93" s="41" t="s">
        <v>12</v>
      </c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"/>
      <c r="AO93" s="4"/>
      <c r="AP93" s="41" t="s">
        <v>80</v>
      </c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</row>
  </sheetData>
  <mergeCells count="410">
    <mergeCell ref="AX71:BB71"/>
    <mergeCell ref="BC71:BG71"/>
    <mergeCell ref="BH71:BL71"/>
    <mergeCell ref="BM71:BQ71"/>
    <mergeCell ref="A79:B79"/>
    <mergeCell ref="C79:I79"/>
    <mergeCell ref="J79:N79"/>
    <mergeCell ref="Y79:AC79"/>
    <mergeCell ref="AD79:AH79"/>
    <mergeCell ref="AI79:AM79"/>
    <mergeCell ref="AN79:AR79"/>
    <mergeCell ref="AS79:AW79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BM72:BQ72"/>
    <mergeCell ref="AX79:BB79"/>
    <mergeCell ref="BC79:BG79"/>
    <mergeCell ref="BC80:BG80"/>
    <mergeCell ref="BH80:BL80"/>
    <mergeCell ref="BM80:BQ80"/>
    <mergeCell ref="A80:B80"/>
    <mergeCell ref="C80:I80"/>
    <mergeCell ref="J80:N80"/>
    <mergeCell ref="Y80:AC80"/>
    <mergeCell ref="AD80:AH80"/>
    <mergeCell ref="AI80:AM80"/>
    <mergeCell ref="AN80:AR80"/>
    <mergeCell ref="AS80:AW80"/>
    <mergeCell ref="BM79:BQ79"/>
    <mergeCell ref="BM76:BQ76"/>
    <mergeCell ref="A82:BQ82"/>
    <mergeCell ref="A81:BQ81"/>
    <mergeCell ref="A69:BQ69"/>
    <mergeCell ref="A73:BQ73"/>
    <mergeCell ref="A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O80:X80"/>
    <mergeCell ref="O72:X72"/>
    <mergeCell ref="AN72:AR72"/>
    <mergeCell ref="AS72:AW72"/>
    <mergeCell ref="AX72:BB72"/>
    <mergeCell ref="AX80:BB80"/>
    <mergeCell ref="BC72:BG72"/>
    <mergeCell ref="BH72:BL72"/>
    <mergeCell ref="BH68:BL68"/>
    <mergeCell ref="BM68:BQ68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AX70:BB70"/>
    <mergeCell ref="BC70:BG70"/>
    <mergeCell ref="BH70:BL70"/>
    <mergeCell ref="BM70:BQ70"/>
    <mergeCell ref="BC68:BG68"/>
    <mergeCell ref="A70:B70"/>
    <mergeCell ref="C70:I70"/>
    <mergeCell ref="J70:N70"/>
    <mergeCell ref="O70:X70"/>
    <mergeCell ref="Y70:AC70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50:BL50"/>
    <mergeCell ref="A51:P52"/>
    <mergeCell ref="Q51:AF51"/>
    <mergeCell ref="AG51:AV51"/>
    <mergeCell ref="AW51:BL51"/>
    <mergeCell ref="AQ55:AV55"/>
    <mergeCell ref="AW55:BA55"/>
    <mergeCell ref="BM74:BQ74"/>
    <mergeCell ref="O79:X79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H78:BL78"/>
    <mergeCell ref="BM78:BQ78"/>
    <mergeCell ref="AX76:BB76"/>
    <mergeCell ref="BC76:BG76"/>
    <mergeCell ref="A75:B75"/>
    <mergeCell ref="C75:I75"/>
    <mergeCell ref="Q52:U52"/>
    <mergeCell ref="V52:Z52"/>
    <mergeCell ref="AA52:AF52"/>
    <mergeCell ref="AG52:AK52"/>
    <mergeCell ref="AL52:AP52"/>
    <mergeCell ref="AX65:BB65"/>
    <mergeCell ref="BC65:BG65"/>
    <mergeCell ref="AQ52:AV52"/>
    <mergeCell ref="AW52:BA52"/>
    <mergeCell ref="BB52:BF52"/>
    <mergeCell ref="BG52:BL52"/>
    <mergeCell ref="AQ54:AV54"/>
    <mergeCell ref="AW54:BA54"/>
    <mergeCell ref="BB54:BF54"/>
    <mergeCell ref="BG54:BL54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BH65:BL65"/>
    <mergeCell ref="BM65:BQ65"/>
    <mergeCell ref="AX66:BB66"/>
    <mergeCell ref="BC66:BG66"/>
    <mergeCell ref="BH66:BL66"/>
    <mergeCell ref="BM66:BQ66"/>
    <mergeCell ref="AX67:BB67"/>
    <mergeCell ref="BC67:BG67"/>
    <mergeCell ref="BH67:BL67"/>
    <mergeCell ref="BM67:BQ67"/>
    <mergeCell ref="AD70:AH70"/>
    <mergeCell ref="AI70:AM70"/>
    <mergeCell ref="AN70:AR70"/>
    <mergeCell ref="AS70:AW70"/>
    <mergeCell ref="A72:B72"/>
    <mergeCell ref="C72:I72"/>
    <mergeCell ref="A17:B17"/>
    <mergeCell ref="D17:J17"/>
    <mergeCell ref="L17:BL17"/>
    <mergeCell ref="D18:J18"/>
    <mergeCell ref="L18:BL18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U44:AY4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Z42:BC42"/>
    <mergeCell ref="AU41:AY41"/>
    <mergeCell ref="BD42:BH42"/>
    <mergeCell ref="BI42:BM42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P43:AT43"/>
    <mergeCell ref="AU43:AY43"/>
    <mergeCell ref="AZ43:BC43"/>
    <mergeCell ref="BD43:BH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2:AY42"/>
    <mergeCell ref="BN42:BQ42"/>
    <mergeCell ref="AU46:AY46"/>
    <mergeCell ref="AZ46:BC46"/>
    <mergeCell ref="BD46:BH46"/>
    <mergeCell ref="BI46:BM46"/>
    <mergeCell ref="BN46:BQ46"/>
    <mergeCell ref="A49:BL49"/>
    <mergeCell ref="A46:B46"/>
    <mergeCell ref="C46:Z46"/>
    <mergeCell ref="AA46:AE46"/>
    <mergeCell ref="AF46:AJ46"/>
    <mergeCell ref="AK46:AO46"/>
    <mergeCell ref="AP46:AT46"/>
    <mergeCell ref="BI43:BM43"/>
    <mergeCell ref="BN43:BQ43"/>
    <mergeCell ref="AZ44:BC44"/>
    <mergeCell ref="BD44:BH44"/>
    <mergeCell ref="BI44:BM44"/>
    <mergeCell ref="A47:BQ47"/>
    <mergeCell ref="A43:B43"/>
    <mergeCell ref="C43:Z43"/>
    <mergeCell ref="AA43:AE43"/>
    <mergeCell ref="AF43:AJ43"/>
    <mergeCell ref="AK43:AO43"/>
    <mergeCell ref="BB55:BF55"/>
    <mergeCell ref="BG55:BL55"/>
    <mergeCell ref="AQ57:AV57"/>
    <mergeCell ref="AW57:BA57"/>
    <mergeCell ref="BB57:BF57"/>
    <mergeCell ref="BG57:BL57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57:P57"/>
    <mergeCell ref="Q57:U57"/>
    <mergeCell ref="V57:Z57"/>
    <mergeCell ref="AA57:AF57"/>
    <mergeCell ref="AG57:AK57"/>
    <mergeCell ref="AL57:AP57"/>
    <mergeCell ref="A55:P55"/>
    <mergeCell ref="Q55:U55"/>
    <mergeCell ref="V55:Z55"/>
    <mergeCell ref="AA55:AF55"/>
    <mergeCell ref="AG55:AK55"/>
    <mergeCell ref="AL55:AP55"/>
    <mergeCell ref="A56:P56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BC74:BG74"/>
    <mergeCell ref="W93:AM93"/>
    <mergeCell ref="AP93:BH93"/>
    <mergeCell ref="A88:V88"/>
    <mergeCell ref="W88:AM88"/>
    <mergeCell ref="AP88:BH88"/>
    <mergeCell ref="W89:AM89"/>
    <mergeCell ref="AP89:BH89"/>
    <mergeCell ref="A92:V92"/>
    <mergeCell ref="W92:AM92"/>
    <mergeCell ref="AP92:BH92"/>
    <mergeCell ref="BH74:BL74"/>
    <mergeCell ref="AS75:AW75"/>
    <mergeCell ref="AX75:BB75"/>
    <mergeCell ref="BC75:BG75"/>
    <mergeCell ref="BH75:BL75"/>
    <mergeCell ref="J75:N75"/>
    <mergeCell ref="O75:X75"/>
    <mergeCell ref="Y75:AC75"/>
    <mergeCell ref="AD75:AH75"/>
    <mergeCell ref="AI75:AM75"/>
    <mergeCell ref="AN75:AR75"/>
    <mergeCell ref="BH76:BL76"/>
    <mergeCell ref="BH79:BL79"/>
    <mergeCell ref="BM75:BQ75"/>
    <mergeCell ref="A84:BL84"/>
    <mergeCell ref="A85:BL85"/>
    <mergeCell ref="BM64:BQ64"/>
    <mergeCell ref="AI64:AM64"/>
    <mergeCell ref="AN64:AR64"/>
    <mergeCell ref="AS64:AW64"/>
    <mergeCell ref="AX64:BB64"/>
    <mergeCell ref="BC64:BG64"/>
    <mergeCell ref="BH64:BL64"/>
    <mergeCell ref="J72:N72"/>
    <mergeCell ref="Y72:AC72"/>
    <mergeCell ref="AD72:AH72"/>
    <mergeCell ref="AI72:AM72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</mergeCells>
  <conditionalFormatting sqref="A69 A65:B68 A70:B82">
    <cfRule type="cellIs" dxfId="26" priority="192" stopIfTrue="1" operator="equal">
      <formula>0</formula>
    </cfRule>
  </conditionalFormatting>
  <conditionalFormatting sqref="C77 C82">
    <cfRule type="cellIs" dxfId="25" priority="155" stopIfTrue="1" operator="equal">
      <formula>$C46</formula>
    </cfRule>
  </conditionalFormatting>
  <conditionalFormatting sqref="C81">
    <cfRule type="cellIs" dxfId="24" priority="149" stopIfTrue="1" operator="equal">
      <formula>$C49</formula>
    </cfRule>
  </conditionalFormatting>
  <conditionalFormatting sqref="C74:C75">
    <cfRule type="cellIs" dxfId="23" priority="147" stopIfTrue="1" operator="equal">
      <formula>$C42</formula>
    </cfRule>
  </conditionalFormatting>
  <conditionalFormatting sqref="C72">
    <cfRule type="cellIs" dxfId="22" priority="133" stopIfTrue="1" operator="equal">
      <formula>$C35</formula>
    </cfRule>
  </conditionalFormatting>
  <conditionalFormatting sqref="C70:C71">
    <cfRule type="cellIs" dxfId="21" priority="131" stopIfTrue="1" operator="equal">
      <formula>$C34</formula>
    </cfRule>
  </conditionalFormatting>
  <conditionalFormatting sqref="C68">
    <cfRule type="cellIs" dxfId="20" priority="105" stopIfTrue="1" operator="equal">
      <formula>$C23</formula>
    </cfRule>
  </conditionalFormatting>
  <conditionalFormatting sqref="C67">
    <cfRule type="cellIs" dxfId="19" priority="103" stopIfTrue="1" operator="equal">
      <formula>$C22</formula>
    </cfRule>
  </conditionalFormatting>
  <conditionalFormatting sqref="C66">
    <cfRule type="cellIs" dxfId="18" priority="101" stopIfTrue="1" operator="equal">
      <formula>$C21</formula>
    </cfRule>
  </conditionalFormatting>
  <conditionalFormatting sqref="C65">
    <cfRule type="cellIs" dxfId="17" priority="99" stopIfTrue="1" operator="equal">
      <formula>$C20</formula>
    </cfRule>
  </conditionalFormatting>
  <conditionalFormatting sqref="C70:C71">
    <cfRule type="cellIs" dxfId="16" priority="97" stopIfTrue="1" operator="equal">
      <formula>$C34</formula>
    </cfRule>
  </conditionalFormatting>
  <conditionalFormatting sqref="C76">
    <cfRule type="cellIs" dxfId="15" priority="89" stopIfTrue="1" operator="equal">
      <formula>$C43</formula>
    </cfRule>
  </conditionalFormatting>
  <conditionalFormatting sqref="C78:C80">
    <cfRule type="cellIs" dxfId="14" priority="87" stopIfTrue="1" operator="equal">
      <formula>$C46</formula>
    </cfRule>
  </conditionalFormatting>
  <conditionalFormatting sqref="C82">
    <cfRule type="cellIs" dxfId="13" priority="195" stopIfTrue="1" operator="equal">
      <formula>$C49</formula>
    </cfRule>
  </conditionalFormatting>
  <conditionalFormatting sqref="C81">
    <cfRule type="cellIs" dxfId="12" priority="84" stopIfTrue="1" operator="equal">
      <formula>$C50</formula>
    </cfRule>
  </conditionalFormatting>
  <conditionalFormatting sqref="C81:C82">
    <cfRule type="cellIs" dxfId="11" priority="82" stopIfTrue="1" operator="equal">
      <formula>$C51</formula>
    </cfRule>
  </conditionalFormatting>
  <conditionalFormatting sqref="C81">
    <cfRule type="cellIs" dxfId="10" priority="79" stopIfTrue="1" operator="equal">
      <formula>$C48</formula>
    </cfRule>
  </conditionalFormatting>
  <conditionalFormatting sqref="C79:C80 C77">
    <cfRule type="cellIs" dxfId="9" priority="11" stopIfTrue="1" operator="equal">
      <formula>#REF!</formula>
    </cfRule>
  </conditionalFormatting>
  <conditionalFormatting sqref="C73">
    <cfRule type="cellIs" dxfId="8" priority="209" stopIfTrue="1" operator="equal">
      <formula>$C42</formula>
    </cfRule>
  </conditionalFormatting>
  <conditionalFormatting sqref="C68">
    <cfRule type="cellIs" dxfId="7" priority="9" stopIfTrue="1" operator="equal">
      <formula>$C23</formula>
    </cfRule>
  </conditionalFormatting>
  <conditionalFormatting sqref="C71">
    <cfRule type="cellIs" dxfId="6" priority="8" stopIfTrue="1" operator="equal">
      <formula>$C34</formula>
    </cfRule>
  </conditionalFormatting>
  <conditionalFormatting sqref="C77">
    <cfRule type="cellIs" dxfId="5" priority="7" stopIfTrue="1" operator="equal">
      <formula>$C45</formula>
    </cfRule>
  </conditionalFormatting>
  <conditionalFormatting sqref="C75">
    <cfRule type="cellIs" dxfId="4" priority="5" stopIfTrue="1" operator="equal">
      <formula>$C42</formula>
    </cfRule>
  </conditionalFormatting>
  <conditionalFormatting sqref="C76">
    <cfRule type="cellIs" dxfId="3" priority="4" stopIfTrue="1" operator="equal">
      <formula>$C39</formula>
    </cfRule>
  </conditionalFormatting>
  <conditionalFormatting sqref="C75">
    <cfRule type="cellIs" dxfId="2" priority="3" stopIfTrue="1" operator="equal">
      <formula>$C39</formula>
    </cfRule>
  </conditionalFormatting>
  <conditionalFormatting sqref="C75">
    <cfRule type="cellIs" dxfId="1" priority="2" stopIfTrue="1" operator="equal">
      <formula>$C39</formula>
    </cfRule>
  </conditionalFormatting>
  <conditionalFormatting sqref="C75">
    <cfRule type="cellIs" dxfId="0" priority="1" stopIfTrue="1" operator="equal">
      <formula>$C38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3" manualBreakCount="3">
    <brk id="44" max="68" man="1"/>
    <brk id="69" max="68" man="1"/>
    <brk id="8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КПК0611150</vt:lpstr>
      <vt:lpstr>КПК0611150!Область_друку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2021-02-09T08:42:05Z</cp:lastPrinted>
  <dcterms:created xsi:type="dcterms:W3CDTF">2016-08-10T10:53:25Z</dcterms:created>
  <dcterms:modified xsi:type="dcterms:W3CDTF">2021-02-09T08:48:09Z</dcterms:modified>
</cp:coreProperties>
</file>