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203\Звіти освіта\"/>
    </mc:Choice>
  </mc:AlternateContent>
  <bookViews>
    <workbookView xWindow="435" yWindow="150" windowWidth="25245" windowHeight="7815"/>
  </bookViews>
  <sheets>
    <sheet name="0611200" sheetId="1" r:id="rId1"/>
  </sheets>
  <definedNames>
    <definedName name="_xlnm.Print_Area" localSheetId="0">'0611200'!$A$1:$BQ$124</definedName>
  </definedNames>
  <calcPr calcId="152511"/>
</workbook>
</file>

<file path=xl/calcChain.xml><?xml version="1.0" encoding="utf-8"?>
<calcChain xmlns="http://schemas.openxmlformats.org/spreadsheetml/2006/main">
  <c r="BH87" i="1" l="1"/>
  <c r="BC87" i="1"/>
  <c r="BM87" i="1" s="1"/>
  <c r="AX87" i="1"/>
  <c r="BH85" i="1"/>
  <c r="AN85" i="1"/>
  <c r="AX85" i="1" s="1"/>
  <c r="BH84" i="1"/>
  <c r="AX84" i="1"/>
  <c r="AN84" i="1"/>
  <c r="BC84" i="1" s="1"/>
  <c r="BM84" i="1" s="1"/>
  <c r="BH83" i="1"/>
  <c r="BM83" i="1" s="1"/>
  <c r="BC83" i="1"/>
  <c r="AX83" i="1"/>
  <c r="BH82" i="1"/>
  <c r="BH80" i="1"/>
  <c r="BC80" i="1"/>
  <c r="BM80" i="1" s="1"/>
  <c r="AX80" i="1"/>
  <c r="BH79" i="1"/>
  <c r="BC79" i="1"/>
  <c r="AX79" i="1"/>
  <c r="BH78" i="1"/>
  <c r="AN78" i="1"/>
  <c r="AN82" i="1" s="1"/>
  <c r="AX82" i="1" s="1"/>
  <c r="BH76" i="1"/>
  <c r="BC76" i="1"/>
  <c r="BM76" i="1" s="1"/>
  <c r="AX76" i="1"/>
  <c r="BH75" i="1"/>
  <c r="BC75" i="1"/>
  <c r="BM75" i="1" s="1"/>
  <c r="AX75" i="1"/>
  <c r="BH74" i="1"/>
  <c r="BC74" i="1"/>
  <c r="BM74" i="1" s="1"/>
  <c r="AN74" i="1"/>
  <c r="AX74" i="1" s="1"/>
  <c r="BD64" i="1"/>
  <c r="BI64" i="1" s="1"/>
  <c r="AY64" i="1"/>
  <c r="AS64" i="1"/>
  <c r="AC64" i="1"/>
  <c r="BD63" i="1"/>
  <c r="AY63" i="1"/>
  <c r="BI63" i="1" s="1"/>
  <c r="AS63" i="1"/>
  <c r="AC63" i="1"/>
  <c r="BI49" i="1"/>
  <c r="AP49" i="1"/>
  <c r="AZ49" i="1" s="1"/>
  <c r="AK49" i="1"/>
  <c r="BI48" i="1"/>
  <c r="BN48" i="1" s="1"/>
  <c r="BD48" i="1"/>
  <c r="AZ48" i="1"/>
  <c r="AK48" i="1"/>
  <c r="AX78" i="1" l="1"/>
  <c r="BD49" i="1"/>
  <c r="BN49" i="1" s="1"/>
  <c r="BC85" i="1"/>
  <c r="BM85" i="1" s="1"/>
  <c r="BC78" i="1"/>
  <c r="BM78" i="1" s="1"/>
  <c r="BM79" i="1"/>
  <c r="BC82" i="1"/>
  <c r="BM82" i="1" s="1"/>
</calcChain>
</file>

<file path=xl/sharedStrings.xml><?xml version="1.0" encoding="utf-8"?>
<sst xmlns="http://schemas.openxmlformats.org/spreadsheetml/2006/main" count="255" uniqueCount="137">
  <si>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</si>
  <si>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</si>
  <si>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</si>
  <si>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2023  рік</t>
  </si>
  <si>
    <t>1.</t>
  </si>
  <si>
    <t>0600000</t>
  </si>
  <si>
    <t>Департамент освіти та науки Хмельницької міської ради</t>
  </si>
  <si>
    <t>02146920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</si>
  <si>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</si>
  <si>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</si>
  <si>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</si>
  <si>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</si>
  <si>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</si>
  <si>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Департамент освiти та науки Хмельницької мiської ради</t>
  </si>
  <si>
    <t xml:space="preserve">(найменування відповідального виконавця)                        </t>
  </si>
  <si>
    <t>3.</t>
  </si>
  <si>
    <t>0611200</t>
  </si>
  <si>
    <t>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</si>
  <si>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</si>
  <si>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</si>
  <si>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</si>
  <si>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</si>
  <si>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</si>
  <si>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</si>
  <si>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</si>
  <si>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</si>
  <si>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</si>
  <si>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</si>
  <si>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</si>
  <si>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</si>
  <si>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</si>
  <si>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Реалізація заходів спрямованих на забезпечення рівного доступу осіб з особливими освітніми потребами до якісної  інклюзивної, початкової та середньої освіти за рахунок освітньої субвенції</t>
  </si>
  <si>
    <t>s5.2</t>
  </si>
  <si>
    <t>5. Мета бюджетної програми</t>
  </si>
  <si>
    <t>Забезпечити навчання й виховання дітей з особливими потребами у звичайному навчально-виховному закладі, де створені відповідні умови для забезпечення максимальної ефективності навчального процесу.</t>
  </si>
  <si>
    <t>6. Завдання бюджетної програми</t>
  </si>
  <si>
    <t>Завдання</t>
  </si>
  <si>
    <t>npp</t>
  </si>
  <si>
    <t>p5.3</t>
  </si>
  <si>
    <t>Надання державної підтримки особам з особливими освітніми потребами, які здобувають освіту в закладах  освіти</t>
  </si>
  <si>
    <t>s5.3</t>
  </si>
  <si>
    <t>Проведення (надання) додаткових психолого-педагогічних і корекційно-розвиткових занять (послуг), що визначені індивідуальною програмою розвитку, особам з особливими освітніми потребами, які здобувають освіту в інклюзивних класах (групах)</t>
  </si>
  <si>
    <t>Надання державної підтримки особам з особливими освітніми потребами, які здобувають освіту в закладах дошкільної освіти (крім закладів дошкільної освіти (ясел-садків) компенсуючого типу),</t>
  </si>
  <si>
    <t>закладах загальної середньої освіти (крім спеціальних шкіл, санаторних шкіл, навчально- реабілітаційних центрів), закладах професійної (професійно-технічної) освіти державної та комунальної власності.</t>
  </si>
  <si>
    <t>Придбання спеціальних засобів корекції психофізичного  розвитку, що дають змогу опанувати навчальну програму, для осіб з особливими освітніми потребами, які здобувають освіту в інклюзивних класах (групах) закладів дошкільної,</t>
  </si>
  <si>
    <t>загальної середньої та професійної (професійно-технічної ) освіти.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</si>
  <si>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</si>
  <si>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</si>
  <si>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</si>
  <si>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</si>
  <si>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</si>
  <si>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</si>
  <si>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</si>
  <si>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</si>
  <si>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</si>
  <si>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</si>
  <si>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</si>
  <si>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</si>
  <si>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</si>
  <si>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</si>
  <si>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</si>
  <si>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</si>
  <si>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</si>
  <si>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</si>
  <si>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Проведення (надання) додаткових психолого-педагогічних і корекційно-розвиткових занять (послуг)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</si>
  <si>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</si>
  <si>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</si>
  <si>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</si>
  <si>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</si>
  <si>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Аналіз стану виконання результативних показників свідчить, що під час роботи закладів у період воєнного стану було забезпечено оплату праці з нарахуваннями педагогічним працівникам, які проводили додаткові психолого-педагогічні та  корекційно-розвиткові заняття особам з особливими освітніми потребами за рахунок субвенції з державного бюджету місцевим бюджетам. Залишок коштів по заробітній платі з нарахуваннями в сумі 5 318,26 грн (КЕКВ 2111- 166,51 грн, КЕКВ 2120 – 5 151,75 грн) склався за рахунок нарахувань на оплату праці через нарахування єдиного соціального внеску у розмірі 8,41 відсотка на фонд оплати працюючих осіб з інвалідністю.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</si>
  <si>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</si>
  <si>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</si>
  <si>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</si>
  <si>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</si>
  <si>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розвитку освіти  Хмельницької міської територіальної громади на 2022-2026 роки 
(зі змінами)</t>
  </si>
  <si>
    <t>s5.6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</si>
  <si>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</si>
  <si>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</si>
  <si>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</si>
  <si>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</si>
  <si>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</si>
  <si>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</si>
  <si>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</si>
  <si>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</si>
  <si>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</si>
  <si>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</si>
  <si>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</si>
  <si>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</si>
  <si>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</si>
  <si>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</si>
  <si>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</si>
  <si>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затрат</t>
  </si>
  <si>
    <t/>
  </si>
  <si>
    <t>s5.7</t>
  </si>
  <si>
    <t>Кількість  закладів, у яких навчаються і виховуються діти з ООП</t>
  </si>
  <si>
    <t>од.</t>
  </si>
  <si>
    <t>Мережа</t>
  </si>
  <si>
    <t>заклади дошкільної освіти</t>
  </si>
  <si>
    <t>заклади загальної середньої освіти</t>
  </si>
  <si>
    <t>продукту</t>
  </si>
  <si>
    <t>Кількість дітей з ООП</t>
  </si>
  <si>
    <t>осіб</t>
  </si>
  <si>
    <t>Кількість вихованців з ООП ЗДО</t>
  </si>
  <si>
    <t>Кількість  учнів з ООП ЗОШ</t>
  </si>
  <si>
    <t>ефективності</t>
  </si>
  <si>
    <t>Середньорічні витрати на одну дитину з особливими освітніми потребами</t>
  </si>
  <si>
    <t>грн.</t>
  </si>
  <si>
    <t>Розрахунок</t>
  </si>
  <si>
    <t>Вартість 1 год додаткових психолого-педагогічних і корекційно-розвиткових занять (послуг)</t>
  </si>
  <si>
    <t>Середня кількість дітей на один заклад ЗДО</t>
  </si>
  <si>
    <t>Середня кількість дітей на один заклад ЗОШ</t>
  </si>
  <si>
    <t>якості</t>
  </si>
  <si>
    <t>Відсоток охоплення дітей з ООП інклюзивною освітою</t>
  </si>
  <si>
    <t>відс.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</si>
  <si>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</si>
  <si>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</si>
  <si>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s5.9</t>
  </si>
  <si>
    <t>Відхилення в бік збільшення пояснюється залучанням нових навчальних закладів для забезпечення підтримки особам з особливими освітніми потребами, які здобувають освіту в закладах освіти</t>
  </si>
  <si>
    <t>Розбіжності між фактичними та затвердженими результативними показниками не мають відхилення.</t>
  </si>
  <si>
    <t>Відхилення в бік збільшення пояснюється залучанням нових навчальних закладів для забезпечення підтримки особам з особливими освітніми потребами, які здобувають освіту в закладах освіти.</t>
  </si>
  <si>
    <t>Причини розбіжностей між фактичними та затвердженими результативними показниками пов'язані з збільшенням кількості дітей з особливими освітніми потребами, які здобувають освіту в закладах освіти.</t>
  </si>
  <si>
    <t xml:space="preserve">Причини розбіжностей між фактичними та затвердженими результативними показниками пов'язані з збільшенням кількості дітей з особливими освітніми потребами, які здобувають дошкільну освіту в закладах дошкільної освіти. </t>
  </si>
  <si>
    <t xml:space="preserve">Причини розбіжностей між фактичними та затвердженими результативними показниками пов'язані з збільшенням кількості учнів з особливими освітніми потребами, які здобувають освіту в загальної середньої освіти. </t>
  </si>
  <si>
    <t>Розбіжності по витратах на одну дитину з особливими освітніми потребами пояснюється залишком асигнувань на кінець звітного періоду по нарахування на оплату праці та збільшенням кількості осіб з особливими освітніми потребами.</t>
  </si>
  <si>
    <t xml:space="preserve"> 9.3. Аналіз стану виконання результативних показників</t>
  </si>
  <si>
    <t xml:space="preserve">Аналіз стану виконання результативних показників свідчить, що під час роботи в період воєнного стану було забезпечено виконання завдань відповідно до головної мети діяльності за бюджетною програмою по КПКВК 0611200 «Надання освіти за рахунок субвенції з державного бюджету місцевим бюджетам на надання державної підтримки особам з особливими освітніми потребами» на 2023 рік. Здійснено виплати заробітної плати працівникам з нарахуваннями на неї, відповідно поданим заявкам, які проводили додаткові психолого-педагогічні та  корекційно-розвиткові заняття особам з особливими освітніми потребами за рахунок субвенції з державного бюджету місцевим бюджетам. Економія утворилося за рахунок нарахувань на оплату праці через нарахування єдиного соціального внеску у розмірі 8,41 відсотка на фонд оплати працюючих осіб з інвалідністю. </t>
  </si>
  <si>
    <t>10. Узагальнений висновок про виконання бюджетної програми.</t>
  </si>
  <si>
    <t xml:space="preserve"> 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2022 - 2026 роки. 
Завдання бюджетної програми протягом року виконувались відповідно до законодавства з дотриманням правил запровадження воєнного стану. Заклади дошкільної освіти, загальної середньої освіти державної та комунальної власності забезпечили належну державну підтримку особам з особливими освітніми потребами.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</si>
  <si>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</si>
  <si>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</si>
  <si>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</si>
  <si>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В.о. директора Департаменту освiти та науки Хмельницької мiської ради</t>
  </si>
  <si>
    <t>Ольга КШАНОВСЬКА</t>
  </si>
  <si>
    <t>(підпис)</t>
  </si>
  <si>
    <t>(Власне ім’я, ПРІЗВИЩЕ)</t>
  </si>
  <si>
    <t>Начальник фінансово-економічного відділу-головний бухгалтер Департаменту освiти та науки Хмельницької мiської ради</t>
  </si>
  <si>
    <t>Оксана ЛІСОВОДСЬКА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</si>
</sst>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sz val="12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4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7" fillId="0" borderId="0" xfId="0" applyFont="1" applyBorder="1" applyAlignment="1"/>
    <xf numFmtId="0" fontId="10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Border="1" applyAlignment="1">
      <alignment horizontal="left" vertical="center" wrapText="1"/>
    </xf>
    <xf numFmtId="0" fontId="16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0" fillId="0" borderId="6" xfId="0" applyNumberFormat="1" applyFont="1" applyBorder="1" applyAlignment="1">
      <alignment horizontal="left" vertical="center" wrapText="1" shrinkToFi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5" fillId="0" borderId="5" xfId="0" applyNumberFormat="1" applyFont="1" applyBorder="1" applyAlignment="1">
      <alignment horizontal="left" vertical="center" wrapText="1" shrinkToFit="1"/>
    </xf>
    <xf numFmtId="0" fontId="15" fillId="0" borderId="6" xfId="0" applyNumberFormat="1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4" fontId="14" fillId="0" borderId="3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2">
    <cellStyle name="Звичайний" xfId="0" builtinId="0"/>
    <cellStyle name="Обычный 2 2" xfId="1"/>
  </cellStyles>
  <dxfs count="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A124"/>
  <sheetViews>
    <sheetView tabSelected="1" view="pageBreakPreview" topLeftCell="A2" zoomScale="60" zoomScaleNormal="100" workbookViewId="0">
      <selection activeCell="C85" sqref="C85:I85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6" t="s">
        <v>0</v>
      </c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customHeight="1" x14ac:dyDescent="0.2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customHeight="1" x14ac:dyDescent="0.2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 x14ac:dyDescent="0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 x14ac:dyDescent="0.2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4499999999999993" hidden="1" customHeight="1" x14ac:dyDescent="0.2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 x14ac:dyDescent="0.2">
      <c r="A10" s="145" t="s">
        <v>1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</row>
    <row r="11" spans="1:64" ht="15.75" customHeight="1" x14ac:dyDescent="0.2">
      <c r="A11" s="145" t="s">
        <v>2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</row>
    <row r="12" spans="1:64" ht="15.75" customHeight="1" x14ac:dyDescent="0.2">
      <c r="A12" s="145" t="s">
        <v>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8.15" customHeight="1" x14ac:dyDescent="0.2">
      <c r="A14" s="4" t="s">
        <v>4</v>
      </c>
      <c r="B14" s="137" t="s">
        <v>5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5"/>
      <c r="N14" s="143" t="s">
        <v>6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6"/>
      <c r="AU14" s="137" t="s">
        <v>7</v>
      </c>
      <c r="AV14" s="138"/>
      <c r="AW14" s="138"/>
      <c r="AX14" s="138"/>
      <c r="AY14" s="138"/>
      <c r="AZ14" s="138"/>
      <c r="BA14" s="138"/>
      <c r="BB14" s="138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ht="21.75" customHeight="1" x14ac:dyDescent="0.2">
      <c r="A15" s="7"/>
      <c r="B15" s="140" t="s">
        <v>8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7"/>
      <c r="N15" s="144" t="s">
        <v>9</v>
      </c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7"/>
      <c r="AU15" s="140" t="s">
        <v>10</v>
      </c>
      <c r="AV15" s="140"/>
      <c r="AW15" s="140"/>
      <c r="AX15" s="140"/>
      <c r="AY15" s="140"/>
      <c r="AZ15" s="140"/>
      <c r="BA15" s="140"/>
      <c r="BB15" s="140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"/>
      <c r="BF16" s="8"/>
      <c r="BG16" s="8"/>
      <c r="BH16" s="8"/>
      <c r="BI16" s="8"/>
      <c r="BJ16" s="8"/>
      <c r="BK16" s="8"/>
      <c r="BL16" s="8"/>
    </row>
    <row r="17" spans="1:79" ht="28.15" customHeight="1" x14ac:dyDescent="0.2">
      <c r="A17" s="9" t="s">
        <v>11</v>
      </c>
      <c r="B17" s="137" t="s">
        <v>12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5"/>
      <c r="N17" s="143" t="s">
        <v>13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6"/>
      <c r="AU17" s="137" t="s">
        <v>7</v>
      </c>
      <c r="AV17" s="138"/>
      <c r="AW17" s="138"/>
      <c r="AX17" s="138"/>
      <c r="AY17" s="138"/>
      <c r="AZ17" s="138"/>
      <c r="BA17" s="138"/>
      <c r="BB17" s="138"/>
      <c r="BC17" s="10"/>
      <c r="BD17" s="10"/>
      <c r="BE17" s="10"/>
      <c r="BF17" s="10"/>
      <c r="BG17" s="10"/>
      <c r="BH17" s="10"/>
      <c r="BI17" s="10"/>
      <c r="BJ17" s="10"/>
      <c r="BK17" s="10"/>
      <c r="BL17" s="11"/>
    </row>
    <row r="18" spans="1:79" ht="23.25" customHeight="1" x14ac:dyDescent="0.2">
      <c r="A18" s="12"/>
      <c r="B18" s="140" t="s">
        <v>8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7"/>
      <c r="N18" s="144" t="s">
        <v>14</v>
      </c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7"/>
      <c r="AU18" s="140" t="s">
        <v>10</v>
      </c>
      <c r="AV18" s="140"/>
      <c r="AW18" s="140"/>
      <c r="AX18" s="140"/>
      <c r="AY18" s="140"/>
      <c r="AZ18" s="140"/>
      <c r="BA18" s="140"/>
      <c r="BB18" s="140"/>
      <c r="BC18" s="13"/>
      <c r="BD18" s="13"/>
      <c r="BE18" s="13"/>
      <c r="BF18" s="13"/>
      <c r="BG18" s="13"/>
      <c r="BH18" s="13"/>
      <c r="BI18" s="13"/>
      <c r="BJ18" s="13"/>
      <c r="BK18" s="14"/>
      <c r="BL18" s="13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4.4" customHeight="1" x14ac:dyDescent="0.2">
      <c r="A20" s="4" t="s">
        <v>15</v>
      </c>
      <c r="B20" s="137" t="s">
        <v>16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/>
      <c r="N20" s="137" t="s">
        <v>17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0"/>
      <c r="AA20" s="137" t="s">
        <v>18</v>
      </c>
      <c r="AB20" s="138"/>
      <c r="AC20" s="138"/>
      <c r="AD20" s="138"/>
      <c r="AE20" s="138"/>
      <c r="AF20" s="138"/>
      <c r="AG20" s="138"/>
      <c r="AH20" s="138"/>
      <c r="AI20" s="138"/>
      <c r="AJ20" s="10"/>
      <c r="AK20" s="139" t="s">
        <v>19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0"/>
      <c r="BE20" s="137" t="s">
        <v>20</v>
      </c>
      <c r="BF20" s="138"/>
      <c r="BG20" s="138"/>
      <c r="BH20" s="138"/>
      <c r="BI20" s="138"/>
      <c r="BJ20" s="138"/>
      <c r="BK20" s="138"/>
      <c r="BL20" s="138"/>
    </row>
    <row r="21" spans="1:79" ht="23.25" customHeight="1" x14ac:dyDescent="0.2">
      <c r="A21"/>
      <c r="B21" s="140" t="s">
        <v>8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/>
      <c r="N21" s="140" t="s">
        <v>21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3"/>
      <c r="AA21" s="141" t="s">
        <v>22</v>
      </c>
      <c r="AB21" s="141"/>
      <c r="AC21" s="141"/>
      <c r="AD21" s="141"/>
      <c r="AE21" s="141"/>
      <c r="AF21" s="141"/>
      <c r="AG21" s="141"/>
      <c r="AH21" s="141"/>
      <c r="AI21" s="141"/>
      <c r="AJ21" s="13"/>
      <c r="AK21" s="142" t="s">
        <v>23</v>
      </c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3"/>
      <c r="BE21" s="140" t="s">
        <v>24</v>
      </c>
      <c r="BF21" s="140"/>
      <c r="BG21" s="140"/>
      <c r="BH21" s="140"/>
      <c r="BI21" s="140"/>
      <c r="BJ21" s="140"/>
      <c r="BK21" s="140"/>
      <c r="BL21" s="140"/>
    </row>
    <row r="22" spans="1:79" ht="6.75" customHeight="1" x14ac:dyDescent="0.2"/>
    <row r="23" spans="1:79" ht="15.75" customHeight="1" x14ac:dyDescent="0.2">
      <c r="A23" s="52" t="s">
        <v>25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19.149999999999999" customHeight="1" x14ac:dyDescent="0.2">
      <c r="A24" s="133" t="s">
        <v>26</v>
      </c>
      <c r="B24" s="133"/>
      <c r="C24" s="133"/>
      <c r="D24" s="133"/>
      <c r="E24" s="133"/>
      <c r="F24" s="133"/>
      <c r="G24" s="134" t="s">
        <v>27</v>
      </c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6"/>
    </row>
    <row r="25" spans="1:79" ht="10.5" hidden="1" customHeight="1" x14ac:dyDescent="0.2">
      <c r="A25" s="54" t="s">
        <v>28</v>
      </c>
      <c r="B25" s="54"/>
      <c r="C25" s="54"/>
      <c r="D25" s="54"/>
      <c r="E25" s="54"/>
      <c r="F25" s="54"/>
      <c r="G25" s="89" t="s">
        <v>29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1"/>
      <c r="CA25" s="1" t="s">
        <v>30</v>
      </c>
    </row>
    <row r="26" spans="1:79" ht="15.75" customHeight="1" x14ac:dyDescent="0.2">
      <c r="A26" s="54">
        <v>1</v>
      </c>
      <c r="B26" s="54"/>
      <c r="C26" s="54"/>
      <c r="D26" s="54"/>
      <c r="E26" s="54"/>
      <c r="F26" s="54"/>
      <c r="G26" s="128" t="s">
        <v>31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30"/>
      <c r="CA26" s="1" t="s">
        <v>32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6.149999999999999" customHeight="1" x14ac:dyDescent="0.2">
      <c r="A28" s="52" t="s">
        <v>33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31.35" customHeight="1" x14ac:dyDescent="0.2">
      <c r="A29" s="131" t="s">
        <v>34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</row>
    <row r="30" spans="1:79" ht="12.7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</row>
    <row r="31" spans="1:79" ht="15.75" customHeight="1" x14ac:dyDescent="0.2">
      <c r="A31" s="52" t="s">
        <v>35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spans="1:79" ht="18.399999999999999" customHeight="1" x14ac:dyDescent="0.2">
      <c r="A32" s="133" t="s">
        <v>26</v>
      </c>
      <c r="B32" s="133"/>
      <c r="C32" s="133"/>
      <c r="D32" s="133"/>
      <c r="E32" s="133"/>
      <c r="F32" s="133"/>
      <c r="G32" s="134" t="s">
        <v>36</v>
      </c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6"/>
    </row>
    <row r="33" spans="1:79" ht="10.5" hidden="1" customHeight="1" x14ac:dyDescent="0.2">
      <c r="A33" s="54" t="s">
        <v>37</v>
      </c>
      <c r="B33" s="54"/>
      <c r="C33" s="54"/>
      <c r="D33" s="54"/>
      <c r="E33" s="54"/>
      <c r="F33" s="54"/>
      <c r="G33" s="89" t="s">
        <v>29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  <c r="CA33" s="1" t="s">
        <v>38</v>
      </c>
    </row>
    <row r="34" spans="1:79" ht="17.100000000000001" customHeight="1" x14ac:dyDescent="0.2">
      <c r="A34" s="54">
        <v>1</v>
      </c>
      <c r="B34" s="54"/>
      <c r="C34" s="54"/>
      <c r="D34" s="54"/>
      <c r="E34" s="54"/>
      <c r="F34" s="54"/>
      <c r="G34" s="128" t="s">
        <v>39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30"/>
      <c r="CA34" s="1" t="s">
        <v>40</v>
      </c>
    </row>
    <row r="35" spans="1:79" ht="29.25" customHeight="1" x14ac:dyDescent="0.2">
      <c r="A35" s="54">
        <v>2</v>
      </c>
      <c r="B35" s="54"/>
      <c r="C35" s="54"/>
      <c r="D35" s="54"/>
      <c r="E35" s="54"/>
      <c r="F35" s="54"/>
      <c r="G35" s="128" t="s">
        <v>41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30"/>
    </row>
    <row r="36" spans="1:79" ht="17.100000000000001" customHeight="1" x14ac:dyDescent="0.2">
      <c r="A36" s="54">
        <v>3</v>
      </c>
      <c r="B36" s="54"/>
      <c r="C36" s="54"/>
      <c r="D36" s="54"/>
      <c r="E36" s="54"/>
      <c r="F36" s="54"/>
      <c r="G36" s="128" t="s">
        <v>42</v>
      </c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30"/>
    </row>
    <row r="37" spans="1:79" ht="18.399999999999999" customHeight="1" x14ac:dyDescent="0.2">
      <c r="A37" s="54">
        <v>4</v>
      </c>
      <c r="B37" s="54"/>
      <c r="C37" s="54"/>
      <c r="D37" s="54"/>
      <c r="E37" s="54"/>
      <c r="F37" s="54"/>
      <c r="G37" s="128" t="s">
        <v>43</v>
      </c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30"/>
    </row>
    <row r="38" spans="1:79" ht="28.5" customHeight="1" x14ac:dyDescent="0.2">
      <c r="A38" s="54">
        <v>5</v>
      </c>
      <c r="B38" s="54"/>
      <c r="C38" s="54"/>
      <c r="D38" s="54"/>
      <c r="E38" s="54"/>
      <c r="F38" s="54"/>
      <c r="G38" s="128" t="s">
        <v>44</v>
      </c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30"/>
    </row>
    <row r="39" spans="1:79" ht="18.399999999999999" customHeight="1" x14ac:dyDescent="0.2">
      <c r="A39" s="54">
        <v>6</v>
      </c>
      <c r="B39" s="54"/>
      <c r="C39" s="54"/>
      <c r="D39" s="54"/>
      <c r="E39" s="54"/>
      <c r="F39" s="54"/>
      <c r="G39" s="128" t="s">
        <v>45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30"/>
    </row>
    <row r="40" spans="1:79" ht="5.45" customHeight="1" x14ac:dyDescent="0.2"/>
    <row r="41" spans="1:79" ht="15.75" customHeight="1" x14ac:dyDescent="0.2">
      <c r="A41" s="52" t="s">
        <v>46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</row>
    <row r="42" spans="1:79" ht="15.75" customHeight="1" x14ac:dyDescent="0.2">
      <c r="A42" s="52" t="s">
        <v>47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</row>
    <row r="43" spans="1:79" ht="15" customHeight="1" x14ac:dyDescent="0.2">
      <c r="A43" s="108" t="s">
        <v>48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</row>
    <row r="44" spans="1:79" ht="38.1" customHeight="1" x14ac:dyDescent="0.2">
      <c r="A44" s="93" t="s">
        <v>26</v>
      </c>
      <c r="B44" s="93"/>
      <c r="C44" s="93" t="s">
        <v>49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 t="s">
        <v>50</v>
      </c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 t="s">
        <v>51</v>
      </c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 t="s">
        <v>52</v>
      </c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</row>
    <row r="45" spans="1:79" ht="36.75" customHeight="1" x14ac:dyDescent="0.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 t="s">
        <v>53</v>
      </c>
      <c r="AB45" s="93"/>
      <c r="AC45" s="93"/>
      <c r="AD45" s="93"/>
      <c r="AE45" s="93"/>
      <c r="AF45" s="93" t="s">
        <v>54</v>
      </c>
      <c r="AG45" s="93"/>
      <c r="AH45" s="93"/>
      <c r="AI45" s="93"/>
      <c r="AJ45" s="93"/>
      <c r="AK45" s="93" t="s">
        <v>55</v>
      </c>
      <c r="AL45" s="93"/>
      <c r="AM45" s="93"/>
      <c r="AN45" s="93"/>
      <c r="AO45" s="93"/>
      <c r="AP45" s="93" t="s">
        <v>53</v>
      </c>
      <c r="AQ45" s="93"/>
      <c r="AR45" s="93"/>
      <c r="AS45" s="93"/>
      <c r="AT45" s="93"/>
      <c r="AU45" s="93" t="s">
        <v>54</v>
      </c>
      <c r="AV45" s="93"/>
      <c r="AW45" s="93"/>
      <c r="AX45" s="93"/>
      <c r="AY45" s="93"/>
      <c r="AZ45" s="93" t="s">
        <v>55</v>
      </c>
      <c r="BA45" s="93"/>
      <c r="BB45" s="93"/>
      <c r="BC45" s="93"/>
      <c r="BD45" s="93" t="s">
        <v>53</v>
      </c>
      <c r="BE45" s="93"/>
      <c r="BF45" s="93"/>
      <c r="BG45" s="93"/>
      <c r="BH45" s="93"/>
      <c r="BI45" s="93" t="s">
        <v>54</v>
      </c>
      <c r="BJ45" s="93"/>
      <c r="BK45" s="93"/>
      <c r="BL45" s="93"/>
      <c r="BM45" s="93"/>
      <c r="BN45" s="93" t="s">
        <v>56</v>
      </c>
      <c r="BO45" s="93"/>
      <c r="BP45" s="93"/>
      <c r="BQ45" s="93"/>
    </row>
    <row r="46" spans="1:79" ht="16.149999999999999" customHeight="1" x14ac:dyDescent="0.2">
      <c r="A46" s="109">
        <v>1</v>
      </c>
      <c r="B46" s="109"/>
      <c r="C46" s="109">
        <v>2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25">
        <v>3</v>
      </c>
      <c r="AB46" s="126"/>
      <c r="AC46" s="126"/>
      <c r="AD46" s="126"/>
      <c r="AE46" s="127"/>
      <c r="AF46" s="125">
        <v>4</v>
      </c>
      <c r="AG46" s="126"/>
      <c r="AH46" s="126"/>
      <c r="AI46" s="126"/>
      <c r="AJ46" s="127"/>
      <c r="AK46" s="125">
        <v>5</v>
      </c>
      <c r="AL46" s="126"/>
      <c r="AM46" s="126"/>
      <c r="AN46" s="126"/>
      <c r="AO46" s="127"/>
      <c r="AP46" s="125">
        <v>6</v>
      </c>
      <c r="AQ46" s="126"/>
      <c r="AR46" s="126"/>
      <c r="AS46" s="126"/>
      <c r="AT46" s="127"/>
      <c r="AU46" s="125">
        <v>7</v>
      </c>
      <c r="AV46" s="126"/>
      <c r="AW46" s="126"/>
      <c r="AX46" s="126"/>
      <c r="AY46" s="127"/>
      <c r="AZ46" s="125">
        <v>8</v>
      </c>
      <c r="BA46" s="126"/>
      <c r="BB46" s="126"/>
      <c r="BC46" s="127"/>
      <c r="BD46" s="125">
        <v>9</v>
      </c>
      <c r="BE46" s="126"/>
      <c r="BF46" s="126"/>
      <c r="BG46" s="126"/>
      <c r="BH46" s="127"/>
      <c r="BI46" s="109">
        <v>10</v>
      </c>
      <c r="BJ46" s="109"/>
      <c r="BK46" s="109"/>
      <c r="BL46" s="109"/>
      <c r="BM46" s="109"/>
      <c r="BN46" s="109">
        <v>11</v>
      </c>
      <c r="BO46" s="109"/>
      <c r="BP46" s="109"/>
      <c r="BQ46" s="109"/>
    </row>
    <row r="47" spans="1:79" ht="15.75" hidden="1" customHeight="1" x14ac:dyDescent="0.2">
      <c r="A47" s="54" t="s">
        <v>37</v>
      </c>
      <c r="B47" s="54"/>
      <c r="C47" s="123" t="s">
        <v>29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4"/>
      <c r="AA47" s="85" t="s">
        <v>57</v>
      </c>
      <c r="AB47" s="85"/>
      <c r="AC47" s="85"/>
      <c r="AD47" s="85"/>
      <c r="AE47" s="85"/>
      <c r="AF47" s="85" t="s">
        <v>58</v>
      </c>
      <c r="AG47" s="85"/>
      <c r="AH47" s="85"/>
      <c r="AI47" s="85"/>
      <c r="AJ47" s="85"/>
      <c r="AK47" s="63" t="s">
        <v>59</v>
      </c>
      <c r="AL47" s="63"/>
      <c r="AM47" s="63"/>
      <c r="AN47" s="63"/>
      <c r="AO47" s="63"/>
      <c r="AP47" s="85" t="s">
        <v>60</v>
      </c>
      <c r="AQ47" s="85"/>
      <c r="AR47" s="85"/>
      <c r="AS47" s="85"/>
      <c r="AT47" s="85"/>
      <c r="AU47" s="85" t="s">
        <v>61</v>
      </c>
      <c r="AV47" s="85"/>
      <c r="AW47" s="85"/>
      <c r="AX47" s="85"/>
      <c r="AY47" s="85"/>
      <c r="AZ47" s="63" t="s">
        <v>59</v>
      </c>
      <c r="BA47" s="63"/>
      <c r="BB47" s="63"/>
      <c r="BC47" s="63"/>
      <c r="BD47" s="120" t="s">
        <v>62</v>
      </c>
      <c r="BE47" s="120"/>
      <c r="BF47" s="120"/>
      <c r="BG47" s="120"/>
      <c r="BH47" s="120"/>
      <c r="BI47" s="120" t="s">
        <v>62</v>
      </c>
      <c r="BJ47" s="120"/>
      <c r="BK47" s="120"/>
      <c r="BL47" s="120"/>
      <c r="BM47" s="120"/>
      <c r="BN47" s="104" t="s">
        <v>59</v>
      </c>
      <c r="BO47" s="104"/>
      <c r="BP47" s="104"/>
      <c r="BQ47" s="104"/>
      <c r="CA47" s="1" t="s">
        <v>63</v>
      </c>
    </row>
    <row r="48" spans="1:79" ht="32.65" customHeight="1" x14ac:dyDescent="0.2">
      <c r="A48" s="121">
        <v>1</v>
      </c>
      <c r="B48" s="121"/>
      <c r="C48" s="122" t="s">
        <v>64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7"/>
      <c r="AA48" s="117">
        <v>4309689</v>
      </c>
      <c r="AB48" s="117"/>
      <c r="AC48" s="117"/>
      <c r="AD48" s="117"/>
      <c r="AE48" s="117"/>
      <c r="AF48" s="117">
        <v>0</v>
      </c>
      <c r="AG48" s="117"/>
      <c r="AH48" s="117"/>
      <c r="AI48" s="117"/>
      <c r="AJ48" s="117"/>
      <c r="AK48" s="117">
        <f>AA48+AF48</f>
        <v>4309689</v>
      </c>
      <c r="AL48" s="117"/>
      <c r="AM48" s="117"/>
      <c r="AN48" s="117"/>
      <c r="AO48" s="117"/>
      <c r="AP48" s="117">
        <v>4304370.74</v>
      </c>
      <c r="AQ48" s="117"/>
      <c r="AR48" s="117"/>
      <c r="AS48" s="117"/>
      <c r="AT48" s="117"/>
      <c r="AU48" s="117">
        <v>0</v>
      </c>
      <c r="AV48" s="117"/>
      <c r="AW48" s="117"/>
      <c r="AX48" s="117"/>
      <c r="AY48" s="117"/>
      <c r="AZ48" s="117">
        <f>AP48+AU48</f>
        <v>4304370.74</v>
      </c>
      <c r="BA48" s="117"/>
      <c r="BB48" s="117"/>
      <c r="BC48" s="117"/>
      <c r="BD48" s="117">
        <f>AP48-AA48</f>
        <v>-5318.2599999997765</v>
      </c>
      <c r="BE48" s="117"/>
      <c r="BF48" s="117"/>
      <c r="BG48" s="117"/>
      <c r="BH48" s="117"/>
      <c r="BI48" s="117">
        <f>AU48-AF48</f>
        <v>0</v>
      </c>
      <c r="BJ48" s="117"/>
      <c r="BK48" s="117"/>
      <c r="BL48" s="117"/>
      <c r="BM48" s="117"/>
      <c r="BN48" s="117">
        <f>BD48+BI48</f>
        <v>-5318.2599999997765</v>
      </c>
      <c r="BO48" s="117"/>
      <c r="BP48" s="117"/>
      <c r="BQ48" s="117"/>
      <c r="CA48" s="1" t="s">
        <v>65</v>
      </c>
    </row>
    <row r="49" spans="1:79" s="18" customFormat="1" ht="15" customHeight="1" x14ac:dyDescent="0.2">
      <c r="A49" s="118"/>
      <c r="B49" s="118"/>
      <c r="C49" s="119" t="s">
        <v>66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3"/>
      <c r="AA49" s="116">
        <v>4309689</v>
      </c>
      <c r="AB49" s="116"/>
      <c r="AC49" s="116"/>
      <c r="AD49" s="116"/>
      <c r="AE49" s="116"/>
      <c r="AF49" s="116">
        <v>0</v>
      </c>
      <c r="AG49" s="116"/>
      <c r="AH49" s="116"/>
      <c r="AI49" s="116"/>
      <c r="AJ49" s="116"/>
      <c r="AK49" s="116">
        <f>AA49+AF49</f>
        <v>4309689</v>
      </c>
      <c r="AL49" s="116"/>
      <c r="AM49" s="116"/>
      <c r="AN49" s="116"/>
      <c r="AO49" s="116"/>
      <c r="AP49" s="116">
        <f>AP48</f>
        <v>4304370.74</v>
      </c>
      <c r="AQ49" s="116"/>
      <c r="AR49" s="116"/>
      <c r="AS49" s="116"/>
      <c r="AT49" s="116"/>
      <c r="AU49" s="116">
        <v>0</v>
      </c>
      <c r="AV49" s="116"/>
      <c r="AW49" s="116"/>
      <c r="AX49" s="116"/>
      <c r="AY49" s="116"/>
      <c r="AZ49" s="116">
        <f>AP49+AU49</f>
        <v>4304370.74</v>
      </c>
      <c r="BA49" s="116"/>
      <c r="BB49" s="116"/>
      <c r="BC49" s="116"/>
      <c r="BD49" s="116">
        <f>AP49-AA49</f>
        <v>-5318.2599999997765</v>
      </c>
      <c r="BE49" s="116"/>
      <c r="BF49" s="116"/>
      <c r="BG49" s="116"/>
      <c r="BH49" s="116"/>
      <c r="BI49" s="116">
        <f>AU49-AF49</f>
        <v>0</v>
      </c>
      <c r="BJ49" s="116"/>
      <c r="BK49" s="116"/>
      <c r="BL49" s="116"/>
      <c r="BM49" s="116"/>
      <c r="BN49" s="116">
        <f>BD49+BI49</f>
        <v>-5318.2599999997765</v>
      </c>
      <c r="BO49" s="116"/>
      <c r="BP49" s="116"/>
      <c r="BQ49" s="116"/>
    </row>
    <row r="50" spans="1:79" ht="6.75" customHeight="1" x14ac:dyDescent="0.2"/>
    <row r="51" spans="1:79" ht="29.25" customHeight="1" x14ac:dyDescent="0.2">
      <c r="A51" s="52" t="s">
        <v>67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</row>
    <row r="52" spans="1:79" ht="9.7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</row>
    <row r="53" spans="1:79" ht="15.75" customHeight="1" x14ac:dyDescent="0.2">
      <c r="A53" s="109" t="s">
        <v>26</v>
      </c>
      <c r="B53" s="109"/>
      <c r="C53" s="93" t="s">
        <v>68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</row>
    <row r="54" spans="1:79" ht="15.75" x14ac:dyDescent="0.2">
      <c r="A54" s="109">
        <v>1</v>
      </c>
      <c r="B54" s="109"/>
      <c r="C54" s="110">
        <v>2</v>
      </c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</row>
    <row r="55" spans="1:79" ht="46.15" customHeight="1" x14ac:dyDescent="0.2">
      <c r="A55" s="111">
        <v>1</v>
      </c>
      <c r="B55" s="112"/>
      <c r="C55" s="113" t="s">
        <v>69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5"/>
    </row>
    <row r="56" spans="1:79" ht="3.4" customHeight="1" x14ac:dyDescent="0.2"/>
    <row r="57" spans="1:79" ht="15.75" customHeight="1" x14ac:dyDescent="0.2">
      <c r="A57" s="52" t="s">
        <v>70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</row>
    <row r="58" spans="1:79" ht="15" customHeight="1" x14ac:dyDescent="0.2">
      <c r="A58" s="108" t="s">
        <v>48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</row>
    <row r="59" spans="1:79" ht="28.5" customHeight="1" x14ac:dyDescent="0.2">
      <c r="A59" s="68" t="s">
        <v>26</v>
      </c>
      <c r="B59" s="69"/>
      <c r="C59" s="93" t="s">
        <v>71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 t="s">
        <v>50</v>
      </c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 t="s">
        <v>51</v>
      </c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 t="s">
        <v>52</v>
      </c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19"/>
      <c r="BP59" s="19"/>
      <c r="BQ59" s="19"/>
    </row>
    <row r="60" spans="1:79" ht="29.1" customHeight="1" x14ac:dyDescent="0.2">
      <c r="A60" s="94"/>
      <c r="B60" s="95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 t="s">
        <v>53</v>
      </c>
      <c r="T60" s="93"/>
      <c r="U60" s="93"/>
      <c r="V60" s="93"/>
      <c r="W60" s="93"/>
      <c r="X60" s="93" t="s">
        <v>54</v>
      </c>
      <c r="Y60" s="93"/>
      <c r="Z60" s="93"/>
      <c r="AA60" s="93"/>
      <c r="AB60" s="93"/>
      <c r="AC60" s="93" t="s">
        <v>55</v>
      </c>
      <c r="AD60" s="93"/>
      <c r="AE60" s="93"/>
      <c r="AF60" s="93"/>
      <c r="AG60" s="93"/>
      <c r="AH60" s="93"/>
      <c r="AI60" s="93" t="s">
        <v>53</v>
      </c>
      <c r="AJ60" s="93"/>
      <c r="AK60" s="93"/>
      <c r="AL60" s="93"/>
      <c r="AM60" s="93"/>
      <c r="AN60" s="93" t="s">
        <v>54</v>
      </c>
      <c r="AO60" s="93"/>
      <c r="AP60" s="93"/>
      <c r="AQ60" s="93"/>
      <c r="AR60" s="93"/>
      <c r="AS60" s="93" t="s">
        <v>55</v>
      </c>
      <c r="AT60" s="93"/>
      <c r="AU60" s="93"/>
      <c r="AV60" s="93"/>
      <c r="AW60" s="93"/>
      <c r="AX60" s="93"/>
      <c r="AY60" s="71" t="s">
        <v>53</v>
      </c>
      <c r="AZ60" s="87"/>
      <c r="BA60" s="87"/>
      <c r="BB60" s="87"/>
      <c r="BC60" s="88"/>
      <c r="BD60" s="71" t="s">
        <v>54</v>
      </c>
      <c r="BE60" s="87"/>
      <c r="BF60" s="87"/>
      <c r="BG60" s="87"/>
      <c r="BH60" s="88"/>
      <c r="BI60" s="93" t="s">
        <v>55</v>
      </c>
      <c r="BJ60" s="93"/>
      <c r="BK60" s="93"/>
      <c r="BL60" s="93"/>
      <c r="BM60" s="93"/>
      <c r="BN60" s="93"/>
      <c r="BO60" s="19"/>
      <c r="BP60" s="19"/>
      <c r="BQ60" s="19"/>
    </row>
    <row r="61" spans="1:79" ht="16.149999999999999" customHeight="1" x14ac:dyDescent="0.25">
      <c r="A61" s="93">
        <v>1</v>
      </c>
      <c r="B61" s="93"/>
      <c r="C61" s="93">
        <v>2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>
        <v>3</v>
      </c>
      <c r="T61" s="93"/>
      <c r="U61" s="93"/>
      <c r="V61" s="93"/>
      <c r="W61" s="93"/>
      <c r="X61" s="93">
        <v>4</v>
      </c>
      <c r="Y61" s="93"/>
      <c r="Z61" s="93"/>
      <c r="AA61" s="93"/>
      <c r="AB61" s="93"/>
      <c r="AC61" s="93">
        <v>5</v>
      </c>
      <c r="AD61" s="93"/>
      <c r="AE61" s="93"/>
      <c r="AF61" s="93"/>
      <c r="AG61" s="93"/>
      <c r="AH61" s="93"/>
      <c r="AI61" s="93">
        <v>6</v>
      </c>
      <c r="AJ61" s="93"/>
      <c r="AK61" s="93"/>
      <c r="AL61" s="93"/>
      <c r="AM61" s="93"/>
      <c r="AN61" s="93">
        <v>7</v>
      </c>
      <c r="AO61" s="93"/>
      <c r="AP61" s="93"/>
      <c r="AQ61" s="93"/>
      <c r="AR61" s="93"/>
      <c r="AS61" s="93">
        <v>8</v>
      </c>
      <c r="AT61" s="93"/>
      <c r="AU61" s="93"/>
      <c r="AV61" s="93"/>
      <c r="AW61" s="93"/>
      <c r="AX61" s="93"/>
      <c r="AY61" s="93">
        <v>9</v>
      </c>
      <c r="AZ61" s="93"/>
      <c r="BA61" s="93"/>
      <c r="BB61" s="93"/>
      <c r="BC61" s="93"/>
      <c r="BD61" s="93">
        <v>10</v>
      </c>
      <c r="BE61" s="93"/>
      <c r="BF61" s="93"/>
      <c r="BG61" s="93"/>
      <c r="BH61" s="93"/>
      <c r="BI61" s="71">
        <v>11</v>
      </c>
      <c r="BJ61" s="87"/>
      <c r="BK61" s="87"/>
      <c r="BL61" s="87"/>
      <c r="BM61" s="87"/>
      <c r="BN61" s="88"/>
      <c r="BO61" s="20"/>
      <c r="BP61" s="20"/>
      <c r="BQ61" s="20"/>
    </row>
    <row r="62" spans="1:79" ht="18" hidden="1" customHeight="1" x14ac:dyDescent="0.2">
      <c r="A62" s="54" t="s">
        <v>37</v>
      </c>
      <c r="B62" s="54"/>
      <c r="C62" s="92" t="s">
        <v>29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85" t="s">
        <v>57</v>
      </c>
      <c r="T62" s="85"/>
      <c r="U62" s="85"/>
      <c r="V62" s="85"/>
      <c r="W62" s="85"/>
      <c r="X62" s="85" t="s">
        <v>58</v>
      </c>
      <c r="Y62" s="85"/>
      <c r="Z62" s="85"/>
      <c r="AA62" s="85"/>
      <c r="AB62" s="85"/>
      <c r="AC62" s="63" t="s">
        <v>59</v>
      </c>
      <c r="AD62" s="104"/>
      <c r="AE62" s="104"/>
      <c r="AF62" s="104"/>
      <c r="AG62" s="104"/>
      <c r="AH62" s="104"/>
      <c r="AI62" s="85" t="s">
        <v>60</v>
      </c>
      <c r="AJ62" s="85"/>
      <c r="AK62" s="85"/>
      <c r="AL62" s="85"/>
      <c r="AM62" s="85"/>
      <c r="AN62" s="85" t="s">
        <v>61</v>
      </c>
      <c r="AO62" s="85"/>
      <c r="AP62" s="85"/>
      <c r="AQ62" s="85"/>
      <c r="AR62" s="85"/>
      <c r="AS62" s="63" t="s">
        <v>59</v>
      </c>
      <c r="AT62" s="104"/>
      <c r="AU62" s="104"/>
      <c r="AV62" s="104"/>
      <c r="AW62" s="104"/>
      <c r="AX62" s="104"/>
      <c r="AY62" s="105" t="s">
        <v>72</v>
      </c>
      <c r="AZ62" s="106"/>
      <c r="BA62" s="106"/>
      <c r="BB62" s="106"/>
      <c r="BC62" s="107"/>
      <c r="BD62" s="105" t="s">
        <v>72</v>
      </c>
      <c r="BE62" s="106"/>
      <c r="BF62" s="106"/>
      <c r="BG62" s="106"/>
      <c r="BH62" s="107"/>
      <c r="BI62" s="104" t="s">
        <v>59</v>
      </c>
      <c r="BJ62" s="104"/>
      <c r="BK62" s="104"/>
      <c r="BL62" s="104"/>
      <c r="BM62" s="104"/>
      <c r="BN62" s="104"/>
      <c r="BO62" s="21"/>
      <c r="BP62" s="21"/>
      <c r="BQ62" s="21"/>
      <c r="CA62" s="1" t="s">
        <v>73</v>
      </c>
    </row>
    <row r="63" spans="1:79" ht="52.35" customHeight="1" x14ac:dyDescent="0.2">
      <c r="A63" s="54">
        <v>1</v>
      </c>
      <c r="B63" s="54"/>
      <c r="C63" s="101" t="s">
        <v>74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3"/>
      <c r="S63" s="78">
        <v>4309689</v>
      </c>
      <c r="T63" s="78"/>
      <c r="U63" s="78"/>
      <c r="V63" s="78"/>
      <c r="W63" s="78"/>
      <c r="X63" s="78">
        <v>0</v>
      </c>
      <c r="Y63" s="78"/>
      <c r="Z63" s="78"/>
      <c r="AA63" s="78"/>
      <c r="AB63" s="78"/>
      <c r="AC63" s="78">
        <f>S63+X63</f>
        <v>4309689</v>
      </c>
      <c r="AD63" s="78"/>
      <c r="AE63" s="78"/>
      <c r="AF63" s="78"/>
      <c r="AG63" s="78"/>
      <c r="AH63" s="78"/>
      <c r="AI63" s="78">
        <v>4304370.74</v>
      </c>
      <c r="AJ63" s="78"/>
      <c r="AK63" s="78"/>
      <c r="AL63" s="78"/>
      <c r="AM63" s="78"/>
      <c r="AN63" s="78">
        <v>0</v>
      </c>
      <c r="AO63" s="78"/>
      <c r="AP63" s="78"/>
      <c r="AQ63" s="78"/>
      <c r="AR63" s="78"/>
      <c r="AS63" s="78">
        <f>AI63+AN63</f>
        <v>4304370.74</v>
      </c>
      <c r="AT63" s="78"/>
      <c r="AU63" s="78"/>
      <c r="AV63" s="78"/>
      <c r="AW63" s="78"/>
      <c r="AX63" s="78"/>
      <c r="AY63" s="78">
        <f>AI63-S63</f>
        <v>-5318.2599999997765</v>
      </c>
      <c r="AZ63" s="78"/>
      <c r="BA63" s="78"/>
      <c r="BB63" s="78"/>
      <c r="BC63" s="78"/>
      <c r="BD63" s="99">
        <f>AN63-X63</f>
        <v>0</v>
      </c>
      <c r="BE63" s="99"/>
      <c r="BF63" s="99"/>
      <c r="BG63" s="99"/>
      <c r="BH63" s="99"/>
      <c r="BI63" s="99">
        <f>AY63+BD63</f>
        <v>-5318.2599999997765</v>
      </c>
      <c r="BJ63" s="99"/>
      <c r="BK63" s="99"/>
      <c r="BL63" s="99"/>
      <c r="BM63" s="99"/>
      <c r="BN63" s="99"/>
      <c r="BO63" s="22"/>
      <c r="BP63" s="22"/>
      <c r="BQ63" s="22"/>
      <c r="CA63" s="1" t="s">
        <v>75</v>
      </c>
    </row>
    <row r="64" spans="1:79" s="18" customFormat="1" ht="15" customHeight="1" x14ac:dyDescent="0.2">
      <c r="A64" s="80"/>
      <c r="B64" s="80"/>
      <c r="C64" s="100" t="s">
        <v>76</v>
      </c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3"/>
      <c r="S64" s="79">
        <v>4309689</v>
      </c>
      <c r="T64" s="79"/>
      <c r="U64" s="79"/>
      <c r="V64" s="79"/>
      <c r="W64" s="79"/>
      <c r="X64" s="79">
        <v>0</v>
      </c>
      <c r="Y64" s="79"/>
      <c r="Z64" s="79"/>
      <c r="AA64" s="79"/>
      <c r="AB64" s="79"/>
      <c r="AC64" s="79">
        <f>S64+X64</f>
        <v>4309689</v>
      </c>
      <c r="AD64" s="79"/>
      <c r="AE64" s="79"/>
      <c r="AF64" s="79"/>
      <c r="AG64" s="79"/>
      <c r="AH64" s="79"/>
      <c r="AI64" s="79">
        <v>0</v>
      </c>
      <c r="AJ64" s="79"/>
      <c r="AK64" s="79"/>
      <c r="AL64" s="79"/>
      <c r="AM64" s="79"/>
      <c r="AN64" s="79">
        <v>0</v>
      </c>
      <c r="AO64" s="79"/>
      <c r="AP64" s="79"/>
      <c r="AQ64" s="79"/>
      <c r="AR64" s="79"/>
      <c r="AS64" s="79">
        <f>AI64+AN64</f>
        <v>0</v>
      </c>
      <c r="AT64" s="79"/>
      <c r="AU64" s="79"/>
      <c r="AV64" s="79"/>
      <c r="AW64" s="79"/>
      <c r="AX64" s="79"/>
      <c r="AY64" s="79">
        <f>AI64-S64</f>
        <v>-4309689</v>
      </c>
      <c r="AZ64" s="79"/>
      <c r="BA64" s="79"/>
      <c r="BB64" s="79"/>
      <c r="BC64" s="79"/>
      <c r="BD64" s="98">
        <f>AN64-X64</f>
        <v>0</v>
      </c>
      <c r="BE64" s="98"/>
      <c r="BF64" s="98"/>
      <c r="BG64" s="98"/>
      <c r="BH64" s="98"/>
      <c r="BI64" s="98">
        <f>AY64+BD64</f>
        <v>-4309689</v>
      </c>
      <c r="BJ64" s="98"/>
      <c r="BK64" s="98"/>
      <c r="BL64" s="98"/>
      <c r="BM64" s="98"/>
      <c r="BN64" s="98"/>
      <c r="BO64" s="23"/>
      <c r="BP64" s="23"/>
      <c r="BQ64" s="23"/>
    </row>
    <row r="65" spans="1:79" ht="2.1" customHeight="1" x14ac:dyDescent="0.2"/>
    <row r="66" spans="1:79" ht="15.75" customHeight="1" x14ac:dyDescent="0.2">
      <c r="A66" s="52" t="s">
        <v>77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</row>
    <row r="67" spans="1:79" ht="15.75" customHeight="1" x14ac:dyDescent="0.2">
      <c r="A67" s="52" t="s">
        <v>78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</row>
    <row r="68" spans="1:79" ht="8.4499999999999993" customHeight="1" x14ac:dyDescent="0.2"/>
    <row r="69" spans="1:79" ht="45" customHeight="1" x14ac:dyDescent="0.2">
      <c r="A69" s="68" t="s">
        <v>26</v>
      </c>
      <c r="B69" s="69"/>
      <c r="C69" s="68" t="s">
        <v>79</v>
      </c>
      <c r="D69" s="70"/>
      <c r="E69" s="70"/>
      <c r="F69" s="70"/>
      <c r="G69" s="70"/>
      <c r="H69" s="70"/>
      <c r="I69" s="69"/>
      <c r="J69" s="68" t="s">
        <v>80</v>
      </c>
      <c r="K69" s="70"/>
      <c r="L69" s="70"/>
      <c r="M69" s="70"/>
      <c r="N69" s="69"/>
      <c r="O69" s="68" t="s">
        <v>81</v>
      </c>
      <c r="P69" s="70"/>
      <c r="Q69" s="70"/>
      <c r="R69" s="70"/>
      <c r="S69" s="70"/>
      <c r="T69" s="70"/>
      <c r="U69" s="70"/>
      <c r="V69" s="70"/>
      <c r="W69" s="70"/>
      <c r="X69" s="69"/>
      <c r="Y69" s="93" t="s">
        <v>50</v>
      </c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 t="s">
        <v>82</v>
      </c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7" t="s">
        <v>52</v>
      </c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24"/>
      <c r="BS69" s="24"/>
      <c r="BT69" s="24"/>
      <c r="BU69" s="24"/>
      <c r="BV69" s="24"/>
      <c r="BW69" s="24"/>
      <c r="BX69" s="24"/>
      <c r="BY69" s="24"/>
      <c r="BZ69" s="25"/>
    </row>
    <row r="70" spans="1:79" ht="32.25" customHeight="1" x14ac:dyDescent="0.2">
      <c r="A70" s="94"/>
      <c r="B70" s="95"/>
      <c r="C70" s="94"/>
      <c r="D70" s="96"/>
      <c r="E70" s="96"/>
      <c r="F70" s="96"/>
      <c r="G70" s="96"/>
      <c r="H70" s="96"/>
      <c r="I70" s="95"/>
      <c r="J70" s="94"/>
      <c r="K70" s="96"/>
      <c r="L70" s="96"/>
      <c r="M70" s="96"/>
      <c r="N70" s="95"/>
      <c r="O70" s="94"/>
      <c r="P70" s="96"/>
      <c r="Q70" s="96"/>
      <c r="R70" s="96"/>
      <c r="S70" s="96"/>
      <c r="T70" s="96"/>
      <c r="U70" s="96"/>
      <c r="V70" s="96"/>
      <c r="W70" s="96"/>
      <c r="X70" s="95"/>
      <c r="Y70" s="71" t="s">
        <v>53</v>
      </c>
      <c r="Z70" s="87"/>
      <c r="AA70" s="87"/>
      <c r="AB70" s="87"/>
      <c r="AC70" s="88"/>
      <c r="AD70" s="71" t="s">
        <v>54</v>
      </c>
      <c r="AE70" s="87"/>
      <c r="AF70" s="87"/>
      <c r="AG70" s="87"/>
      <c r="AH70" s="88"/>
      <c r="AI70" s="93" t="s">
        <v>55</v>
      </c>
      <c r="AJ70" s="93"/>
      <c r="AK70" s="93"/>
      <c r="AL70" s="93"/>
      <c r="AM70" s="93"/>
      <c r="AN70" s="93" t="s">
        <v>53</v>
      </c>
      <c r="AO70" s="93"/>
      <c r="AP70" s="93"/>
      <c r="AQ70" s="93"/>
      <c r="AR70" s="93"/>
      <c r="AS70" s="93" t="s">
        <v>54</v>
      </c>
      <c r="AT70" s="93"/>
      <c r="AU70" s="93"/>
      <c r="AV70" s="93"/>
      <c r="AW70" s="93"/>
      <c r="AX70" s="93" t="s">
        <v>55</v>
      </c>
      <c r="AY70" s="93"/>
      <c r="AZ70" s="93"/>
      <c r="BA70" s="93"/>
      <c r="BB70" s="93"/>
      <c r="BC70" s="93" t="s">
        <v>53</v>
      </c>
      <c r="BD70" s="93"/>
      <c r="BE70" s="93"/>
      <c r="BF70" s="93"/>
      <c r="BG70" s="93"/>
      <c r="BH70" s="93" t="s">
        <v>54</v>
      </c>
      <c r="BI70" s="93"/>
      <c r="BJ70" s="93"/>
      <c r="BK70" s="93"/>
      <c r="BL70" s="93"/>
      <c r="BM70" s="93" t="s">
        <v>55</v>
      </c>
      <c r="BN70" s="93"/>
      <c r="BO70" s="93"/>
      <c r="BP70" s="93"/>
      <c r="BQ70" s="93"/>
      <c r="BR70" s="19"/>
      <c r="BS70" s="19"/>
      <c r="BT70" s="19"/>
      <c r="BU70" s="19"/>
      <c r="BV70" s="19"/>
      <c r="BW70" s="19"/>
      <c r="BX70" s="19"/>
      <c r="BY70" s="19"/>
      <c r="BZ70" s="25"/>
    </row>
    <row r="71" spans="1:79" ht="16.149999999999999" customHeight="1" x14ac:dyDescent="0.2">
      <c r="A71" s="93">
        <v>1</v>
      </c>
      <c r="B71" s="93"/>
      <c r="C71" s="93">
        <v>2</v>
      </c>
      <c r="D71" s="93"/>
      <c r="E71" s="93"/>
      <c r="F71" s="93"/>
      <c r="G71" s="93"/>
      <c r="H71" s="93"/>
      <c r="I71" s="93"/>
      <c r="J71" s="93">
        <v>3</v>
      </c>
      <c r="K71" s="93"/>
      <c r="L71" s="93"/>
      <c r="M71" s="93"/>
      <c r="N71" s="93"/>
      <c r="O71" s="93">
        <v>4</v>
      </c>
      <c r="P71" s="93"/>
      <c r="Q71" s="93"/>
      <c r="R71" s="93"/>
      <c r="S71" s="93"/>
      <c r="T71" s="93"/>
      <c r="U71" s="93"/>
      <c r="V71" s="93"/>
      <c r="W71" s="93"/>
      <c r="X71" s="93"/>
      <c r="Y71" s="93">
        <v>5</v>
      </c>
      <c r="Z71" s="93"/>
      <c r="AA71" s="93"/>
      <c r="AB71" s="93"/>
      <c r="AC71" s="93"/>
      <c r="AD71" s="93">
        <v>6</v>
      </c>
      <c r="AE71" s="93"/>
      <c r="AF71" s="93"/>
      <c r="AG71" s="93"/>
      <c r="AH71" s="93"/>
      <c r="AI71" s="93">
        <v>7</v>
      </c>
      <c r="AJ71" s="93"/>
      <c r="AK71" s="93"/>
      <c r="AL71" s="93"/>
      <c r="AM71" s="93"/>
      <c r="AN71" s="71">
        <v>8</v>
      </c>
      <c r="AO71" s="87"/>
      <c r="AP71" s="87"/>
      <c r="AQ71" s="87"/>
      <c r="AR71" s="88"/>
      <c r="AS71" s="71">
        <v>9</v>
      </c>
      <c r="AT71" s="87"/>
      <c r="AU71" s="87"/>
      <c r="AV71" s="87"/>
      <c r="AW71" s="88"/>
      <c r="AX71" s="71">
        <v>10</v>
      </c>
      <c r="AY71" s="87"/>
      <c r="AZ71" s="87"/>
      <c r="BA71" s="87"/>
      <c r="BB71" s="88"/>
      <c r="BC71" s="71">
        <v>11</v>
      </c>
      <c r="BD71" s="87"/>
      <c r="BE71" s="87"/>
      <c r="BF71" s="87"/>
      <c r="BG71" s="88"/>
      <c r="BH71" s="71">
        <v>12</v>
      </c>
      <c r="BI71" s="87"/>
      <c r="BJ71" s="87"/>
      <c r="BK71" s="87"/>
      <c r="BL71" s="88"/>
      <c r="BM71" s="71">
        <v>13</v>
      </c>
      <c r="BN71" s="87"/>
      <c r="BO71" s="87"/>
      <c r="BP71" s="87"/>
      <c r="BQ71" s="88"/>
      <c r="BR71" s="19"/>
      <c r="BS71" s="19"/>
      <c r="BT71" s="19"/>
      <c r="BU71" s="19"/>
      <c r="BV71" s="19"/>
      <c r="BW71" s="19"/>
      <c r="BX71" s="19"/>
      <c r="BY71" s="19"/>
      <c r="BZ71" s="25"/>
    </row>
    <row r="72" spans="1:79" ht="12.75" hidden="1" customHeight="1" x14ac:dyDescent="0.2">
      <c r="A72" s="54" t="s">
        <v>28</v>
      </c>
      <c r="B72" s="54"/>
      <c r="C72" s="89" t="s">
        <v>29</v>
      </c>
      <c r="D72" s="90"/>
      <c r="E72" s="90"/>
      <c r="F72" s="90"/>
      <c r="G72" s="90"/>
      <c r="H72" s="90"/>
      <c r="I72" s="91"/>
      <c r="J72" s="54" t="s">
        <v>83</v>
      </c>
      <c r="K72" s="54"/>
      <c r="L72" s="54"/>
      <c r="M72" s="54"/>
      <c r="N72" s="54"/>
      <c r="O72" s="92" t="s">
        <v>84</v>
      </c>
      <c r="P72" s="92"/>
      <c r="Q72" s="92"/>
      <c r="R72" s="92"/>
      <c r="S72" s="92"/>
      <c r="T72" s="92"/>
      <c r="U72" s="92"/>
      <c r="V72" s="92"/>
      <c r="W72" s="92"/>
      <c r="X72" s="89"/>
      <c r="Y72" s="85" t="s">
        <v>57</v>
      </c>
      <c r="Z72" s="85"/>
      <c r="AA72" s="85"/>
      <c r="AB72" s="85"/>
      <c r="AC72" s="85"/>
      <c r="AD72" s="85" t="s">
        <v>85</v>
      </c>
      <c r="AE72" s="85"/>
      <c r="AF72" s="85"/>
      <c r="AG72" s="85"/>
      <c r="AH72" s="85"/>
      <c r="AI72" s="85" t="s">
        <v>86</v>
      </c>
      <c r="AJ72" s="85"/>
      <c r="AK72" s="85"/>
      <c r="AL72" s="85"/>
      <c r="AM72" s="85"/>
      <c r="AN72" s="85" t="s">
        <v>87</v>
      </c>
      <c r="AO72" s="85"/>
      <c r="AP72" s="85"/>
      <c r="AQ72" s="85"/>
      <c r="AR72" s="85"/>
      <c r="AS72" s="85" t="s">
        <v>60</v>
      </c>
      <c r="AT72" s="85"/>
      <c r="AU72" s="85"/>
      <c r="AV72" s="85"/>
      <c r="AW72" s="85"/>
      <c r="AX72" s="85" t="s">
        <v>88</v>
      </c>
      <c r="AY72" s="85"/>
      <c r="AZ72" s="85"/>
      <c r="BA72" s="85"/>
      <c r="BB72" s="85"/>
      <c r="BC72" s="85" t="s">
        <v>89</v>
      </c>
      <c r="BD72" s="85"/>
      <c r="BE72" s="85"/>
      <c r="BF72" s="85"/>
      <c r="BG72" s="85"/>
      <c r="BH72" s="85" t="s">
        <v>89</v>
      </c>
      <c r="BI72" s="85"/>
      <c r="BJ72" s="85"/>
      <c r="BK72" s="85"/>
      <c r="BL72" s="85"/>
      <c r="BM72" s="86" t="s">
        <v>59</v>
      </c>
      <c r="BN72" s="86"/>
      <c r="BO72" s="86"/>
      <c r="BP72" s="86"/>
      <c r="BQ72" s="86"/>
      <c r="BR72" s="26"/>
      <c r="BS72" s="26"/>
      <c r="BT72" s="25"/>
      <c r="BU72" s="25"/>
      <c r="BV72" s="25"/>
      <c r="BW72" s="25"/>
      <c r="BX72" s="25"/>
      <c r="BY72" s="25"/>
      <c r="BZ72" s="25"/>
      <c r="CA72" s="1" t="s">
        <v>90</v>
      </c>
    </row>
    <row r="73" spans="1:79" s="18" customFormat="1" ht="15.75" x14ac:dyDescent="0.2">
      <c r="A73" s="80">
        <v>0</v>
      </c>
      <c r="B73" s="80"/>
      <c r="C73" s="84" t="s">
        <v>91</v>
      </c>
      <c r="D73" s="84"/>
      <c r="E73" s="84"/>
      <c r="F73" s="84"/>
      <c r="G73" s="84"/>
      <c r="H73" s="84"/>
      <c r="I73" s="84"/>
      <c r="J73" s="84" t="s">
        <v>92</v>
      </c>
      <c r="K73" s="84"/>
      <c r="L73" s="84"/>
      <c r="M73" s="84"/>
      <c r="N73" s="84"/>
      <c r="O73" s="84" t="s">
        <v>92</v>
      </c>
      <c r="P73" s="84"/>
      <c r="Q73" s="84"/>
      <c r="R73" s="84"/>
      <c r="S73" s="84"/>
      <c r="T73" s="84"/>
      <c r="U73" s="84"/>
      <c r="V73" s="84"/>
      <c r="W73" s="84"/>
      <c r="X73" s="84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27"/>
      <c r="BS73" s="27"/>
      <c r="BT73" s="27"/>
      <c r="BU73" s="27"/>
      <c r="BV73" s="27"/>
      <c r="BW73" s="27"/>
      <c r="BX73" s="27"/>
      <c r="BY73" s="27"/>
      <c r="BZ73" s="28"/>
      <c r="CA73" s="18" t="s">
        <v>93</v>
      </c>
    </row>
    <row r="74" spans="1:79" ht="59.85" customHeight="1" x14ac:dyDescent="0.2">
      <c r="A74" s="54">
        <v>1</v>
      </c>
      <c r="B74" s="54"/>
      <c r="C74" s="55" t="s">
        <v>94</v>
      </c>
      <c r="D74" s="56"/>
      <c r="E74" s="56"/>
      <c r="F74" s="56"/>
      <c r="G74" s="56"/>
      <c r="H74" s="56"/>
      <c r="I74" s="57"/>
      <c r="J74" s="58" t="s">
        <v>95</v>
      </c>
      <c r="K74" s="58"/>
      <c r="L74" s="58"/>
      <c r="M74" s="58"/>
      <c r="N74" s="58"/>
      <c r="O74" s="58" t="s">
        <v>96</v>
      </c>
      <c r="P74" s="58"/>
      <c r="Q74" s="58"/>
      <c r="R74" s="58"/>
      <c r="S74" s="58"/>
      <c r="T74" s="58"/>
      <c r="U74" s="58"/>
      <c r="V74" s="58"/>
      <c r="W74" s="58"/>
      <c r="X74" s="58"/>
      <c r="Y74" s="78">
        <v>60</v>
      </c>
      <c r="Z74" s="78"/>
      <c r="AA74" s="78"/>
      <c r="AB74" s="78"/>
      <c r="AC74" s="78"/>
      <c r="AD74" s="78">
        <v>0</v>
      </c>
      <c r="AE74" s="78"/>
      <c r="AF74" s="78"/>
      <c r="AG74" s="78"/>
      <c r="AH74" s="78"/>
      <c r="AI74" s="78">
        <v>60</v>
      </c>
      <c r="AJ74" s="78"/>
      <c r="AK74" s="78"/>
      <c r="AL74" s="78"/>
      <c r="AM74" s="78"/>
      <c r="AN74" s="78">
        <f>37+25</f>
        <v>62</v>
      </c>
      <c r="AO74" s="78"/>
      <c r="AP74" s="78"/>
      <c r="AQ74" s="78"/>
      <c r="AR74" s="78"/>
      <c r="AS74" s="78">
        <v>0</v>
      </c>
      <c r="AT74" s="78"/>
      <c r="AU74" s="78"/>
      <c r="AV74" s="78"/>
      <c r="AW74" s="78"/>
      <c r="AX74" s="78">
        <f>AN74+AS74</f>
        <v>62</v>
      </c>
      <c r="AY74" s="78"/>
      <c r="AZ74" s="78"/>
      <c r="BA74" s="78"/>
      <c r="BB74" s="78"/>
      <c r="BC74" s="78">
        <f>AN74-Y74</f>
        <v>2</v>
      </c>
      <c r="BD74" s="78"/>
      <c r="BE74" s="78"/>
      <c r="BF74" s="78"/>
      <c r="BG74" s="78"/>
      <c r="BH74" s="78">
        <f>AS74-AD74</f>
        <v>0</v>
      </c>
      <c r="BI74" s="78"/>
      <c r="BJ74" s="78"/>
      <c r="BK74" s="78"/>
      <c r="BL74" s="78"/>
      <c r="BM74" s="78">
        <f>BC74+BH74</f>
        <v>2</v>
      </c>
      <c r="BN74" s="78"/>
      <c r="BO74" s="78"/>
      <c r="BP74" s="78"/>
      <c r="BQ74" s="78"/>
      <c r="BR74" s="29"/>
      <c r="BS74" s="29"/>
      <c r="BT74" s="29"/>
      <c r="BU74" s="29"/>
      <c r="BV74" s="29"/>
      <c r="BW74" s="29"/>
      <c r="BX74" s="29"/>
      <c r="BY74" s="29"/>
      <c r="BZ74" s="25"/>
    </row>
    <row r="75" spans="1:79" ht="27.2" customHeight="1" x14ac:dyDescent="0.2">
      <c r="A75" s="54">
        <v>2</v>
      </c>
      <c r="B75" s="54"/>
      <c r="C75" s="55" t="s">
        <v>97</v>
      </c>
      <c r="D75" s="56"/>
      <c r="E75" s="56"/>
      <c r="F75" s="56"/>
      <c r="G75" s="56"/>
      <c r="H75" s="56"/>
      <c r="I75" s="57"/>
      <c r="J75" s="58" t="s">
        <v>95</v>
      </c>
      <c r="K75" s="58"/>
      <c r="L75" s="58"/>
      <c r="M75" s="58"/>
      <c r="N75" s="58"/>
      <c r="O75" s="58" t="s">
        <v>96</v>
      </c>
      <c r="P75" s="58"/>
      <c r="Q75" s="58"/>
      <c r="R75" s="58"/>
      <c r="S75" s="58"/>
      <c r="T75" s="58"/>
      <c r="U75" s="58"/>
      <c r="V75" s="58"/>
      <c r="W75" s="58"/>
      <c r="X75" s="58"/>
      <c r="Y75" s="78">
        <v>25</v>
      </c>
      <c r="Z75" s="78"/>
      <c r="AA75" s="78"/>
      <c r="AB75" s="78"/>
      <c r="AC75" s="78"/>
      <c r="AD75" s="78">
        <v>0</v>
      </c>
      <c r="AE75" s="78"/>
      <c r="AF75" s="78"/>
      <c r="AG75" s="78"/>
      <c r="AH75" s="78"/>
      <c r="AI75" s="78">
        <v>25</v>
      </c>
      <c r="AJ75" s="78"/>
      <c r="AK75" s="78"/>
      <c r="AL75" s="78"/>
      <c r="AM75" s="78"/>
      <c r="AN75" s="78">
        <v>25</v>
      </c>
      <c r="AO75" s="78"/>
      <c r="AP75" s="78"/>
      <c r="AQ75" s="78"/>
      <c r="AR75" s="78"/>
      <c r="AS75" s="78">
        <v>0</v>
      </c>
      <c r="AT75" s="78"/>
      <c r="AU75" s="78"/>
      <c r="AV75" s="78"/>
      <c r="AW75" s="78"/>
      <c r="AX75" s="78">
        <f t="shared" ref="AX75:AX76" si="0">AN75+AS75</f>
        <v>25</v>
      </c>
      <c r="AY75" s="78"/>
      <c r="AZ75" s="78"/>
      <c r="BA75" s="78"/>
      <c r="BB75" s="78"/>
      <c r="BC75" s="78">
        <f>AN75-Y75</f>
        <v>0</v>
      </c>
      <c r="BD75" s="78"/>
      <c r="BE75" s="78"/>
      <c r="BF75" s="78"/>
      <c r="BG75" s="78"/>
      <c r="BH75" s="78">
        <f>AS75-AD75</f>
        <v>0</v>
      </c>
      <c r="BI75" s="78"/>
      <c r="BJ75" s="78"/>
      <c r="BK75" s="78"/>
      <c r="BL75" s="78"/>
      <c r="BM75" s="78">
        <f t="shared" ref="BM75:BM76" si="1">BC75+BH75</f>
        <v>0</v>
      </c>
      <c r="BN75" s="78"/>
      <c r="BO75" s="78"/>
      <c r="BP75" s="78"/>
      <c r="BQ75" s="78"/>
      <c r="BR75" s="29"/>
      <c r="BS75" s="29"/>
      <c r="BT75" s="29"/>
      <c r="BU75" s="29"/>
      <c r="BV75" s="29"/>
      <c r="BW75" s="29"/>
      <c r="BX75" s="29"/>
      <c r="BY75" s="29"/>
      <c r="BZ75" s="25"/>
    </row>
    <row r="76" spans="1:79" ht="34.15" customHeight="1" x14ac:dyDescent="0.2">
      <c r="A76" s="54">
        <v>3</v>
      </c>
      <c r="B76" s="54"/>
      <c r="C76" s="55" t="s">
        <v>98</v>
      </c>
      <c r="D76" s="56"/>
      <c r="E76" s="56"/>
      <c r="F76" s="56"/>
      <c r="G76" s="56"/>
      <c r="H76" s="56"/>
      <c r="I76" s="57"/>
      <c r="J76" s="58" t="s">
        <v>95</v>
      </c>
      <c r="K76" s="58"/>
      <c r="L76" s="58"/>
      <c r="M76" s="58"/>
      <c r="N76" s="58"/>
      <c r="O76" s="58" t="s">
        <v>96</v>
      </c>
      <c r="P76" s="58"/>
      <c r="Q76" s="58"/>
      <c r="R76" s="58"/>
      <c r="S76" s="58"/>
      <c r="T76" s="58"/>
      <c r="U76" s="58"/>
      <c r="V76" s="58"/>
      <c r="W76" s="58"/>
      <c r="X76" s="58"/>
      <c r="Y76" s="78">
        <v>35</v>
      </c>
      <c r="Z76" s="78"/>
      <c r="AA76" s="78"/>
      <c r="AB76" s="78"/>
      <c r="AC76" s="78"/>
      <c r="AD76" s="78">
        <v>0</v>
      </c>
      <c r="AE76" s="78"/>
      <c r="AF76" s="78"/>
      <c r="AG76" s="78"/>
      <c r="AH76" s="78"/>
      <c r="AI76" s="78">
        <v>35</v>
      </c>
      <c r="AJ76" s="78"/>
      <c r="AK76" s="78"/>
      <c r="AL76" s="78"/>
      <c r="AM76" s="78"/>
      <c r="AN76" s="78">
        <v>37</v>
      </c>
      <c r="AO76" s="78"/>
      <c r="AP76" s="78"/>
      <c r="AQ76" s="78"/>
      <c r="AR76" s="78"/>
      <c r="AS76" s="78">
        <v>0</v>
      </c>
      <c r="AT76" s="78"/>
      <c r="AU76" s="78"/>
      <c r="AV76" s="78"/>
      <c r="AW76" s="78"/>
      <c r="AX76" s="78">
        <f t="shared" si="0"/>
        <v>37</v>
      </c>
      <c r="AY76" s="78"/>
      <c r="AZ76" s="78"/>
      <c r="BA76" s="78"/>
      <c r="BB76" s="78"/>
      <c r="BC76" s="78">
        <f>AN76-Y76</f>
        <v>2</v>
      </c>
      <c r="BD76" s="78"/>
      <c r="BE76" s="78"/>
      <c r="BF76" s="78"/>
      <c r="BG76" s="78"/>
      <c r="BH76" s="78">
        <f>AS76-AD76</f>
        <v>0</v>
      </c>
      <c r="BI76" s="78"/>
      <c r="BJ76" s="78"/>
      <c r="BK76" s="78"/>
      <c r="BL76" s="78"/>
      <c r="BM76" s="78">
        <f t="shared" si="1"/>
        <v>2</v>
      </c>
      <c r="BN76" s="78"/>
      <c r="BO76" s="78"/>
      <c r="BP76" s="78"/>
      <c r="BQ76" s="78"/>
      <c r="BR76" s="29"/>
      <c r="BS76" s="29"/>
      <c r="BT76" s="29"/>
      <c r="BU76" s="29"/>
      <c r="BV76" s="29"/>
      <c r="BW76" s="29"/>
      <c r="BX76" s="29"/>
      <c r="BY76" s="29"/>
      <c r="BZ76" s="25"/>
    </row>
    <row r="77" spans="1:79" s="18" customFormat="1" ht="15.75" x14ac:dyDescent="0.2">
      <c r="A77" s="80">
        <v>0</v>
      </c>
      <c r="B77" s="80"/>
      <c r="C77" s="81" t="s">
        <v>99</v>
      </c>
      <c r="D77" s="82"/>
      <c r="E77" s="82"/>
      <c r="F77" s="82"/>
      <c r="G77" s="82"/>
      <c r="H77" s="82"/>
      <c r="I77" s="83"/>
      <c r="J77" s="84" t="s">
        <v>92</v>
      </c>
      <c r="K77" s="84"/>
      <c r="L77" s="84"/>
      <c r="M77" s="84"/>
      <c r="N77" s="84"/>
      <c r="O77" s="84" t="s">
        <v>92</v>
      </c>
      <c r="P77" s="84"/>
      <c r="Q77" s="84"/>
      <c r="R77" s="84"/>
      <c r="S77" s="84"/>
      <c r="T77" s="84"/>
      <c r="U77" s="84"/>
      <c r="V77" s="84"/>
      <c r="W77" s="84"/>
      <c r="X77" s="84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27"/>
      <c r="BS77" s="27"/>
      <c r="BT77" s="27"/>
      <c r="BU77" s="27"/>
      <c r="BV77" s="27"/>
      <c r="BW77" s="27"/>
      <c r="BX77" s="27"/>
      <c r="BY77" s="27"/>
      <c r="BZ77" s="28"/>
    </row>
    <row r="78" spans="1:79" ht="25.9" customHeight="1" x14ac:dyDescent="0.2">
      <c r="A78" s="54">
        <v>1</v>
      </c>
      <c r="B78" s="54"/>
      <c r="C78" s="55" t="s">
        <v>100</v>
      </c>
      <c r="D78" s="56"/>
      <c r="E78" s="56"/>
      <c r="F78" s="56"/>
      <c r="G78" s="56"/>
      <c r="H78" s="56"/>
      <c r="I78" s="57"/>
      <c r="J78" s="58" t="s">
        <v>101</v>
      </c>
      <c r="K78" s="58"/>
      <c r="L78" s="58"/>
      <c r="M78" s="58"/>
      <c r="N78" s="58"/>
      <c r="O78" s="58" t="s">
        <v>96</v>
      </c>
      <c r="P78" s="58"/>
      <c r="Q78" s="58"/>
      <c r="R78" s="58"/>
      <c r="S78" s="58"/>
      <c r="T78" s="58"/>
      <c r="U78" s="58"/>
      <c r="V78" s="58"/>
      <c r="W78" s="58"/>
      <c r="X78" s="58"/>
      <c r="Y78" s="78">
        <v>695</v>
      </c>
      <c r="Z78" s="78"/>
      <c r="AA78" s="78"/>
      <c r="AB78" s="78"/>
      <c r="AC78" s="78"/>
      <c r="AD78" s="78">
        <v>0</v>
      </c>
      <c r="AE78" s="78"/>
      <c r="AF78" s="78"/>
      <c r="AG78" s="78"/>
      <c r="AH78" s="78"/>
      <c r="AI78" s="78">
        <v>695</v>
      </c>
      <c r="AJ78" s="78"/>
      <c r="AK78" s="78"/>
      <c r="AL78" s="78"/>
      <c r="AM78" s="78"/>
      <c r="AN78" s="78">
        <f>465+349</f>
        <v>814</v>
      </c>
      <c r="AO78" s="78"/>
      <c r="AP78" s="78"/>
      <c r="AQ78" s="78"/>
      <c r="AR78" s="78"/>
      <c r="AS78" s="78">
        <v>0</v>
      </c>
      <c r="AT78" s="78"/>
      <c r="AU78" s="78"/>
      <c r="AV78" s="78"/>
      <c r="AW78" s="78"/>
      <c r="AX78" s="78">
        <f t="shared" ref="AX78:AX80" si="2">AN78+AS78</f>
        <v>814</v>
      </c>
      <c r="AY78" s="78"/>
      <c r="AZ78" s="78"/>
      <c r="BA78" s="78"/>
      <c r="BB78" s="78"/>
      <c r="BC78" s="78">
        <f>AN78-Y78</f>
        <v>119</v>
      </c>
      <c r="BD78" s="78"/>
      <c r="BE78" s="78"/>
      <c r="BF78" s="78"/>
      <c r="BG78" s="78"/>
      <c r="BH78" s="78">
        <f>AS78-AD78</f>
        <v>0</v>
      </c>
      <c r="BI78" s="78"/>
      <c r="BJ78" s="78"/>
      <c r="BK78" s="78"/>
      <c r="BL78" s="78"/>
      <c r="BM78" s="78">
        <f t="shared" ref="BM78:BM80" si="3">BC78+BH78</f>
        <v>119</v>
      </c>
      <c r="BN78" s="78"/>
      <c r="BO78" s="78"/>
      <c r="BP78" s="78"/>
      <c r="BQ78" s="78"/>
      <c r="BR78" s="29"/>
      <c r="BS78" s="29"/>
      <c r="BT78" s="29"/>
      <c r="BU78" s="29"/>
      <c r="BV78" s="29"/>
      <c r="BW78" s="29"/>
      <c r="BX78" s="29"/>
      <c r="BY78" s="29"/>
      <c r="BZ78" s="25"/>
    </row>
    <row r="79" spans="1:79" ht="30.6" customHeight="1" x14ac:dyDescent="0.2">
      <c r="A79" s="54">
        <v>2</v>
      </c>
      <c r="B79" s="54"/>
      <c r="C79" s="55" t="s">
        <v>102</v>
      </c>
      <c r="D79" s="56"/>
      <c r="E79" s="56"/>
      <c r="F79" s="56"/>
      <c r="G79" s="56"/>
      <c r="H79" s="56"/>
      <c r="I79" s="57"/>
      <c r="J79" s="58" t="s">
        <v>101</v>
      </c>
      <c r="K79" s="58"/>
      <c r="L79" s="58"/>
      <c r="M79" s="58"/>
      <c r="N79" s="58"/>
      <c r="O79" s="58" t="s">
        <v>96</v>
      </c>
      <c r="P79" s="58"/>
      <c r="Q79" s="58"/>
      <c r="R79" s="58"/>
      <c r="S79" s="58"/>
      <c r="T79" s="58"/>
      <c r="U79" s="58"/>
      <c r="V79" s="58"/>
      <c r="W79" s="58"/>
      <c r="X79" s="58"/>
      <c r="Y79" s="78">
        <v>327</v>
      </c>
      <c r="Z79" s="78"/>
      <c r="AA79" s="78"/>
      <c r="AB79" s="78"/>
      <c r="AC79" s="78"/>
      <c r="AD79" s="78">
        <v>0</v>
      </c>
      <c r="AE79" s="78"/>
      <c r="AF79" s="78"/>
      <c r="AG79" s="78"/>
      <c r="AH79" s="78"/>
      <c r="AI79" s="78">
        <v>327</v>
      </c>
      <c r="AJ79" s="78"/>
      <c r="AK79" s="78"/>
      <c r="AL79" s="78"/>
      <c r="AM79" s="78"/>
      <c r="AN79" s="78">
        <v>349</v>
      </c>
      <c r="AO79" s="78"/>
      <c r="AP79" s="78"/>
      <c r="AQ79" s="78"/>
      <c r="AR79" s="78"/>
      <c r="AS79" s="78">
        <v>0</v>
      </c>
      <c r="AT79" s="78"/>
      <c r="AU79" s="78"/>
      <c r="AV79" s="78"/>
      <c r="AW79" s="78"/>
      <c r="AX79" s="78">
        <f t="shared" si="2"/>
        <v>349</v>
      </c>
      <c r="AY79" s="78"/>
      <c r="AZ79" s="78"/>
      <c r="BA79" s="78"/>
      <c r="BB79" s="78"/>
      <c r="BC79" s="78">
        <f>AN79-Y79</f>
        <v>22</v>
      </c>
      <c r="BD79" s="78"/>
      <c r="BE79" s="78"/>
      <c r="BF79" s="78"/>
      <c r="BG79" s="78"/>
      <c r="BH79" s="78">
        <f>AS79-AD79</f>
        <v>0</v>
      </c>
      <c r="BI79" s="78"/>
      <c r="BJ79" s="78"/>
      <c r="BK79" s="78"/>
      <c r="BL79" s="78"/>
      <c r="BM79" s="78">
        <f t="shared" si="3"/>
        <v>22</v>
      </c>
      <c r="BN79" s="78"/>
      <c r="BO79" s="78"/>
      <c r="BP79" s="78"/>
      <c r="BQ79" s="78"/>
      <c r="BR79" s="29"/>
      <c r="BS79" s="29"/>
      <c r="BT79" s="29"/>
      <c r="BU79" s="29"/>
      <c r="BV79" s="29"/>
      <c r="BW79" s="29"/>
      <c r="BX79" s="29"/>
      <c r="BY79" s="29"/>
      <c r="BZ79" s="25"/>
    </row>
    <row r="80" spans="1:79" ht="31.9" customHeight="1" x14ac:dyDescent="0.2">
      <c r="A80" s="54">
        <v>3</v>
      </c>
      <c r="B80" s="54"/>
      <c r="C80" s="55" t="s">
        <v>103</v>
      </c>
      <c r="D80" s="56"/>
      <c r="E80" s="56"/>
      <c r="F80" s="56"/>
      <c r="G80" s="56"/>
      <c r="H80" s="56"/>
      <c r="I80" s="57"/>
      <c r="J80" s="58" t="s">
        <v>101</v>
      </c>
      <c r="K80" s="58"/>
      <c r="L80" s="58"/>
      <c r="M80" s="58"/>
      <c r="N80" s="58"/>
      <c r="O80" s="58" t="s">
        <v>96</v>
      </c>
      <c r="P80" s="58"/>
      <c r="Q80" s="58"/>
      <c r="R80" s="58"/>
      <c r="S80" s="58"/>
      <c r="T80" s="58"/>
      <c r="U80" s="58"/>
      <c r="V80" s="58"/>
      <c r="W80" s="58"/>
      <c r="X80" s="58"/>
      <c r="Y80" s="78">
        <v>368</v>
      </c>
      <c r="Z80" s="78"/>
      <c r="AA80" s="78"/>
      <c r="AB80" s="78"/>
      <c r="AC80" s="78"/>
      <c r="AD80" s="78">
        <v>0</v>
      </c>
      <c r="AE80" s="78"/>
      <c r="AF80" s="78"/>
      <c r="AG80" s="78"/>
      <c r="AH80" s="78"/>
      <c r="AI80" s="78">
        <v>368</v>
      </c>
      <c r="AJ80" s="78"/>
      <c r="AK80" s="78"/>
      <c r="AL80" s="78"/>
      <c r="AM80" s="78"/>
      <c r="AN80" s="78">
        <v>465</v>
      </c>
      <c r="AO80" s="78"/>
      <c r="AP80" s="78"/>
      <c r="AQ80" s="78"/>
      <c r="AR80" s="78"/>
      <c r="AS80" s="78">
        <v>0</v>
      </c>
      <c r="AT80" s="78"/>
      <c r="AU80" s="78"/>
      <c r="AV80" s="78"/>
      <c r="AW80" s="78"/>
      <c r="AX80" s="78">
        <f t="shared" si="2"/>
        <v>465</v>
      </c>
      <c r="AY80" s="78"/>
      <c r="AZ80" s="78"/>
      <c r="BA80" s="78"/>
      <c r="BB80" s="78"/>
      <c r="BC80" s="78">
        <f>AN80-Y80</f>
        <v>97</v>
      </c>
      <c r="BD80" s="78"/>
      <c r="BE80" s="78"/>
      <c r="BF80" s="78"/>
      <c r="BG80" s="78"/>
      <c r="BH80" s="78">
        <f>AS80-AD80</f>
        <v>0</v>
      </c>
      <c r="BI80" s="78"/>
      <c r="BJ80" s="78"/>
      <c r="BK80" s="78"/>
      <c r="BL80" s="78"/>
      <c r="BM80" s="78">
        <f t="shared" si="3"/>
        <v>97</v>
      </c>
      <c r="BN80" s="78"/>
      <c r="BO80" s="78"/>
      <c r="BP80" s="78"/>
      <c r="BQ80" s="78"/>
      <c r="BR80" s="29"/>
      <c r="BS80" s="29"/>
      <c r="BT80" s="29"/>
      <c r="BU80" s="29"/>
      <c r="BV80" s="29"/>
      <c r="BW80" s="29"/>
      <c r="BX80" s="29"/>
      <c r="BY80" s="29"/>
      <c r="BZ80" s="25"/>
    </row>
    <row r="81" spans="1:79" s="18" customFormat="1" ht="15.75" x14ac:dyDescent="0.2">
      <c r="A81" s="80">
        <v>0</v>
      </c>
      <c r="B81" s="80"/>
      <c r="C81" s="81" t="s">
        <v>104</v>
      </c>
      <c r="D81" s="82"/>
      <c r="E81" s="82"/>
      <c r="F81" s="82"/>
      <c r="G81" s="82"/>
      <c r="H81" s="82"/>
      <c r="I81" s="83"/>
      <c r="J81" s="84" t="s">
        <v>92</v>
      </c>
      <c r="K81" s="84"/>
      <c r="L81" s="84"/>
      <c r="M81" s="84"/>
      <c r="N81" s="84"/>
      <c r="O81" s="84" t="s">
        <v>92</v>
      </c>
      <c r="P81" s="84"/>
      <c r="Q81" s="84"/>
      <c r="R81" s="84"/>
      <c r="S81" s="84"/>
      <c r="T81" s="84"/>
      <c r="U81" s="84"/>
      <c r="V81" s="84"/>
      <c r="W81" s="84"/>
      <c r="X81" s="84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27"/>
      <c r="BS81" s="27"/>
      <c r="BT81" s="27"/>
      <c r="BU81" s="27"/>
      <c r="BV81" s="27"/>
      <c r="BW81" s="27"/>
      <c r="BX81" s="27"/>
      <c r="BY81" s="27"/>
      <c r="BZ81" s="28"/>
    </row>
    <row r="82" spans="1:79" ht="61.9" customHeight="1" x14ac:dyDescent="0.2">
      <c r="A82" s="54">
        <v>1</v>
      </c>
      <c r="B82" s="54"/>
      <c r="C82" s="55" t="s">
        <v>105</v>
      </c>
      <c r="D82" s="56"/>
      <c r="E82" s="56"/>
      <c r="F82" s="56"/>
      <c r="G82" s="56"/>
      <c r="H82" s="56"/>
      <c r="I82" s="57"/>
      <c r="J82" s="58" t="s">
        <v>106</v>
      </c>
      <c r="K82" s="58"/>
      <c r="L82" s="58"/>
      <c r="M82" s="58"/>
      <c r="N82" s="58"/>
      <c r="O82" s="58" t="s">
        <v>107</v>
      </c>
      <c r="P82" s="58"/>
      <c r="Q82" s="58"/>
      <c r="R82" s="58"/>
      <c r="S82" s="58"/>
      <c r="T82" s="58"/>
      <c r="U82" s="58"/>
      <c r="V82" s="58"/>
      <c r="W82" s="58"/>
      <c r="X82" s="58"/>
      <c r="Y82" s="78">
        <v>6200.99</v>
      </c>
      <c r="Z82" s="78"/>
      <c r="AA82" s="78"/>
      <c r="AB82" s="78"/>
      <c r="AC82" s="78"/>
      <c r="AD82" s="78">
        <v>0</v>
      </c>
      <c r="AE82" s="78"/>
      <c r="AF82" s="78"/>
      <c r="AG82" s="78"/>
      <c r="AH82" s="78"/>
      <c r="AI82" s="78">
        <v>6200.99</v>
      </c>
      <c r="AJ82" s="78"/>
      <c r="AK82" s="78"/>
      <c r="AL82" s="78"/>
      <c r="AM82" s="78"/>
      <c r="AN82" s="78">
        <f>AI63/AN78</f>
        <v>5287.9247420147422</v>
      </c>
      <c r="AO82" s="78"/>
      <c r="AP82" s="78"/>
      <c r="AQ82" s="78"/>
      <c r="AR82" s="78"/>
      <c r="AS82" s="78">
        <v>0</v>
      </c>
      <c r="AT82" s="78"/>
      <c r="AU82" s="78"/>
      <c r="AV82" s="78"/>
      <c r="AW82" s="78"/>
      <c r="AX82" s="78">
        <f t="shared" ref="AX82:AX85" si="4">AN82+AS82</f>
        <v>5287.9247420147422</v>
      </c>
      <c r="AY82" s="78"/>
      <c r="AZ82" s="78"/>
      <c r="BA82" s="78"/>
      <c r="BB82" s="78"/>
      <c r="BC82" s="78">
        <f>AN82-Y82</f>
        <v>-913.06525798525763</v>
      </c>
      <c r="BD82" s="78"/>
      <c r="BE82" s="78"/>
      <c r="BF82" s="78"/>
      <c r="BG82" s="78"/>
      <c r="BH82" s="78">
        <f>AS82-AD82</f>
        <v>0</v>
      </c>
      <c r="BI82" s="78"/>
      <c r="BJ82" s="78"/>
      <c r="BK82" s="78"/>
      <c r="BL82" s="78"/>
      <c r="BM82" s="78">
        <f t="shared" ref="BM82:BM85" si="5">BC82+BH82</f>
        <v>-913.06525798525763</v>
      </c>
      <c r="BN82" s="78"/>
      <c r="BO82" s="78"/>
      <c r="BP82" s="78"/>
      <c r="BQ82" s="78"/>
      <c r="BR82" s="29"/>
      <c r="BS82" s="29"/>
      <c r="BT82" s="29"/>
      <c r="BU82" s="29"/>
      <c r="BV82" s="29"/>
      <c r="BW82" s="29"/>
      <c r="BX82" s="29"/>
      <c r="BY82" s="29"/>
      <c r="BZ82" s="25"/>
    </row>
    <row r="83" spans="1:79" ht="88.35" customHeight="1" x14ac:dyDescent="0.2">
      <c r="A83" s="54">
        <v>2</v>
      </c>
      <c r="B83" s="54"/>
      <c r="C83" s="55" t="s">
        <v>108</v>
      </c>
      <c r="D83" s="56"/>
      <c r="E83" s="56"/>
      <c r="F83" s="56"/>
      <c r="G83" s="56"/>
      <c r="H83" s="56"/>
      <c r="I83" s="57"/>
      <c r="J83" s="58" t="s">
        <v>106</v>
      </c>
      <c r="K83" s="58"/>
      <c r="L83" s="58"/>
      <c r="M83" s="58"/>
      <c r="N83" s="58"/>
      <c r="O83" s="58" t="s">
        <v>107</v>
      </c>
      <c r="P83" s="58"/>
      <c r="Q83" s="58"/>
      <c r="R83" s="58"/>
      <c r="S83" s="58"/>
      <c r="T83" s="58"/>
      <c r="U83" s="58"/>
      <c r="V83" s="58"/>
      <c r="W83" s="58"/>
      <c r="X83" s="58"/>
      <c r="Y83" s="78">
        <v>118.03</v>
      </c>
      <c r="Z83" s="78"/>
      <c r="AA83" s="78"/>
      <c r="AB83" s="78"/>
      <c r="AC83" s="78"/>
      <c r="AD83" s="78">
        <v>0</v>
      </c>
      <c r="AE83" s="78"/>
      <c r="AF83" s="78"/>
      <c r="AG83" s="78"/>
      <c r="AH83" s="78"/>
      <c r="AI83" s="78">
        <v>118.03</v>
      </c>
      <c r="AJ83" s="78"/>
      <c r="AK83" s="78"/>
      <c r="AL83" s="78"/>
      <c r="AM83" s="78"/>
      <c r="AN83" s="78">
        <v>118.03</v>
      </c>
      <c r="AO83" s="78"/>
      <c r="AP83" s="78"/>
      <c r="AQ83" s="78"/>
      <c r="AR83" s="78"/>
      <c r="AS83" s="78">
        <v>0</v>
      </c>
      <c r="AT83" s="78"/>
      <c r="AU83" s="78"/>
      <c r="AV83" s="78"/>
      <c r="AW83" s="78"/>
      <c r="AX83" s="78">
        <f t="shared" si="4"/>
        <v>118.03</v>
      </c>
      <c r="AY83" s="78"/>
      <c r="AZ83" s="78"/>
      <c r="BA83" s="78"/>
      <c r="BB83" s="78"/>
      <c r="BC83" s="78">
        <f>AN83-Y83</f>
        <v>0</v>
      </c>
      <c r="BD83" s="78"/>
      <c r="BE83" s="78"/>
      <c r="BF83" s="78"/>
      <c r="BG83" s="78"/>
      <c r="BH83" s="78">
        <f>AS83-AD83</f>
        <v>0</v>
      </c>
      <c r="BI83" s="78"/>
      <c r="BJ83" s="78"/>
      <c r="BK83" s="78"/>
      <c r="BL83" s="78"/>
      <c r="BM83" s="78">
        <f t="shared" si="5"/>
        <v>0</v>
      </c>
      <c r="BN83" s="78"/>
      <c r="BO83" s="78"/>
      <c r="BP83" s="78"/>
      <c r="BQ83" s="78"/>
      <c r="BR83" s="29"/>
      <c r="BS83" s="29"/>
      <c r="BT83" s="29"/>
      <c r="BU83" s="29"/>
      <c r="BV83" s="29"/>
      <c r="BW83" s="29"/>
      <c r="BX83" s="29"/>
      <c r="BY83" s="29"/>
      <c r="BZ83" s="25"/>
    </row>
    <row r="84" spans="1:79" ht="38.85" customHeight="1" x14ac:dyDescent="0.2">
      <c r="A84" s="54">
        <v>3</v>
      </c>
      <c r="B84" s="54"/>
      <c r="C84" s="55" t="s">
        <v>109</v>
      </c>
      <c r="D84" s="56"/>
      <c r="E84" s="56"/>
      <c r="F84" s="56"/>
      <c r="G84" s="56"/>
      <c r="H84" s="56"/>
      <c r="I84" s="57"/>
      <c r="J84" s="58" t="s">
        <v>101</v>
      </c>
      <c r="K84" s="58"/>
      <c r="L84" s="58"/>
      <c r="M84" s="58"/>
      <c r="N84" s="58"/>
      <c r="O84" s="58" t="s">
        <v>107</v>
      </c>
      <c r="P84" s="58"/>
      <c r="Q84" s="58"/>
      <c r="R84" s="58"/>
      <c r="S84" s="58"/>
      <c r="T84" s="58"/>
      <c r="U84" s="58"/>
      <c r="V84" s="58"/>
      <c r="W84" s="58"/>
      <c r="X84" s="58"/>
      <c r="Y84" s="78">
        <v>13</v>
      </c>
      <c r="Z84" s="78"/>
      <c r="AA84" s="78"/>
      <c r="AB84" s="78"/>
      <c r="AC84" s="78"/>
      <c r="AD84" s="78">
        <v>0</v>
      </c>
      <c r="AE84" s="78"/>
      <c r="AF84" s="78"/>
      <c r="AG84" s="78"/>
      <c r="AH84" s="78"/>
      <c r="AI84" s="78">
        <v>13</v>
      </c>
      <c r="AJ84" s="78"/>
      <c r="AK84" s="78"/>
      <c r="AL84" s="78"/>
      <c r="AM84" s="78"/>
      <c r="AN84" s="78">
        <f>ROUND(AN79/AN75,0)</f>
        <v>14</v>
      </c>
      <c r="AO84" s="78"/>
      <c r="AP84" s="78"/>
      <c r="AQ84" s="78"/>
      <c r="AR84" s="78"/>
      <c r="AS84" s="78">
        <v>0</v>
      </c>
      <c r="AT84" s="78"/>
      <c r="AU84" s="78"/>
      <c r="AV84" s="78"/>
      <c r="AW84" s="78"/>
      <c r="AX84" s="78">
        <f t="shared" si="4"/>
        <v>14</v>
      </c>
      <c r="AY84" s="78"/>
      <c r="AZ84" s="78"/>
      <c r="BA84" s="78"/>
      <c r="BB84" s="78"/>
      <c r="BC84" s="78">
        <f>AN84-Y84</f>
        <v>1</v>
      </c>
      <c r="BD84" s="78"/>
      <c r="BE84" s="78"/>
      <c r="BF84" s="78"/>
      <c r="BG84" s="78"/>
      <c r="BH84" s="78">
        <f>AS84-AD84</f>
        <v>0</v>
      </c>
      <c r="BI84" s="78"/>
      <c r="BJ84" s="78"/>
      <c r="BK84" s="78"/>
      <c r="BL84" s="78"/>
      <c r="BM84" s="78">
        <f t="shared" si="5"/>
        <v>1</v>
      </c>
      <c r="BN84" s="78"/>
      <c r="BO84" s="78"/>
      <c r="BP84" s="78"/>
      <c r="BQ84" s="78"/>
      <c r="BR84" s="29"/>
      <c r="BS84" s="29"/>
      <c r="BT84" s="29"/>
      <c r="BU84" s="29"/>
      <c r="BV84" s="29"/>
      <c r="BW84" s="29"/>
      <c r="BX84" s="29"/>
      <c r="BY84" s="29"/>
      <c r="BZ84" s="25"/>
    </row>
    <row r="85" spans="1:79" ht="32.65" customHeight="1" x14ac:dyDescent="0.2">
      <c r="A85" s="54">
        <v>4</v>
      </c>
      <c r="B85" s="54"/>
      <c r="C85" s="55" t="s">
        <v>110</v>
      </c>
      <c r="D85" s="56"/>
      <c r="E85" s="56"/>
      <c r="F85" s="56"/>
      <c r="G85" s="56"/>
      <c r="H85" s="56"/>
      <c r="I85" s="57"/>
      <c r="J85" s="58" t="s">
        <v>101</v>
      </c>
      <c r="K85" s="58"/>
      <c r="L85" s="58"/>
      <c r="M85" s="58"/>
      <c r="N85" s="58"/>
      <c r="O85" s="58" t="s">
        <v>107</v>
      </c>
      <c r="P85" s="58"/>
      <c r="Q85" s="58"/>
      <c r="R85" s="58"/>
      <c r="S85" s="58"/>
      <c r="T85" s="58"/>
      <c r="U85" s="58"/>
      <c r="V85" s="58"/>
      <c r="W85" s="58"/>
      <c r="X85" s="58"/>
      <c r="Y85" s="78">
        <v>11</v>
      </c>
      <c r="Z85" s="78"/>
      <c r="AA85" s="78"/>
      <c r="AB85" s="78"/>
      <c r="AC85" s="78"/>
      <c r="AD85" s="78">
        <v>0</v>
      </c>
      <c r="AE85" s="78"/>
      <c r="AF85" s="78"/>
      <c r="AG85" s="78"/>
      <c r="AH85" s="78"/>
      <c r="AI85" s="78">
        <v>11</v>
      </c>
      <c r="AJ85" s="78"/>
      <c r="AK85" s="78"/>
      <c r="AL85" s="78"/>
      <c r="AM85" s="78"/>
      <c r="AN85" s="78">
        <f>ROUND(AN80/AN76,0)</f>
        <v>13</v>
      </c>
      <c r="AO85" s="78"/>
      <c r="AP85" s="78"/>
      <c r="AQ85" s="78"/>
      <c r="AR85" s="78"/>
      <c r="AS85" s="78">
        <v>0</v>
      </c>
      <c r="AT85" s="78"/>
      <c r="AU85" s="78"/>
      <c r="AV85" s="78"/>
      <c r="AW85" s="78"/>
      <c r="AX85" s="78">
        <f t="shared" si="4"/>
        <v>13</v>
      </c>
      <c r="AY85" s="78"/>
      <c r="AZ85" s="78"/>
      <c r="BA85" s="78"/>
      <c r="BB85" s="78"/>
      <c r="BC85" s="78">
        <f>AN85-Y85</f>
        <v>2</v>
      </c>
      <c r="BD85" s="78"/>
      <c r="BE85" s="78"/>
      <c r="BF85" s="78"/>
      <c r="BG85" s="78"/>
      <c r="BH85" s="78">
        <f>AS85-AD85</f>
        <v>0</v>
      </c>
      <c r="BI85" s="78"/>
      <c r="BJ85" s="78"/>
      <c r="BK85" s="78"/>
      <c r="BL85" s="78"/>
      <c r="BM85" s="78">
        <f t="shared" si="5"/>
        <v>2</v>
      </c>
      <c r="BN85" s="78"/>
      <c r="BO85" s="78"/>
      <c r="BP85" s="78"/>
      <c r="BQ85" s="78"/>
      <c r="BR85" s="29"/>
      <c r="BS85" s="29"/>
      <c r="BT85" s="29"/>
      <c r="BU85" s="29"/>
      <c r="BV85" s="29"/>
      <c r="BW85" s="29"/>
      <c r="BX85" s="29"/>
      <c r="BY85" s="29"/>
      <c r="BZ85" s="25"/>
    </row>
    <row r="86" spans="1:79" s="18" customFormat="1" ht="15.75" x14ac:dyDescent="0.2">
      <c r="A86" s="80">
        <v>0</v>
      </c>
      <c r="B86" s="80"/>
      <c r="C86" s="81" t="s">
        <v>111</v>
      </c>
      <c r="D86" s="82"/>
      <c r="E86" s="82"/>
      <c r="F86" s="82"/>
      <c r="G86" s="82"/>
      <c r="H86" s="82"/>
      <c r="I86" s="83"/>
      <c r="J86" s="84" t="s">
        <v>92</v>
      </c>
      <c r="K86" s="84"/>
      <c r="L86" s="84"/>
      <c r="M86" s="84"/>
      <c r="N86" s="84"/>
      <c r="O86" s="84" t="s">
        <v>92</v>
      </c>
      <c r="P86" s="84"/>
      <c r="Q86" s="84"/>
      <c r="R86" s="84"/>
      <c r="S86" s="84"/>
      <c r="T86" s="84"/>
      <c r="U86" s="84"/>
      <c r="V86" s="84"/>
      <c r="W86" s="84"/>
      <c r="X86" s="84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27"/>
      <c r="BS86" s="27"/>
      <c r="BT86" s="27"/>
      <c r="BU86" s="27"/>
      <c r="BV86" s="27"/>
      <c r="BW86" s="27"/>
      <c r="BX86" s="27"/>
      <c r="BY86" s="27"/>
      <c r="BZ86" s="28"/>
    </row>
    <row r="87" spans="1:79" ht="47.65" customHeight="1" x14ac:dyDescent="0.2">
      <c r="A87" s="54">
        <v>1</v>
      </c>
      <c r="B87" s="54"/>
      <c r="C87" s="55" t="s">
        <v>112</v>
      </c>
      <c r="D87" s="56"/>
      <c r="E87" s="56"/>
      <c r="F87" s="56"/>
      <c r="G87" s="56"/>
      <c r="H87" s="56"/>
      <c r="I87" s="57"/>
      <c r="J87" s="58" t="s">
        <v>113</v>
      </c>
      <c r="K87" s="58"/>
      <c r="L87" s="58"/>
      <c r="M87" s="58"/>
      <c r="N87" s="58"/>
      <c r="O87" s="58" t="s">
        <v>107</v>
      </c>
      <c r="P87" s="58"/>
      <c r="Q87" s="58"/>
      <c r="R87" s="58"/>
      <c r="S87" s="58"/>
      <c r="T87" s="58"/>
      <c r="U87" s="58"/>
      <c r="V87" s="58"/>
      <c r="W87" s="58"/>
      <c r="X87" s="58"/>
      <c r="Y87" s="78">
        <v>100</v>
      </c>
      <c r="Z87" s="78"/>
      <c r="AA87" s="78"/>
      <c r="AB87" s="78"/>
      <c r="AC87" s="78"/>
      <c r="AD87" s="78">
        <v>0</v>
      </c>
      <c r="AE87" s="78"/>
      <c r="AF87" s="78"/>
      <c r="AG87" s="78"/>
      <c r="AH87" s="78"/>
      <c r="AI87" s="78">
        <v>100</v>
      </c>
      <c r="AJ87" s="78"/>
      <c r="AK87" s="78"/>
      <c r="AL87" s="78"/>
      <c r="AM87" s="78"/>
      <c r="AN87" s="78">
        <v>100</v>
      </c>
      <c r="AO87" s="78"/>
      <c r="AP87" s="78"/>
      <c r="AQ87" s="78"/>
      <c r="AR87" s="78"/>
      <c r="AS87" s="78">
        <v>0</v>
      </c>
      <c r="AT87" s="78"/>
      <c r="AU87" s="78"/>
      <c r="AV87" s="78"/>
      <c r="AW87" s="78"/>
      <c r="AX87" s="78">
        <f>AN87+AS87</f>
        <v>100</v>
      </c>
      <c r="AY87" s="78"/>
      <c r="AZ87" s="78"/>
      <c r="BA87" s="78"/>
      <c r="BB87" s="78"/>
      <c r="BC87" s="78">
        <f>AN87-Y87</f>
        <v>0</v>
      </c>
      <c r="BD87" s="78"/>
      <c r="BE87" s="78"/>
      <c r="BF87" s="78"/>
      <c r="BG87" s="78"/>
      <c r="BH87" s="78">
        <f>AS87-AD87</f>
        <v>0</v>
      </c>
      <c r="BI87" s="78"/>
      <c r="BJ87" s="78"/>
      <c r="BK87" s="78"/>
      <c r="BL87" s="78"/>
      <c r="BM87" s="78">
        <f>BC87+BH87</f>
        <v>0</v>
      </c>
      <c r="BN87" s="78"/>
      <c r="BO87" s="78"/>
      <c r="BP87" s="78"/>
      <c r="BQ87" s="78"/>
      <c r="BR87" s="29"/>
      <c r="BS87" s="29"/>
      <c r="BT87" s="29"/>
      <c r="BU87" s="29"/>
      <c r="BV87" s="29"/>
      <c r="BW87" s="29"/>
      <c r="BX87" s="29"/>
      <c r="BY87" s="29"/>
      <c r="BZ87" s="25"/>
    </row>
    <row r="88" spans="1:79" ht="15.75" x14ac:dyDescent="0.2">
      <c r="A88" s="30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29"/>
      <c r="BS88" s="29"/>
      <c r="BT88" s="29"/>
      <c r="BU88" s="29"/>
      <c r="BV88" s="29"/>
      <c r="BW88" s="29"/>
      <c r="BX88" s="29"/>
      <c r="BY88" s="29"/>
      <c r="BZ88" s="25"/>
    </row>
    <row r="89" spans="1:79" ht="15.75" customHeight="1" x14ac:dyDescent="0.2">
      <c r="A89" s="52" t="s">
        <v>114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</row>
    <row r="90" spans="1:79" ht="9" customHeight="1" x14ac:dyDescent="0.2">
      <c r="A90" s="30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29"/>
      <c r="BS90" s="29"/>
      <c r="BT90" s="29"/>
      <c r="BU90" s="29"/>
      <c r="BV90" s="29"/>
      <c r="BW90" s="29"/>
      <c r="BX90" s="29"/>
      <c r="BY90" s="29"/>
      <c r="BZ90" s="25"/>
    </row>
    <row r="91" spans="1:79" ht="45" customHeight="1" x14ac:dyDescent="0.2">
      <c r="A91" s="68" t="s">
        <v>26</v>
      </c>
      <c r="B91" s="69"/>
      <c r="C91" s="68" t="s">
        <v>79</v>
      </c>
      <c r="D91" s="70"/>
      <c r="E91" s="70"/>
      <c r="F91" s="70"/>
      <c r="G91" s="70"/>
      <c r="H91" s="70"/>
      <c r="I91" s="69"/>
      <c r="J91" s="68" t="s">
        <v>80</v>
      </c>
      <c r="K91" s="70"/>
      <c r="L91" s="70"/>
      <c r="M91" s="70"/>
      <c r="N91" s="69"/>
      <c r="O91" s="71" t="s">
        <v>115</v>
      </c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3"/>
      <c r="BR91" s="24"/>
      <c r="BS91" s="24"/>
      <c r="BT91" s="24"/>
      <c r="BU91" s="24"/>
      <c r="BV91" s="24"/>
      <c r="BW91" s="24"/>
      <c r="BX91" s="24"/>
      <c r="BY91" s="24"/>
      <c r="BZ91" s="25"/>
    </row>
    <row r="92" spans="1:79" s="36" customFormat="1" ht="16.149999999999999" customHeight="1" x14ac:dyDescent="0.2">
      <c r="A92" s="74">
        <v>1</v>
      </c>
      <c r="B92" s="74"/>
      <c r="C92" s="74">
        <v>2</v>
      </c>
      <c r="D92" s="74"/>
      <c r="E92" s="74"/>
      <c r="F92" s="74"/>
      <c r="G92" s="74"/>
      <c r="H92" s="74"/>
      <c r="I92" s="74"/>
      <c r="J92" s="74">
        <v>3</v>
      </c>
      <c r="K92" s="74"/>
      <c r="L92" s="74"/>
      <c r="M92" s="74"/>
      <c r="N92" s="74"/>
      <c r="O92" s="75">
        <v>4</v>
      </c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7"/>
      <c r="BR92" s="34"/>
      <c r="BS92" s="34"/>
      <c r="BT92" s="34"/>
      <c r="BU92" s="34"/>
      <c r="BV92" s="34"/>
      <c r="BW92" s="34"/>
      <c r="BX92" s="34"/>
      <c r="BY92" s="34"/>
      <c r="BZ92" s="35"/>
    </row>
    <row r="93" spans="1:79" s="39" customFormat="1" ht="15.75" x14ac:dyDescent="0.2">
      <c r="A93" s="63">
        <v>0</v>
      </c>
      <c r="B93" s="63"/>
      <c r="C93" s="63" t="s">
        <v>91</v>
      </c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4"/>
      <c r="P93" s="65"/>
      <c r="Q93" s="65"/>
      <c r="R93" s="65"/>
      <c r="S93" s="65"/>
      <c r="T93" s="65"/>
      <c r="U93" s="65"/>
      <c r="V93" s="65"/>
      <c r="W93" s="65"/>
      <c r="X93" s="65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7"/>
      <c r="BR93" s="37"/>
      <c r="BS93" s="37"/>
      <c r="BT93" s="37"/>
      <c r="BU93" s="37"/>
      <c r="BV93" s="37"/>
      <c r="BW93" s="37"/>
      <c r="BX93" s="37"/>
      <c r="BY93" s="37"/>
      <c r="BZ93" s="38"/>
      <c r="CA93" s="39" t="s">
        <v>116</v>
      </c>
    </row>
    <row r="94" spans="1:79" s="39" customFormat="1" ht="63.2" customHeight="1" x14ac:dyDescent="0.2">
      <c r="A94" s="54">
        <v>1</v>
      </c>
      <c r="B94" s="54"/>
      <c r="C94" s="55" t="s">
        <v>94</v>
      </c>
      <c r="D94" s="56"/>
      <c r="E94" s="56"/>
      <c r="F94" s="56"/>
      <c r="G94" s="56"/>
      <c r="H94" s="56"/>
      <c r="I94" s="57"/>
      <c r="J94" s="58" t="s">
        <v>95</v>
      </c>
      <c r="K94" s="58"/>
      <c r="L94" s="58"/>
      <c r="M94" s="58"/>
      <c r="N94" s="58"/>
      <c r="O94" s="59" t="s">
        <v>117</v>
      </c>
      <c r="P94" s="60"/>
      <c r="Q94" s="60"/>
      <c r="R94" s="60"/>
      <c r="S94" s="60"/>
      <c r="T94" s="60"/>
      <c r="U94" s="60"/>
      <c r="V94" s="60"/>
      <c r="W94" s="60"/>
      <c r="X94" s="60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2"/>
      <c r="BR94" s="37"/>
      <c r="BS94" s="37"/>
      <c r="BT94" s="37"/>
      <c r="BU94" s="37"/>
      <c r="BV94" s="37"/>
      <c r="BW94" s="37"/>
      <c r="BX94" s="37"/>
      <c r="BY94" s="37"/>
      <c r="BZ94" s="38"/>
    </row>
    <row r="95" spans="1:79" s="39" customFormat="1" ht="31.35" customHeight="1" x14ac:dyDescent="0.2">
      <c r="A95" s="54">
        <v>2</v>
      </c>
      <c r="B95" s="54"/>
      <c r="C95" s="55" t="s">
        <v>97</v>
      </c>
      <c r="D95" s="56"/>
      <c r="E95" s="56"/>
      <c r="F95" s="56"/>
      <c r="G95" s="56"/>
      <c r="H95" s="56"/>
      <c r="I95" s="57"/>
      <c r="J95" s="58" t="s">
        <v>95</v>
      </c>
      <c r="K95" s="58"/>
      <c r="L95" s="58"/>
      <c r="M95" s="58"/>
      <c r="N95" s="58"/>
      <c r="O95" s="59" t="s">
        <v>118</v>
      </c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2"/>
      <c r="BR95" s="37"/>
      <c r="BS95" s="37"/>
      <c r="BT95" s="37"/>
      <c r="BU95" s="37"/>
      <c r="BV95" s="37"/>
      <c r="BW95" s="37"/>
      <c r="BX95" s="37"/>
      <c r="BY95" s="37"/>
      <c r="BZ95" s="38"/>
    </row>
    <row r="96" spans="1:79" s="39" customFormat="1" ht="34.15" customHeight="1" x14ac:dyDescent="0.2">
      <c r="A96" s="54">
        <v>3</v>
      </c>
      <c r="B96" s="54"/>
      <c r="C96" s="55" t="s">
        <v>98</v>
      </c>
      <c r="D96" s="56"/>
      <c r="E96" s="56"/>
      <c r="F96" s="56"/>
      <c r="G96" s="56"/>
      <c r="H96" s="56"/>
      <c r="I96" s="57"/>
      <c r="J96" s="58" t="s">
        <v>95</v>
      </c>
      <c r="K96" s="58"/>
      <c r="L96" s="58"/>
      <c r="M96" s="58"/>
      <c r="N96" s="58"/>
      <c r="O96" s="59" t="s">
        <v>119</v>
      </c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2"/>
      <c r="BR96" s="37"/>
      <c r="BS96" s="37"/>
      <c r="BT96" s="37"/>
      <c r="BU96" s="37"/>
      <c r="BV96" s="37"/>
      <c r="BW96" s="37"/>
      <c r="BX96" s="37"/>
      <c r="BY96" s="37"/>
      <c r="BZ96" s="38"/>
    </row>
    <row r="97" spans="1:78" s="39" customFormat="1" ht="15.75" x14ac:dyDescent="0.2">
      <c r="A97" s="63">
        <v>0</v>
      </c>
      <c r="B97" s="63"/>
      <c r="C97" s="63" t="s">
        <v>99</v>
      </c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4"/>
      <c r="P97" s="65"/>
      <c r="Q97" s="65"/>
      <c r="R97" s="65"/>
      <c r="S97" s="65"/>
      <c r="T97" s="65"/>
      <c r="U97" s="65"/>
      <c r="V97" s="65"/>
      <c r="W97" s="65"/>
      <c r="X97" s="65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7"/>
      <c r="BR97" s="37"/>
      <c r="BS97" s="37"/>
      <c r="BT97" s="37"/>
      <c r="BU97" s="37"/>
      <c r="BV97" s="37"/>
      <c r="BW97" s="37"/>
      <c r="BX97" s="37"/>
      <c r="BY97" s="37"/>
      <c r="BZ97" s="38"/>
    </row>
    <row r="98" spans="1:78" s="39" customFormat="1" ht="26.45" customHeight="1" x14ac:dyDescent="0.2">
      <c r="A98" s="54">
        <v>1</v>
      </c>
      <c r="B98" s="54"/>
      <c r="C98" s="55" t="s">
        <v>100</v>
      </c>
      <c r="D98" s="56"/>
      <c r="E98" s="56"/>
      <c r="F98" s="56"/>
      <c r="G98" s="56"/>
      <c r="H98" s="56"/>
      <c r="I98" s="57"/>
      <c r="J98" s="58" t="s">
        <v>101</v>
      </c>
      <c r="K98" s="58"/>
      <c r="L98" s="58"/>
      <c r="M98" s="58"/>
      <c r="N98" s="58"/>
      <c r="O98" s="59" t="s">
        <v>120</v>
      </c>
      <c r="P98" s="60"/>
      <c r="Q98" s="60"/>
      <c r="R98" s="60"/>
      <c r="S98" s="60"/>
      <c r="T98" s="60"/>
      <c r="U98" s="60"/>
      <c r="V98" s="60"/>
      <c r="W98" s="60"/>
      <c r="X98" s="60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2"/>
      <c r="BR98" s="37"/>
      <c r="BS98" s="37"/>
      <c r="BT98" s="37"/>
      <c r="BU98" s="37"/>
      <c r="BV98" s="37"/>
      <c r="BW98" s="37"/>
      <c r="BX98" s="37"/>
      <c r="BY98" s="37"/>
      <c r="BZ98" s="38"/>
    </row>
    <row r="99" spans="1:78" s="39" customFormat="1" ht="30.6" customHeight="1" x14ac:dyDescent="0.2">
      <c r="A99" s="54">
        <v>2</v>
      </c>
      <c r="B99" s="54"/>
      <c r="C99" s="55" t="s">
        <v>102</v>
      </c>
      <c r="D99" s="56"/>
      <c r="E99" s="56"/>
      <c r="F99" s="56"/>
      <c r="G99" s="56"/>
      <c r="H99" s="56"/>
      <c r="I99" s="57"/>
      <c r="J99" s="58" t="s">
        <v>101</v>
      </c>
      <c r="K99" s="58"/>
      <c r="L99" s="58"/>
      <c r="M99" s="58"/>
      <c r="N99" s="58"/>
      <c r="O99" s="59" t="s">
        <v>121</v>
      </c>
      <c r="P99" s="60"/>
      <c r="Q99" s="60"/>
      <c r="R99" s="60"/>
      <c r="S99" s="60"/>
      <c r="T99" s="60"/>
      <c r="U99" s="60"/>
      <c r="V99" s="60"/>
      <c r="W99" s="60"/>
      <c r="X99" s="60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2"/>
      <c r="BR99" s="37"/>
      <c r="BS99" s="37"/>
      <c r="BT99" s="37"/>
      <c r="BU99" s="37"/>
      <c r="BV99" s="37"/>
      <c r="BW99" s="37"/>
      <c r="BX99" s="37"/>
      <c r="BY99" s="37"/>
      <c r="BZ99" s="38"/>
    </row>
    <row r="100" spans="1:78" s="39" customFormat="1" ht="36.75" customHeight="1" x14ac:dyDescent="0.2">
      <c r="A100" s="54">
        <v>3</v>
      </c>
      <c r="B100" s="54"/>
      <c r="C100" s="55" t="s">
        <v>103</v>
      </c>
      <c r="D100" s="56"/>
      <c r="E100" s="56"/>
      <c r="F100" s="56"/>
      <c r="G100" s="56"/>
      <c r="H100" s="56"/>
      <c r="I100" s="57"/>
      <c r="J100" s="58" t="s">
        <v>101</v>
      </c>
      <c r="K100" s="58"/>
      <c r="L100" s="58"/>
      <c r="M100" s="58"/>
      <c r="N100" s="58"/>
      <c r="O100" s="59" t="s">
        <v>122</v>
      </c>
      <c r="P100" s="60"/>
      <c r="Q100" s="60"/>
      <c r="R100" s="60"/>
      <c r="S100" s="60"/>
      <c r="T100" s="60"/>
      <c r="U100" s="60"/>
      <c r="V100" s="60"/>
      <c r="W100" s="60"/>
      <c r="X100" s="60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2"/>
      <c r="BR100" s="37"/>
      <c r="BS100" s="37"/>
      <c r="BT100" s="37"/>
      <c r="BU100" s="37"/>
      <c r="BV100" s="37"/>
      <c r="BW100" s="37"/>
      <c r="BX100" s="37"/>
      <c r="BY100" s="37"/>
      <c r="BZ100" s="38"/>
    </row>
    <row r="101" spans="1:78" s="39" customFormat="1" ht="15.75" x14ac:dyDescent="0.2">
      <c r="A101" s="63">
        <v>0</v>
      </c>
      <c r="B101" s="63"/>
      <c r="C101" s="63" t="s">
        <v>104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4"/>
      <c r="P101" s="65"/>
      <c r="Q101" s="65"/>
      <c r="R101" s="65"/>
      <c r="S101" s="65"/>
      <c r="T101" s="65"/>
      <c r="U101" s="65"/>
      <c r="V101" s="65"/>
      <c r="W101" s="65"/>
      <c r="X101" s="65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7"/>
      <c r="BR101" s="37"/>
      <c r="BS101" s="37"/>
      <c r="BT101" s="37"/>
      <c r="BU101" s="37"/>
      <c r="BV101" s="37"/>
      <c r="BW101" s="37"/>
      <c r="BX101" s="37"/>
      <c r="BY101" s="37"/>
      <c r="BZ101" s="38"/>
    </row>
    <row r="102" spans="1:78" s="39" customFormat="1" ht="61.35" customHeight="1" x14ac:dyDescent="0.2">
      <c r="A102" s="54">
        <v>1</v>
      </c>
      <c r="B102" s="54"/>
      <c r="C102" s="55" t="s">
        <v>105</v>
      </c>
      <c r="D102" s="56"/>
      <c r="E102" s="56"/>
      <c r="F102" s="56"/>
      <c r="G102" s="56"/>
      <c r="H102" s="56"/>
      <c r="I102" s="57"/>
      <c r="J102" s="58" t="s">
        <v>106</v>
      </c>
      <c r="K102" s="58"/>
      <c r="L102" s="58"/>
      <c r="M102" s="58"/>
      <c r="N102" s="58"/>
      <c r="O102" s="59" t="s">
        <v>123</v>
      </c>
      <c r="P102" s="60"/>
      <c r="Q102" s="60"/>
      <c r="R102" s="60"/>
      <c r="S102" s="60"/>
      <c r="T102" s="60"/>
      <c r="U102" s="60"/>
      <c r="V102" s="60"/>
      <c r="W102" s="60"/>
      <c r="X102" s="60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2"/>
      <c r="BR102" s="37"/>
      <c r="BS102" s="37"/>
      <c r="BT102" s="37"/>
      <c r="BU102" s="37"/>
      <c r="BV102" s="37"/>
      <c r="BW102" s="37"/>
      <c r="BX102" s="37"/>
      <c r="BY102" s="37"/>
      <c r="BZ102" s="38"/>
    </row>
    <row r="103" spans="1:78" s="39" customFormat="1" ht="18.2" customHeight="1" x14ac:dyDescent="0.2">
      <c r="A103" s="54">
        <v>2</v>
      </c>
      <c r="B103" s="54"/>
      <c r="C103" s="55" t="s">
        <v>108</v>
      </c>
      <c r="D103" s="56"/>
      <c r="E103" s="56"/>
      <c r="F103" s="56"/>
      <c r="G103" s="56"/>
      <c r="H103" s="56"/>
      <c r="I103" s="57"/>
      <c r="J103" s="58" t="s">
        <v>106</v>
      </c>
      <c r="K103" s="58"/>
      <c r="L103" s="58"/>
      <c r="M103" s="58"/>
      <c r="N103" s="58"/>
      <c r="O103" s="59" t="s">
        <v>118</v>
      </c>
      <c r="P103" s="60"/>
      <c r="Q103" s="60"/>
      <c r="R103" s="60"/>
      <c r="S103" s="60"/>
      <c r="T103" s="60"/>
      <c r="U103" s="60"/>
      <c r="V103" s="60"/>
      <c r="W103" s="60"/>
      <c r="X103" s="60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2"/>
      <c r="BR103" s="37"/>
      <c r="BS103" s="37"/>
      <c r="BT103" s="37"/>
      <c r="BU103" s="37"/>
      <c r="BV103" s="37"/>
      <c r="BW103" s="37"/>
      <c r="BX103" s="37"/>
      <c r="BY103" s="37"/>
      <c r="BZ103" s="38"/>
    </row>
    <row r="104" spans="1:78" s="39" customFormat="1" ht="36.75" customHeight="1" x14ac:dyDescent="0.2">
      <c r="A104" s="54">
        <v>3</v>
      </c>
      <c r="B104" s="54"/>
      <c r="C104" s="55" t="s">
        <v>109</v>
      </c>
      <c r="D104" s="56"/>
      <c r="E104" s="56"/>
      <c r="F104" s="56"/>
      <c r="G104" s="56"/>
      <c r="H104" s="56"/>
      <c r="I104" s="57"/>
      <c r="J104" s="58" t="s">
        <v>101</v>
      </c>
      <c r="K104" s="58"/>
      <c r="L104" s="58"/>
      <c r="M104" s="58"/>
      <c r="N104" s="58"/>
      <c r="O104" s="59" t="s">
        <v>121</v>
      </c>
      <c r="P104" s="60"/>
      <c r="Q104" s="60"/>
      <c r="R104" s="60"/>
      <c r="S104" s="60"/>
      <c r="T104" s="60"/>
      <c r="U104" s="60"/>
      <c r="V104" s="60"/>
      <c r="W104" s="60"/>
      <c r="X104" s="60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2"/>
      <c r="BR104" s="37"/>
      <c r="BS104" s="37"/>
      <c r="BT104" s="37"/>
      <c r="BU104" s="37"/>
      <c r="BV104" s="37"/>
      <c r="BW104" s="37"/>
      <c r="BX104" s="37"/>
      <c r="BY104" s="37"/>
      <c r="BZ104" s="38"/>
    </row>
    <row r="105" spans="1:78" s="39" customFormat="1" ht="36.75" customHeight="1" x14ac:dyDescent="0.2">
      <c r="A105" s="54">
        <v>4</v>
      </c>
      <c r="B105" s="54"/>
      <c r="C105" s="55" t="s">
        <v>110</v>
      </c>
      <c r="D105" s="56"/>
      <c r="E105" s="56"/>
      <c r="F105" s="56"/>
      <c r="G105" s="56"/>
      <c r="H105" s="56"/>
      <c r="I105" s="57"/>
      <c r="J105" s="58" t="s">
        <v>101</v>
      </c>
      <c r="K105" s="58"/>
      <c r="L105" s="58"/>
      <c r="M105" s="58"/>
      <c r="N105" s="58"/>
      <c r="O105" s="59" t="s">
        <v>122</v>
      </c>
      <c r="P105" s="60"/>
      <c r="Q105" s="60"/>
      <c r="R105" s="60"/>
      <c r="S105" s="60"/>
      <c r="T105" s="60"/>
      <c r="U105" s="60"/>
      <c r="V105" s="60"/>
      <c r="W105" s="60"/>
      <c r="X105" s="60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2"/>
      <c r="BR105" s="37"/>
      <c r="BS105" s="37"/>
      <c r="BT105" s="37"/>
      <c r="BU105" s="37"/>
      <c r="BV105" s="37"/>
      <c r="BW105" s="37"/>
      <c r="BX105" s="37"/>
      <c r="BY105" s="37"/>
      <c r="BZ105" s="38"/>
    </row>
    <row r="106" spans="1:78" s="39" customFormat="1" ht="15.75" x14ac:dyDescent="0.2">
      <c r="A106" s="63">
        <v>0</v>
      </c>
      <c r="B106" s="63"/>
      <c r="C106" s="63" t="s">
        <v>111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4"/>
      <c r="P106" s="65"/>
      <c r="Q106" s="65"/>
      <c r="R106" s="65"/>
      <c r="S106" s="65"/>
      <c r="T106" s="65"/>
      <c r="U106" s="65"/>
      <c r="V106" s="65"/>
      <c r="W106" s="65"/>
      <c r="X106" s="65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7"/>
      <c r="BR106" s="37"/>
      <c r="BS106" s="37"/>
      <c r="BT106" s="37"/>
      <c r="BU106" s="37"/>
      <c r="BV106" s="37"/>
      <c r="BW106" s="37"/>
      <c r="BX106" s="37"/>
      <c r="BY106" s="37"/>
      <c r="BZ106" s="38"/>
    </row>
    <row r="107" spans="1:78" s="39" customFormat="1" ht="48.2" customHeight="1" x14ac:dyDescent="0.2">
      <c r="A107" s="54">
        <v>1</v>
      </c>
      <c r="B107" s="54"/>
      <c r="C107" s="55" t="s">
        <v>112</v>
      </c>
      <c r="D107" s="56"/>
      <c r="E107" s="56"/>
      <c r="F107" s="56"/>
      <c r="G107" s="56"/>
      <c r="H107" s="56"/>
      <c r="I107" s="57"/>
      <c r="J107" s="58" t="s">
        <v>113</v>
      </c>
      <c r="K107" s="58"/>
      <c r="L107" s="58"/>
      <c r="M107" s="58"/>
      <c r="N107" s="58"/>
      <c r="O107" s="59" t="s">
        <v>118</v>
      </c>
      <c r="P107" s="60"/>
      <c r="Q107" s="60"/>
      <c r="R107" s="60"/>
      <c r="S107" s="60"/>
      <c r="T107" s="60"/>
      <c r="U107" s="60"/>
      <c r="V107" s="60"/>
      <c r="W107" s="60"/>
      <c r="X107" s="60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2"/>
      <c r="BR107" s="37"/>
      <c r="BS107" s="37"/>
      <c r="BT107" s="37"/>
      <c r="BU107" s="37"/>
      <c r="BV107" s="37"/>
      <c r="BW107" s="37"/>
      <c r="BX107" s="37"/>
      <c r="BY107" s="37"/>
      <c r="BZ107" s="38"/>
    </row>
    <row r="108" spans="1:78" ht="15.75" x14ac:dyDescent="0.2">
      <c r="A108" s="30"/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29"/>
      <c r="BS108" s="29"/>
      <c r="BT108" s="29"/>
      <c r="BU108" s="29"/>
      <c r="BV108" s="29"/>
      <c r="BW108" s="29"/>
      <c r="BX108" s="29"/>
      <c r="BY108" s="29"/>
      <c r="BZ108" s="25"/>
    </row>
    <row r="109" spans="1:78" ht="16.149999999999999" customHeight="1" x14ac:dyDescent="0.2">
      <c r="A109" s="52" t="s">
        <v>124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</row>
    <row r="110" spans="1:78" ht="65.849999999999994" customHeight="1" x14ac:dyDescent="0.2">
      <c r="A110" s="53" t="s">
        <v>125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</row>
    <row r="111" spans="1:78" ht="15.75" x14ac:dyDescent="0.2">
      <c r="A111" s="30"/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29"/>
      <c r="BS111" s="29"/>
      <c r="BT111" s="29"/>
      <c r="BU111" s="29"/>
      <c r="BV111" s="29"/>
      <c r="BW111" s="29"/>
      <c r="BX111" s="29"/>
      <c r="BY111" s="29"/>
      <c r="BZ111" s="25"/>
    </row>
    <row r="112" spans="1:78" ht="16.149999999999999" customHeight="1" x14ac:dyDescent="0.2">
      <c r="A112" s="52" t="s">
        <v>126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</row>
    <row r="113" spans="1:64" ht="51" customHeight="1" x14ac:dyDescent="0.2">
      <c r="A113" s="53" t="s">
        <v>127</v>
      </c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</row>
    <row r="114" spans="1:64" ht="16.149999999999999" customHeight="1" x14ac:dyDescent="0.2">
      <c r="A114" s="40"/>
      <c r="B114" s="40"/>
      <c r="C114" s="40"/>
      <c r="D114" s="40"/>
      <c r="E114" s="40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12.2" customHeight="1" x14ac:dyDescent="0.2">
      <c r="A115" s="41" t="s">
        <v>128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t="12.2" customHeight="1" x14ac:dyDescent="0.2">
      <c r="A116" s="41" t="s">
        <v>129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s="41" customFormat="1" ht="12.2" customHeight="1" x14ac:dyDescent="0.2">
      <c r="A117" s="41" t="s">
        <v>130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</row>
    <row r="118" spans="1:64" ht="16.149999999999999" customHeight="1" x14ac:dyDescent="0.25">
      <c r="A118" s="43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64" ht="42" customHeight="1" x14ac:dyDescent="0.25">
      <c r="A119" s="46" t="s">
        <v>131</v>
      </c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4"/>
      <c r="AO119" s="44"/>
      <c r="AP119" s="49" t="s">
        <v>132</v>
      </c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</row>
    <row r="120" spans="1:64" x14ac:dyDescent="0.2">
      <c r="W120" s="51" t="s">
        <v>133</v>
      </c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45"/>
      <c r="AO120" s="45"/>
      <c r="AP120" s="51" t="s">
        <v>134</v>
      </c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</row>
    <row r="123" spans="1:64" ht="47.1" customHeight="1" x14ac:dyDescent="0.25">
      <c r="A123" s="46" t="s">
        <v>135</v>
      </c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4"/>
      <c r="AO123" s="44"/>
      <c r="AP123" s="49" t="s">
        <v>136</v>
      </c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</row>
    <row r="124" spans="1:64" x14ac:dyDescent="0.2">
      <c r="W124" s="51" t="s">
        <v>133</v>
      </c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45"/>
      <c r="AO124" s="45"/>
      <c r="AP124" s="51" t="s">
        <v>134</v>
      </c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</row>
  </sheetData>
  <mergeCells count="505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7:F37"/>
    <mergeCell ref="G37:BL37"/>
    <mergeCell ref="A38:F38"/>
    <mergeCell ref="G38:BL38"/>
    <mergeCell ref="A39:F39"/>
    <mergeCell ref="G39:BL39"/>
    <mergeCell ref="A34:F34"/>
    <mergeCell ref="G34:BL34"/>
    <mergeCell ref="A35:F35"/>
    <mergeCell ref="G35:BL35"/>
    <mergeCell ref="A36:F36"/>
    <mergeCell ref="G36:BL36"/>
    <mergeCell ref="A41:BQ41"/>
    <mergeCell ref="A42:BQ42"/>
    <mergeCell ref="A43:BQ43"/>
    <mergeCell ref="A44:B45"/>
    <mergeCell ref="C44:Z45"/>
    <mergeCell ref="AA44:AO44"/>
    <mergeCell ref="AP44:BC44"/>
    <mergeCell ref="BD44:BQ44"/>
    <mergeCell ref="AA45:AE45"/>
    <mergeCell ref="AF45:AJ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AK45:AO45"/>
    <mergeCell ref="AP45:AT45"/>
    <mergeCell ref="AU45:AY45"/>
    <mergeCell ref="AZ45:BC45"/>
    <mergeCell ref="BD45:BH45"/>
    <mergeCell ref="BI45:BM45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53:B53"/>
    <mergeCell ref="C53:BQ53"/>
    <mergeCell ref="A54:B54"/>
    <mergeCell ref="C54:BQ54"/>
    <mergeCell ref="A55:B55"/>
    <mergeCell ref="C55:BQ55"/>
    <mergeCell ref="AU49:AY49"/>
    <mergeCell ref="AZ49:BC49"/>
    <mergeCell ref="BD49:BH49"/>
    <mergeCell ref="BI49:BM49"/>
    <mergeCell ref="BN49:BQ49"/>
    <mergeCell ref="A51:BQ51"/>
    <mergeCell ref="AI60:AM60"/>
    <mergeCell ref="AN60:AR60"/>
    <mergeCell ref="AS60:AX60"/>
    <mergeCell ref="AY60:BC60"/>
    <mergeCell ref="BD60:BH60"/>
    <mergeCell ref="BI60:BN60"/>
    <mergeCell ref="A57:BN57"/>
    <mergeCell ref="A58:BN58"/>
    <mergeCell ref="A59:B60"/>
    <mergeCell ref="C59:R60"/>
    <mergeCell ref="S59:AH59"/>
    <mergeCell ref="AI59:AX59"/>
    <mergeCell ref="AY59:BN59"/>
    <mergeCell ref="S60:W60"/>
    <mergeCell ref="X60:AB60"/>
    <mergeCell ref="AC60:AH60"/>
    <mergeCell ref="A62:B62"/>
    <mergeCell ref="C62:R62"/>
    <mergeCell ref="S62:W62"/>
    <mergeCell ref="X62:AB62"/>
    <mergeCell ref="AC62:AH62"/>
    <mergeCell ref="A61:B61"/>
    <mergeCell ref="C61:R61"/>
    <mergeCell ref="S61:W61"/>
    <mergeCell ref="X61:AB61"/>
    <mergeCell ref="AC61:AH61"/>
    <mergeCell ref="AI62:AM62"/>
    <mergeCell ref="AN62:AR62"/>
    <mergeCell ref="AS62:AX62"/>
    <mergeCell ref="AY62:BC62"/>
    <mergeCell ref="BD62:BH62"/>
    <mergeCell ref="BI62:BN62"/>
    <mergeCell ref="AN61:AR61"/>
    <mergeCell ref="AS61:AX61"/>
    <mergeCell ref="AY61:BC61"/>
    <mergeCell ref="BD61:BH61"/>
    <mergeCell ref="BI61:BN61"/>
    <mergeCell ref="AI61:AM61"/>
    <mergeCell ref="A64:B64"/>
    <mergeCell ref="C64:R64"/>
    <mergeCell ref="S64:W64"/>
    <mergeCell ref="X64:AB64"/>
    <mergeCell ref="AC64:AH64"/>
    <mergeCell ref="A63:B63"/>
    <mergeCell ref="C63:R63"/>
    <mergeCell ref="S63:W63"/>
    <mergeCell ref="X63:AB63"/>
    <mergeCell ref="AC63:AH63"/>
    <mergeCell ref="AI64:AM64"/>
    <mergeCell ref="AN64:AR64"/>
    <mergeCell ref="AS64:AX64"/>
    <mergeCell ref="AY64:BC64"/>
    <mergeCell ref="BD64:BH64"/>
    <mergeCell ref="BI64:BN64"/>
    <mergeCell ref="AN63:AR63"/>
    <mergeCell ref="AS63:AX63"/>
    <mergeCell ref="AY63:BC63"/>
    <mergeCell ref="BD63:BH63"/>
    <mergeCell ref="BI63:BN63"/>
    <mergeCell ref="AI63:AM63"/>
    <mergeCell ref="A66:BQ66"/>
    <mergeCell ref="A67:BQ67"/>
    <mergeCell ref="A69:B70"/>
    <mergeCell ref="C69:I70"/>
    <mergeCell ref="J69:N70"/>
    <mergeCell ref="O69:X70"/>
    <mergeCell ref="Y69:AM69"/>
    <mergeCell ref="AN69:BB69"/>
    <mergeCell ref="BC69:BQ69"/>
    <mergeCell ref="Y70:AC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6:AW86"/>
    <mergeCell ref="AX86:BB86"/>
    <mergeCell ref="BC86:BG86"/>
    <mergeCell ref="A91:B91"/>
    <mergeCell ref="C91:I91"/>
    <mergeCell ref="J91:N91"/>
    <mergeCell ref="O91:BQ91"/>
    <mergeCell ref="A92:B92"/>
    <mergeCell ref="C92:I92"/>
    <mergeCell ref="J92:N92"/>
    <mergeCell ref="O92:BQ92"/>
    <mergeCell ref="AS87:AW87"/>
    <mergeCell ref="AX87:BB87"/>
    <mergeCell ref="BC87:BG87"/>
    <mergeCell ref="BH87:BL87"/>
    <mergeCell ref="BM87:BQ87"/>
    <mergeCell ref="A89:BQ89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107:B107"/>
    <mergeCell ref="C107:I107"/>
    <mergeCell ref="J107:N107"/>
    <mergeCell ref="O107:BQ107"/>
    <mergeCell ref="A109:BL109"/>
    <mergeCell ref="A110:BQ110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23:V123"/>
    <mergeCell ref="W123:AM123"/>
    <mergeCell ref="AP123:BH123"/>
    <mergeCell ref="W124:AM124"/>
    <mergeCell ref="AP124:BH124"/>
    <mergeCell ref="A112:BL112"/>
    <mergeCell ref="A113:BL113"/>
    <mergeCell ref="A119:V119"/>
    <mergeCell ref="W119:AM119"/>
    <mergeCell ref="AP119:BH119"/>
    <mergeCell ref="W120:AM120"/>
    <mergeCell ref="AP120:BH120"/>
  </mergeCells>
  <conditionalFormatting sqref="C90 C111 C73">
    <cfRule type="cellIs" dxfId="61" priority="58" stopIfTrue="1" operator="equal">
      <formula>$C72</formula>
    </cfRule>
  </conditionalFormatting>
  <conditionalFormatting sqref="A73:B73 A90:B90 A93:B93 A111:B111 A63:B63 A88:B88 A108:B108">
    <cfRule type="cellIs" dxfId="60" priority="59" stopIfTrue="1" operator="equal">
      <formula>0</formula>
    </cfRule>
  </conditionalFormatting>
  <conditionalFormatting sqref="A64:B64">
    <cfRule type="cellIs" dxfId="59" priority="57" stopIfTrue="1" operator="equal">
      <formula>0</formula>
    </cfRule>
  </conditionalFormatting>
  <conditionalFormatting sqref="C88">
    <cfRule type="cellIs" dxfId="58" priority="60" stopIfTrue="1" operator="equal">
      <formula>$C73</formula>
    </cfRule>
  </conditionalFormatting>
  <conditionalFormatting sqref="C74">
    <cfRule type="cellIs" dxfId="57" priority="55" stopIfTrue="1" operator="equal">
      <formula>$C73</formula>
    </cfRule>
  </conditionalFormatting>
  <conditionalFormatting sqref="A74:B74">
    <cfRule type="cellIs" dxfId="56" priority="56" stopIfTrue="1" operator="equal">
      <formula>0</formula>
    </cfRule>
  </conditionalFormatting>
  <conditionalFormatting sqref="C75">
    <cfRule type="cellIs" dxfId="55" priority="53" stopIfTrue="1" operator="equal">
      <formula>$C74</formula>
    </cfRule>
  </conditionalFormatting>
  <conditionalFormatting sqref="A75:B75">
    <cfRule type="cellIs" dxfId="54" priority="54" stopIfTrue="1" operator="equal">
      <formula>0</formula>
    </cfRule>
  </conditionalFormatting>
  <conditionalFormatting sqref="C76">
    <cfRule type="cellIs" dxfId="53" priority="51" stopIfTrue="1" operator="equal">
      <formula>$C75</formula>
    </cfRule>
  </conditionalFormatting>
  <conditionalFormatting sqref="A76:B76">
    <cfRule type="cellIs" dxfId="52" priority="52" stopIfTrue="1" operator="equal">
      <formula>0</formula>
    </cfRule>
  </conditionalFormatting>
  <conditionalFormatting sqref="C77">
    <cfRule type="cellIs" dxfId="51" priority="49" stopIfTrue="1" operator="equal">
      <formula>$C76</formula>
    </cfRule>
  </conditionalFormatting>
  <conditionalFormatting sqref="A77:B77">
    <cfRule type="cellIs" dxfId="50" priority="50" stopIfTrue="1" operator="equal">
      <formula>0</formula>
    </cfRule>
  </conditionalFormatting>
  <conditionalFormatting sqref="C78">
    <cfRule type="cellIs" dxfId="49" priority="47" stopIfTrue="1" operator="equal">
      <formula>$C77</formula>
    </cfRule>
  </conditionalFormatting>
  <conditionalFormatting sqref="A78:B78">
    <cfRule type="cellIs" dxfId="48" priority="48" stopIfTrue="1" operator="equal">
      <formula>0</formula>
    </cfRule>
  </conditionalFormatting>
  <conditionalFormatting sqref="C79">
    <cfRule type="cellIs" dxfId="47" priority="45" stopIfTrue="1" operator="equal">
      <formula>$C78</formula>
    </cfRule>
  </conditionalFormatting>
  <conditionalFormatting sqref="A79:B79">
    <cfRule type="cellIs" dxfId="46" priority="46" stopIfTrue="1" operator="equal">
      <formula>0</formula>
    </cfRule>
  </conditionalFormatting>
  <conditionalFormatting sqref="C80">
    <cfRule type="cellIs" dxfId="45" priority="43" stopIfTrue="1" operator="equal">
      <formula>$C79</formula>
    </cfRule>
  </conditionalFormatting>
  <conditionalFormatting sqref="A80:B80">
    <cfRule type="cellIs" dxfId="44" priority="44" stopIfTrue="1" operator="equal">
      <formula>0</formula>
    </cfRule>
  </conditionalFormatting>
  <conditionalFormatting sqref="C81">
    <cfRule type="cellIs" dxfId="43" priority="41" stopIfTrue="1" operator="equal">
      <formula>$C80</formula>
    </cfRule>
  </conditionalFormatting>
  <conditionalFormatting sqref="A81:B81">
    <cfRule type="cellIs" dxfId="42" priority="42" stopIfTrue="1" operator="equal">
      <formula>0</formula>
    </cfRule>
  </conditionalFormatting>
  <conditionalFormatting sqref="C82">
    <cfRule type="cellIs" dxfId="41" priority="39" stopIfTrue="1" operator="equal">
      <formula>$C81</formula>
    </cfRule>
  </conditionalFormatting>
  <conditionalFormatting sqref="A82:B82">
    <cfRule type="cellIs" dxfId="40" priority="40" stopIfTrue="1" operator="equal">
      <formula>0</formula>
    </cfRule>
  </conditionalFormatting>
  <conditionalFormatting sqref="C83">
    <cfRule type="cellIs" dxfId="39" priority="37" stopIfTrue="1" operator="equal">
      <formula>$C82</formula>
    </cfRule>
  </conditionalFormatting>
  <conditionalFormatting sqref="A83:B83">
    <cfRule type="cellIs" dxfId="38" priority="38" stopIfTrue="1" operator="equal">
      <formula>0</formula>
    </cfRule>
  </conditionalFormatting>
  <conditionalFormatting sqref="C84">
    <cfRule type="cellIs" dxfId="37" priority="35" stopIfTrue="1" operator="equal">
      <formula>$C83</formula>
    </cfRule>
  </conditionalFormatting>
  <conditionalFormatting sqref="A84:B84">
    <cfRule type="cellIs" dxfId="36" priority="36" stopIfTrue="1" operator="equal">
      <formula>0</formula>
    </cfRule>
  </conditionalFormatting>
  <conditionalFormatting sqref="C85">
    <cfRule type="cellIs" dxfId="35" priority="33" stopIfTrue="1" operator="equal">
      <formula>$C84</formula>
    </cfRule>
  </conditionalFormatting>
  <conditionalFormatting sqref="A85:B85">
    <cfRule type="cellIs" dxfId="34" priority="34" stopIfTrue="1" operator="equal">
      <formula>0</formula>
    </cfRule>
  </conditionalFormatting>
  <conditionalFormatting sqref="C86">
    <cfRule type="cellIs" dxfId="33" priority="31" stopIfTrue="1" operator="equal">
      <formula>$C85</formula>
    </cfRule>
  </conditionalFormatting>
  <conditionalFormatting sqref="A86:B86">
    <cfRule type="cellIs" dxfId="32" priority="32" stopIfTrue="1" operator="equal">
      <formula>0</formula>
    </cfRule>
  </conditionalFormatting>
  <conditionalFormatting sqref="C87">
    <cfRule type="cellIs" dxfId="31" priority="29" stopIfTrue="1" operator="equal">
      <formula>$C86</formula>
    </cfRule>
  </conditionalFormatting>
  <conditionalFormatting sqref="A87:B87">
    <cfRule type="cellIs" dxfId="30" priority="30" stopIfTrue="1" operator="equal">
      <formula>0</formula>
    </cfRule>
  </conditionalFormatting>
  <conditionalFormatting sqref="C108">
    <cfRule type="cellIs" dxfId="29" priority="61" stopIfTrue="1" operator="equal">
      <formula>$C93</formula>
    </cfRule>
  </conditionalFormatting>
  <conditionalFormatting sqref="A97:B97">
    <cfRule type="cellIs" dxfId="28" priority="28" stopIfTrue="1" operator="equal">
      <formula>0</formula>
    </cfRule>
  </conditionalFormatting>
  <conditionalFormatting sqref="C97">
    <cfRule type="cellIs" dxfId="27" priority="27" stopIfTrue="1" operator="equal">
      <formula>#REF!</formula>
    </cfRule>
  </conditionalFormatting>
  <conditionalFormatting sqref="A94:B94">
    <cfRule type="cellIs" dxfId="26" priority="22" stopIfTrue="1" operator="equal">
      <formula>0</formula>
    </cfRule>
  </conditionalFormatting>
  <conditionalFormatting sqref="A106:B106">
    <cfRule type="cellIs" dxfId="25" priority="24" stopIfTrue="1" operator="equal">
      <formula>0</formula>
    </cfRule>
  </conditionalFormatting>
  <conditionalFormatting sqref="C101">
    <cfRule type="cellIs" dxfId="24" priority="25" stopIfTrue="1" operator="equal">
      <formula>#REF!</formula>
    </cfRule>
  </conditionalFormatting>
  <conditionalFormatting sqref="A101:B101">
    <cfRule type="cellIs" dxfId="23" priority="26" stopIfTrue="1" operator="equal">
      <formula>0</formula>
    </cfRule>
  </conditionalFormatting>
  <conditionalFormatting sqref="A95:B95">
    <cfRule type="cellIs" dxfId="22" priority="20" stopIfTrue="1" operator="equal">
      <formula>0</formula>
    </cfRule>
  </conditionalFormatting>
  <conditionalFormatting sqref="C106">
    <cfRule type="cellIs" dxfId="21" priority="23" stopIfTrue="1" operator="equal">
      <formula>$C105</formula>
    </cfRule>
  </conditionalFormatting>
  <conditionalFormatting sqref="A96:B96">
    <cfRule type="cellIs" dxfId="20" priority="18" stopIfTrue="1" operator="equal">
      <formula>0</formula>
    </cfRule>
  </conditionalFormatting>
  <conditionalFormatting sqref="C93">
    <cfRule type="cellIs" dxfId="19" priority="62" stopIfTrue="1" operator="equal">
      <formula>#REF!</formula>
    </cfRule>
  </conditionalFormatting>
  <conditionalFormatting sqref="C94">
    <cfRule type="cellIs" dxfId="18" priority="21" stopIfTrue="1" operator="equal">
      <formula>$C93</formula>
    </cfRule>
  </conditionalFormatting>
  <conditionalFormatting sqref="C95">
    <cfRule type="cellIs" dxfId="17" priority="19" stopIfTrue="1" operator="equal">
      <formula>$C94</formula>
    </cfRule>
  </conditionalFormatting>
  <conditionalFormatting sqref="C96">
    <cfRule type="cellIs" dxfId="16" priority="17" stopIfTrue="1" operator="equal">
      <formula>$C95</formula>
    </cfRule>
  </conditionalFormatting>
  <conditionalFormatting sqref="A100:B100">
    <cfRule type="cellIs" dxfId="15" priority="12" stopIfTrue="1" operator="equal">
      <formula>0</formula>
    </cfRule>
  </conditionalFormatting>
  <conditionalFormatting sqref="A107:B107">
    <cfRule type="cellIs" dxfId="14" priority="2" stopIfTrue="1" operator="equal">
      <formula>0</formula>
    </cfRule>
  </conditionalFormatting>
  <conditionalFormatting sqref="C98">
    <cfRule type="cellIs" dxfId="13" priority="15" stopIfTrue="1" operator="equal">
      <formula>$C97</formula>
    </cfRule>
  </conditionalFormatting>
  <conditionalFormatting sqref="A98:B98">
    <cfRule type="cellIs" dxfId="12" priority="16" stopIfTrue="1" operator="equal">
      <formula>0</formula>
    </cfRule>
  </conditionalFormatting>
  <conditionalFormatting sqref="C99">
    <cfRule type="cellIs" dxfId="11" priority="13" stopIfTrue="1" operator="equal">
      <formula>$C98</formula>
    </cfRule>
  </conditionalFormatting>
  <conditionalFormatting sqref="A99:B99">
    <cfRule type="cellIs" dxfId="10" priority="14" stopIfTrue="1" operator="equal">
      <formula>0</formula>
    </cfRule>
  </conditionalFormatting>
  <conditionalFormatting sqref="C100">
    <cfRule type="cellIs" dxfId="9" priority="11" stopIfTrue="1" operator="equal">
      <formula>$C99</formula>
    </cfRule>
  </conditionalFormatting>
  <conditionalFormatting sqref="C102">
    <cfRule type="cellIs" dxfId="8" priority="9" stopIfTrue="1" operator="equal">
      <formula>$C101</formula>
    </cfRule>
  </conditionalFormatting>
  <conditionalFormatting sqref="A102:B102">
    <cfRule type="cellIs" dxfId="7" priority="10" stopIfTrue="1" operator="equal">
      <formula>0</formula>
    </cfRule>
  </conditionalFormatting>
  <conditionalFormatting sqref="C103">
    <cfRule type="cellIs" dxfId="6" priority="7" stopIfTrue="1" operator="equal">
      <formula>$C102</formula>
    </cfRule>
  </conditionalFormatting>
  <conditionalFormatting sqref="A103:B103">
    <cfRule type="cellIs" dxfId="5" priority="8" stopIfTrue="1" operator="equal">
      <formula>0</formula>
    </cfRule>
  </conditionalFormatting>
  <conditionalFormatting sqref="C104">
    <cfRule type="cellIs" dxfId="4" priority="5" stopIfTrue="1" operator="equal">
      <formula>$C103</formula>
    </cfRule>
  </conditionalFormatting>
  <conditionalFormatting sqref="A104:B104">
    <cfRule type="cellIs" dxfId="3" priority="6" stopIfTrue="1" operator="equal">
      <formula>0</formula>
    </cfRule>
  </conditionalFormatting>
  <conditionalFormatting sqref="C105">
    <cfRule type="cellIs" dxfId="2" priority="3" stopIfTrue="1" operator="equal">
      <formula>$C104</formula>
    </cfRule>
  </conditionalFormatting>
  <conditionalFormatting sqref="A105:B105">
    <cfRule type="cellIs" dxfId="1" priority="4" stopIfTrue="1" operator="equal">
      <formula>0</formula>
    </cfRule>
  </conditionalFormatting>
  <conditionalFormatting sqref="C107">
    <cfRule type="cellIs" dxfId="0" priority="1" stopIfTrue="1" operator="equal">
      <formula>$C106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0611200</vt:lpstr>
      <vt:lpstr>'0611200'!Область_друку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2024-03-12T06:26:09Z</dcterms:created>
  <dcterms:modified xsi:type="dcterms:W3CDTF">2024-03-12T09:47:57Z</dcterms:modified>
</cp:coreProperties>
</file>