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203\Звіти освіта\"/>
    </mc:Choice>
  </mc:AlternateContent>
  <bookViews>
    <workbookView xWindow="435" yWindow="150" windowWidth="25245" windowHeight="7815"/>
  </bookViews>
  <sheets>
    <sheet name="0617321" sheetId="1" r:id="rId1"/>
  </sheets>
  <definedNames>
    <definedName name="_xlnm.Print_Area" localSheetId="0">'0617321'!$A$1:$BQ$163</definedName>
  </definedNames>
  <calcPr calcId="152511"/>
</workbook>
</file>

<file path=xl/calcChain.xml><?xml version="1.0" encoding="utf-8"?>
<calcChain xmlns="http://schemas.openxmlformats.org/spreadsheetml/2006/main">
  <c r="BH107" i="1" l="1"/>
  <c r="BC107" i="1"/>
  <c r="BM107" i="1" s="1"/>
  <c r="AX107" i="1"/>
  <c r="BC105" i="1"/>
  <c r="AS105" i="1"/>
  <c r="BH105" i="1" s="1"/>
  <c r="BM105" i="1" s="1"/>
  <c r="BH103" i="1"/>
  <c r="BM103" i="1" s="1"/>
  <c r="BC103" i="1"/>
  <c r="AX103" i="1"/>
  <c r="BH101" i="1"/>
  <c r="BM101" i="1" s="1"/>
  <c r="BC101" i="1"/>
  <c r="AX101" i="1"/>
  <c r="BH98" i="1"/>
  <c r="BM98" i="1" s="1"/>
  <c r="BC98" i="1"/>
  <c r="AX98" i="1"/>
  <c r="BC96" i="1"/>
  <c r="AX96" i="1"/>
  <c r="AS96" i="1"/>
  <c r="BH96" i="1" s="1"/>
  <c r="BM96" i="1" s="1"/>
  <c r="BH94" i="1"/>
  <c r="BC94" i="1"/>
  <c r="BM94" i="1" s="1"/>
  <c r="AX94" i="1"/>
  <c r="BH92" i="1"/>
  <c r="BC92" i="1"/>
  <c r="BM92" i="1" s="1"/>
  <c r="AX92" i="1"/>
  <c r="BH88" i="1"/>
  <c r="BC88" i="1"/>
  <c r="AX88" i="1"/>
  <c r="BH87" i="1"/>
  <c r="BC87" i="1"/>
  <c r="BM87" i="1" s="1"/>
  <c r="AX87" i="1"/>
  <c r="BC85" i="1"/>
  <c r="BC84" i="1"/>
  <c r="BH82" i="1"/>
  <c r="BC82" i="1"/>
  <c r="BM82" i="1" s="1"/>
  <c r="AX82" i="1"/>
  <c r="BM81" i="1"/>
  <c r="BH81" i="1"/>
  <c r="BC81" i="1"/>
  <c r="AX81" i="1"/>
  <c r="BH79" i="1"/>
  <c r="BC79" i="1"/>
  <c r="BM79" i="1" s="1"/>
  <c r="AX79" i="1"/>
  <c r="BM78" i="1"/>
  <c r="BH78" i="1"/>
  <c r="BC78" i="1"/>
  <c r="AX78" i="1"/>
  <c r="BC77" i="1"/>
  <c r="AS77" i="1"/>
  <c r="BH77" i="1" s="1"/>
  <c r="BM77" i="1" s="1"/>
  <c r="AY66" i="1"/>
  <c r="AC66" i="1"/>
  <c r="BD65" i="1"/>
  <c r="AY65" i="1"/>
  <c r="AN65" i="1"/>
  <c r="AS65" i="1" s="1"/>
  <c r="AC65" i="1"/>
  <c r="AY64" i="1"/>
  <c r="AN64" i="1"/>
  <c r="AN66" i="1" s="1"/>
  <c r="AC64" i="1"/>
  <c r="BI49" i="1"/>
  <c r="BD49" i="1"/>
  <c r="AU49" i="1"/>
  <c r="AZ49" i="1" s="1"/>
  <c r="AK49" i="1"/>
  <c r="BI48" i="1"/>
  <c r="BD48" i="1"/>
  <c r="BN48" i="1" s="1"/>
  <c r="AZ48" i="1"/>
  <c r="AK48" i="1"/>
  <c r="BI47" i="1"/>
  <c r="BD47" i="1"/>
  <c r="BN47" i="1" s="1"/>
  <c r="AZ47" i="1"/>
  <c r="AK47" i="1"/>
  <c r="AS64" i="1" l="1"/>
  <c r="BM88" i="1"/>
  <c r="BN49" i="1"/>
  <c r="BI65" i="1"/>
  <c r="BD66" i="1"/>
  <c r="BI66" i="1" s="1"/>
  <c r="AS66" i="1"/>
  <c r="AX77" i="1"/>
  <c r="AS84" i="1"/>
  <c r="AX105" i="1"/>
  <c r="BD64" i="1"/>
  <c r="BI64" i="1" s="1"/>
  <c r="AS85" i="1"/>
  <c r="AX84" i="1" l="1"/>
  <c r="BH84" i="1"/>
  <c r="BM84" i="1" s="1"/>
  <c r="AX85" i="1"/>
  <c r="BH85" i="1"/>
  <c r="BM85" i="1" s="1"/>
</calcChain>
</file>

<file path=xl/sharedStrings.xml><?xml version="1.0" encoding="utf-8"?>
<sst xmlns="http://schemas.openxmlformats.org/spreadsheetml/2006/main" count="333" uniqueCount="146">
  <si>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</si>
  <si>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</si>
  <si>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</si>
  <si>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</si>
  <si>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</si>
  <si>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0600000</t>
  </si>
  <si>
    <t>Департамент освіти та науки Хмельницької міської ради</t>
  </si>
  <si>
    <t>02146920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</si>
  <si>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</si>
  <si>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</si>
  <si>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</si>
  <si>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</si>
  <si>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</si>
  <si>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Департамент освiти та науки Хмельницької мiської ради</t>
  </si>
  <si>
    <t xml:space="preserve">(найменування відповідального виконавця)                        </t>
  </si>
  <si>
    <t>3.</t>
  </si>
  <si>
    <t>0617321</t>
  </si>
  <si>
    <t>7321</t>
  </si>
  <si>
    <t>0443</t>
  </si>
  <si>
    <t>Будівництво освітніх установ та закладів</t>
  </si>
  <si>
    <t>2256400000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</si>
  <si>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</si>
  <si>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</si>
  <si>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</si>
  <si>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</si>
  <si>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</si>
  <si>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</si>
  <si>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</si>
  <si>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</si>
  <si>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</si>
  <si>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</si>
  <si>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Створення ефективних умов діяльності закладів освіти</t>
  </si>
  <si>
    <t>s5.2</t>
  </si>
  <si>
    <t>Розвиток інфраструктури освітніх установ та закладів</t>
  </si>
  <si>
    <t>5. Мета бюджетної програми</t>
  </si>
  <si>
    <t>Забезпечення розвитку об'єктів соціально-культурного значення. Створення належних умов для функціонування закладів освіти і забезпечення  доступності та якості отримання освітніх послуг.</t>
  </si>
  <si>
    <t>6. Завдання бюджетної програми</t>
  </si>
  <si>
    <t>Завдання</t>
  </si>
  <si>
    <t>npp</t>
  </si>
  <si>
    <t>p5.3</t>
  </si>
  <si>
    <t>Будівництво закладів освіти, будівель та споруд закладів освіти.</t>
  </si>
  <si>
    <t>s5.3</t>
  </si>
  <si>
    <t>Капітальний ремонт, реконструкція та добудова існуючих закладів освіти, приміщень, будівель та споруд закладів освіти.</t>
  </si>
  <si>
    <t>Розширення мережі закладів освіти.</t>
  </si>
  <si>
    <t>Утримання в належному стані будівель та споруд закладів освіти.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</si>
  <si>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</si>
  <si>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</si>
  <si>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</si>
  <si>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</si>
  <si>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</si>
  <si>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</si>
  <si>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</si>
  <si>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</si>
  <si>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</si>
  <si>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</si>
  <si>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</si>
  <si>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</si>
  <si>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</si>
  <si>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</si>
  <si>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</si>
  <si>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</si>
  <si>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</si>
  <si>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</si>
  <si>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Будівництво, капітальний ремонт, реконструкція та добудова закладів освіти, будівель та споруд закладів освіти</t>
  </si>
  <si>
    <t>s5.5</t>
  </si>
  <si>
    <t>Погашення кредиторської заборгованості минулих років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</si>
  <si>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</si>
  <si>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</si>
  <si>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</si>
  <si>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За відповідний звітний період відхилення планових показників стосовно касових видатків пояснюється залишком асигнувань при оплаті поданих актів виконаних робіт, та у з в'язку з нерозпочатими роботами.</t>
  </si>
  <si>
    <t>Погашення кредиторської заборгованості минулих років проведено в повному обсязі.</t>
  </si>
  <si>
    <t>p5.8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</si>
  <si>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</si>
  <si>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</si>
  <si>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</si>
  <si>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</si>
  <si>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                                                  (із змінами)</t>
  </si>
  <si>
    <t>s5.6</t>
  </si>
  <si>
    <t>Програма розвитку освіти Хмельницької міської територіальної громади на 2022-2026 роки                                                     (зі змінами)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</si>
  <si>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</si>
  <si>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</si>
  <si>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</si>
  <si>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</si>
  <si>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</si>
  <si>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</si>
  <si>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</si>
  <si>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Забезпечення виконання робіт з реконструкції</t>
  </si>
  <si>
    <t>Реконструкція покрівлі над частиною будівлі Хмельницької середньої загальноосвітньої школи І-ІІІ ступенів №21, існуючих газових мереж з заміною ВОГ теплогенераторної Іванковецького ліцею Хмельницької міської ради та даху майстерні з усунення аварійної ситуації в приміщенні ДНЗ «Вище професійне училище № 11 м. Хмельницького»</t>
  </si>
  <si>
    <t>затрат</t>
  </si>
  <si>
    <t/>
  </si>
  <si>
    <t>s5.7</t>
  </si>
  <si>
    <t>Обсяг видатків на реконструкцію закладів освіти</t>
  </si>
  <si>
    <t>грн.</t>
  </si>
  <si>
    <t>Рішення сесії</t>
  </si>
  <si>
    <t xml:space="preserve">Обсяг реконструкції </t>
  </si>
  <si>
    <t>кв. м.</t>
  </si>
  <si>
    <t>Проєктна документація</t>
  </si>
  <si>
    <t>Обсяг кредиторської заборгованості минулих років</t>
  </si>
  <si>
    <t>Звітність</t>
  </si>
  <si>
    <t>продукту</t>
  </si>
  <si>
    <t xml:space="preserve">Кількість об’єктів реконструкції </t>
  </si>
  <si>
    <t>од.</t>
  </si>
  <si>
    <t>Площа, яку планується реконструювати</t>
  </si>
  <si>
    <t>Розрахунок</t>
  </si>
  <si>
    <t>ефективності</t>
  </si>
  <si>
    <t>Середні витрати на об’єкт реконструкції</t>
  </si>
  <si>
    <t xml:space="preserve">Середні витрати на реконструкцію 1 кв.м  </t>
  </si>
  <si>
    <t>якості</t>
  </si>
  <si>
    <t>Рівень готовності об`єктів реконструкції </t>
  </si>
  <si>
    <t>відс.</t>
  </si>
  <si>
    <t>Відсоток погашення кредиторської заборгованості минулих років</t>
  </si>
  <si>
    <t>Забезпечення виконання робіт з будівництва</t>
  </si>
  <si>
    <t xml:space="preserve"> Будівництво зовнішніх мереж теплопостачання ДНЗ "Хмельницький центр ПТО сфери послуг" та модульної котельні на твердому паливі для опалення частини приміщень у ВПУ №11
 м. Хмельницького </t>
  </si>
  <si>
    <t xml:space="preserve">Обсяг видатків на будівництво </t>
  </si>
  <si>
    <t xml:space="preserve">Кількість об’єктів будівництва </t>
  </si>
  <si>
    <t>Середні витрати на будівництва</t>
  </si>
  <si>
    <t xml:space="preserve">Рівень готовності  будівництва </t>
  </si>
  <si>
    <t>Будівництво споруд цивільного захисту (укриттів)</t>
  </si>
  <si>
    <t xml:space="preserve">Обсяг видатків </t>
  </si>
  <si>
    <t xml:space="preserve">Кількість об’єктів </t>
  </si>
  <si>
    <t>Середні витрати на об’єкт</t>
  </si>
  <si>
    <t>Відсоток забезпеченості фінансовим ресурсом на будівництво споруд цивільного захисту укриттів відповідно до проєктно-кошторисної документації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</si>
  <si>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</si>
  <si>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</si>
  <si>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Розбіжності між фактичними та затвердженими результативними показниками пов'язані з оплатою відповідно до наданих актів виконаних робіт, що призвело до економії. </t>
  </si>
  <si>
    <t>Розбіжності між фактичними та затвердженими результативними показниками не мають відхилення.</t>
  </si>
  <si>
    <t>Причини розбіжностей між фактичними та затвердженими результативними показниками пов'язані з залишком асигнувань при оплаті актів виконаних робіт.</t>
  </si>
  <si>
    <t xml:space="preserve"> Будівництво зовнішніх мереж теплопостачання ДНЗ "Хмельницький центр ПТО сфери послуг" та модульної котельні на твердому паливі для опалення частини приміщень у ВПУ №11                          
м. Хмельницького </t>
  </si>
  <si>
    <t>Аналіз стану виконання результативних показників за даною бюджетною програмою засвідчує, що показники мають мінімальні відхилення за рахунок залишку при оплаті відповідно до наданих актів виконаних робіт.</t>
  </si>
  <si>
    <t>Розбіжності між фактичними та затвердженими результативними показниками мають відхилення за рахунок залишку при оплаті відповідно до наданих актів виконаних робіт.</t>
  </si>
  <si>
    <t xml:space="preserve">Аналіз стану виконання результативних показників засвідчує про повне завершення будівельних робіт на кінець звітного періоду. </t>
  </si>
  <si>
    <t>Причини розбіжностей між фактичними та затвердженими результативними показниками пояснюються частковою реалізацією проєкту на будівництво споруд цивільного захисту (укриттів), в межах наданих актів виконаних робіт, що призвело до залишку коштів.</t>
  </si>
  <si>
    <t>Розбіжності між фактичними та затвердженими результативними показниками мають відхилення за рахунок фактично виконаних робіт.</t>
  </si>
  <si>
    <t xml:space="preserve"> 9.3. Аналіз стану виконання результативних показників</t>
  </si>
  <si>
    <t>У процесі реалізації бюджетної програми по КПКВК 0617321 «Будівництво освітніх установ та закладів» забезпечено виконання робіт з реконструкції покрівлі над частиною будівлі Хмельницької середньої загальноосвітньої школи І-ІІІ ступенів № 21, даху майстерні з усунення аварійної ситуації в приміщенні ДНЗ «Вище професійне училище № 11 м. Хмельницького», Іванковецький ліцей провів підготовчі роботи газових мереж для початку опалювального сезону без заміни існуючих газових мереж ВОГ теплогенераторної, відповідно утворився залишок асигнувань до кінця року. 
Виконано в повному обсязі будівництво зовнішніх мереж теплопостачання ДНЗ "Хмельницький центр ПТО сфери послуг" та модульної котельні на твердому паливі для опалення частини приміщень у ВПУ №11 м. Хмельницького.
 Розпочато роботи по будівництву споруд цивільного захисту (укриттів) у чотирьох закладах. ХЗДО № 15, ХЗДО № 18, СЗОШ № 19 та Шаровечківська  СЗОШ провели підготовчі роботи з виготовлення ПКД на будівництво, інженерно-геодезичні вишукування, виконано експертизи, погодження робочих проєків. СЗОШ №19 І-ІІІ ст. ім. академіка М. Павловського розпочала роботи та оплатила надані акти виконаних робіт. Для продовження робіт передбачені видатки на 2024 рік.</t>
  </si>
  <si>
    <t>10. Узагальнений висновок про виконання бюджетної програми.</t>
  </si>
  <si>
    <t xml:space="preserve">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2022 - 2026 роки. Завдання бюджетної програми по роботам з реконструкції покрівлі, даху майстерні, будівництво зовнішніх мереж теплопостачання та модульної котельні протягом року виконувались відповідно до законодавства з дотриманням правил запровадженням воєнного стану. 
Цільова Програма попередження виникнення надзвичайних ситуацій та забезпечення пожежної і техногенної безпеки захисту населення і територій від надзвичайних ситуацій техногенного та природного характеру на території Хмельницької міської територіальної громади на 2021– 2025 роки виконувалась Департаментом освіти та науки Хмельницької міської ради з дотриманням та виконанням стратегічних цілей відповідно до законодавства з дотриманням правил запровадженням воєнного стану. 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</si>
  <si>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</si>
  <si>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</si>
  <si>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</si>
  <si>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В.о. директора Департаменту освiти та науки Хмельницької мiської ради</t>
  </si>
  <si>
    <t>Ольга КШАНОВСЬКА</t>
  </si>
  <si>
    <t>(підпис)</t>
  </si>
  <si>
    <t>(Власне ім’я, ПРІЗВИЩЕ)</t>
  </si>
  <si>
    <t>Начальник фінансово-економічного відділу-головний бухгалтер Департаменту освiти та науки Хмельницької мiської ради</t>
  </si>
  <si>
    <t>Оксана ЛІСОВОДСЬКА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</si>
</sst>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</font>
    <font>
      <b/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 applyBorder="1" applyAlignment="1">
      <alignment horizontal="left" vertical="center" wrapText="1"/>
    </xf>
    <xf numFmtId="0" fontId="1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5" fillId="0" borderId="5" xfId="0" applyNumberFormat="1" applyFont="1" applyBorder="1" applyAlignment="1">
      <alignment horizontal="left" vertical="center" wrapText="1" shrinkToFit="1"/>
    </xf>
    <xf numFmtId="0" fontId="15" fillId="0" borderId="6" xfId="0" applyNumberFormat="1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6" xfId="0" applyNumberFormat="1" applyFont="1" applyBorder="1" applyAlignment="1">
      <alignment horizontal="left" vertical="center" wrapText="1" shrinkToFi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 shrinkToFit="1"/>
    </xf>
    <xf numFmtId="1" fontId="18" fillId="0" borderId="5" xfId="0" applyNumberFormat="1" applyFont="1" applyFill="1" applyBorder="1" applyAlignment="1">
      <alignment horizontal="center" vertical="center" wrapText="1" shrinkToFit="1"/>
    </xf>
    <xf numFmtId="1" fontId="18" fillId="0" borderId="6" xfId="0" applyNumberFormat="1" applyFont="1" applyFill="1" applyBorder="1" applyAlignment="1">
      <alignment horizontal="center" vertical="center" wrapText="1" shrinkToFit="1"/>
    </xf>
    <xf numFmtId="49" fontId="12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4" fontId="0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2">
    <cellStyle name="Звичайний" xfId="0" builtinId="0"/>
    <cellStyle name="Обычный 2 2" xfId="1"/>
  </cellStyles>
  <dxfs count="1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A163"/>
  <sheetViews>
    <sheetView tabSelected="1" view="pageBreakPreview" topLeftCell="A2" zoomScale="60" zoomScaleNormal="100" workbookViewId="0">
      <selection activeCell="O140" sqref="O140:BQ140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28515625" style="1" customWidth="1"/>
    <col min="56" max="68" width="2.85546875" style="1" customWidth="1"/>
    <col min="69" max="69" width="6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8" t="s">
        <v>0</v>
      </c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</row>
    <row r="3" spans="1:64" ht="9" customHeight="1" x14ac:dyDescent="0.2"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</row>
    <row r="4" spans="1:64" ht="15.75" customHeight="1" x14ac:dyDescent="0.2"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</row>
    <row r="7" spans="1:64" ht="9.75" hidden="1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</row>
    <row r="8" spans="1:64" ht="9.75" hidden="1" customHeight="1" x14ac:dyDescent="0.2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</row>
    <row r="9" spans="1:64" ht="8.4499999999999993" hidden="1" customHeight="1" x14ac:dyDescent="0.2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</row>
    <row r="10" spans="1:64" ht="15.75" x14ac:dyDescent="0.2">
      <c r="A10" s="157" t="s">
        <v>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</row>
    <row r="11" spans="1:64" ht="15.75" customHeight="1" x14ac:dyDescent="0.2">
      <c r="A11" s="157" t="s">
        <v>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</row>
    <row r="12" spans="1:64" ht="15.75" customHeight="1" x14ac:dyDescent="0.2">
      <c r="A12" s="157" t="s">
        <v>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8.15" customHeight="1" x14ac:dyDescent="0.2">
      <c r="A14" s="4" t="s">
        <v>4</v>
      </c>
      <c r="B14" s="149" t="s">
        <v>5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5"/>
      <c r="N14" s="155" t="s">
        <v>6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6"/>
      <c r="AU14" s="149" t="s">
        <v>7</v>
      </c>
      <c r="AV14" s="150"/>
      <c r="AW14" s="150"/>
      <c r="AX14" s="150"/>
      <c r="AY14" s="150"/>
      <c r="AZ14" s="150"/>
      <c r="BA14" s="150"/>
      <c r="BB14" s="150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21.75" customHeight="1" x14ac:dyDescent="0.2">
      <c r="A15" s="7"/>
      <c r="B15" s="152" t="s">
        <v>8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7"/>
      <c r="N15" s="156" t="s">
        <v>9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7"/>
      <c r="AU15" s="152" t="s">
        <v>10</v>
      </c>
      <c r="AV15" s="152"/>
      <c r="AW15" s="152"/>
      <c r="AX15" s="152"/>
      <c r="AY15" s="152"/>
      <c r="AZ15" s="152"/>
      <c r="BA15" s="152"/>
      <c r="BB15" s="152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8"/>
      <c r="BF16" s="8"/>
      <c r="BG16" s="8"/>
      <c r="BH16" s="8"/>
      <c r="BI16" s="8"/>
      <c r="BJ16" s="8"/>
      <c r="BK16" s="8"/>
      <c r="BL16" s="8"/>
    </row>
    <row r="17" spans="1:79" ht="28.15" customHeight="1" x14ac:dyDescent="0.2">
      <c r="A17" s="9" t="s">
        <v>11</v>
      </c>
      <c r="B17" s="149" t="s">
        <v>12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5"/>
      <c r="N17" s="155" t="s">
        <v>13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6"/>
      <c r="AU17" s="149" t="s">
        <v>7</v>
      </c>
      <c r="AV17" s="150"/>
      <c r="AW17" s="150"/>
      <c r="AX17" s="150"/>
      <c r="AY17" s="150"/>
      <c r="AZ17" s="150"/>
      <c r="BA17" s="150"/>
      <c r="BB17" s="150"/>
      <c r="BC17" s="10"/>
      <c r="BD17" s="10"/>
      <c r="BE17" s="10"/>
      <c r="BF17" s="10"/>
      <c r="BG17" s="10"/>
      <c r="BH17" s="10"/>
      <c r="BI17" s="10"/>
      <c r="BJ17" s="10"/>
      <c r="BK17" s="10"/>
      <c r="BL17" s="11"/>
    </row>
    <row r="18" spans="1:79" ht="23.25" customHeight="1" x14ac:dyDescent="0.2">
      <c r="A18" s="12"/>
      <c r="B18" s="152" t="s">
        <v>8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7"/>
      <c r="N18" s="156" t="s">
        <v>14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7"/>
      <c r="AU18" s="152" t="s">
        <v>10</v>
      </c>
      <c r="AV18" s="152"/>
      <c r="AW18" s="152"/>
      <c r="AX18" s="152"/>
      <c r="AY18" s="152"/>
      <c r="AZ18" s="152"/>
      <c r="BA18" s="152"/>
      <c r="BB18" s="152"/>
      <c r="BC18" s="13"/>
      <c r="BD18" s="13"/>
      <c r="BE18" s="13"/>
      <c r="BF18" s="13"/>
      <c r="BG18" s="13"/>
      <c r="BH18" s="13"/>
      <c r="BI18" s="13"/>
      <c r="BJ18" s="13"/>
      <c r="BK18" s="14"/>
      <c r="BL18" s="1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15" customHeight="1" x14ac:dyDescent="0.2">
      <c r="A20" s="4" t="s">
        <v>15</v>
      </c>
      <c r="B20" s="149" t="s">
        <v>16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/>
      <c r="N20" s="149" t="s">
        <v>17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0"/>
      <c r="AA20" s="149" t="s">
        <v>18</v>
      </c>
      <c r="AB20" s="150"/>
      <c r="AC20" s="150"/>
      <c r="AD20" s="150"/>
      <c r="AE20" s="150"/>
      <c r="AF20" s="150"/>
      <c r="AG20" s="150"/>
      <c r="AH20" s="150"/>
      <c r="AI20" s="150"/>
      <c r="AJ20" s="10"/>
      <c r="AK20" s="151" t="s">
        <v>19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0"/>
      <c r="BE20" s="149" t="s">
        <v>20</v>
      </c>
      <c r="BF20" s="150"/>
      <c r="BG20" s="150"/>
      <c r="BH20" s="150"/>
      <c r="BI20" s="150"/>
      <c r="BJ20" s="150"/>
      <c r="BK20" s="150"/>
      <c r="BL20" s="150"/>
    </row>
    <row r="21" spans="1:79" ht="23.25" customHeight="1" x14ac:dyDescent="0.2">
      <c r="A21"/>
      <c r="B21" s="152" t="s">
        <v>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/>
      <c r="N21" s="152" t="s">
        <v>21</v>
      </c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3"/>
      <c r="AA21" s="153" t="s">
        <v>22</v>
      </c>
      <c r="AB21" s="153"/>
      <c r="AC21" s="153"/>
      <c r="AD21" s="153"/>
      <c r="AE21" s="153"/>
      <c r="AF21" s="153"/>
      <c r="AG21" s="153"/>
      <c r="AH21" s="153"/>
      <c r="AI21" s="153"/>
      <c r="AJ21" s="13"/>
      <c r="AK21" s="154" t="s">
        <v>23</v>
      </c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3"/>
      <c r="BE21" s="152" t="s">
        <v>24</v>
      </c>
      <c r="BF21" s="152"/>
      <c r="BG21" s="152"/>
      <c r="BH21" s="152"/>
      <c r="BI21" s="152"/>
      <c r="BJ21" s="152"/>
      <c r="BK21" s="152"/>
      <c r="BL21" s="152"/>
    </row>
    <row r="22" spans="1:79" ht="6.75" customHeight="1" x14ac:dyDescent="0.2"/>
    <row r="23" spans="1:79" ht="15.75" customHeight="1" x14ac:dyDescent="0.2">
      <c r="A23" s="49" t="s">
        <v>25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79" ht="27.75" customHeight="1" x14ac:dyDescent="0.2">
      <c r="A24" s="145" t="s">
        <v>26</v>
      </c>
      <c r="B24" s="145"/>
      <c r="C24" s="145"/>
      <c r="D24" s="145"/>
      <c r="E24" s="145"/>
      <c r="F24" s="145"/>
      <c r="G24" s="146" t="s">
        <v>27</v>
      </c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8"/>
    </row>
    <row r="25" spans="1:79" ht="10.5" hidden="1" customHeight="1" x14ac:dyDescent="0.2">
      <c r="A25" s="60" t="s">
        <v>28</v>
      </c>
      <c r="B25" s="60"/>
      <c r="C25" s="60"/>
      <c r="D25" s="60"/>
      <c r="E25" s="60"/>
      <c r="F25" s="60"/>
      <c r="G25" s="140" t="s">
        <v>29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2"/>
      <c r="CA25" s="1" t="s">
        <v>30</v>
      </c>
    </row>
    <row r="26" spans="1:79" ht="15.75" customHeight="1" x14ac:dyDescent="0.2">
      <c r="A26" s="60">
        <v>1</v>
      </c>
      <c r="B26" s="60"/>
      <c r="C26" s="60"/>
      <c r="D26" s="60"/>
      <c r="E26" s="60"/>
      <c r="F26" s="60"/>
      <c r="G26" s="137" t="s">
        <v>31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9"/>
      <c r="CA26" s="1" t="s">
        <v>32</v>
      </c>
    </row>
    <row r="27" spans="1:79" ht="15.75" customHeight="1" x14ac:dyDescent="0.2">
      <c r="A27" s="60">
        <v>2</v>
      </c>
      <c r="B27" s="60"/>
      <c r="C27" s="60"/>
      <c r="D27" s="60"/>
      <c r="E27" s="60"/>
      <c r="F27" s="60"/>
      <c r="G27" s="137" t="s">
        <v>33</v>
      </c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9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6.149999999999999" customHeight="1" x14ac:dyDescent="0.2">
      <c r="A29" s="49" t="s">
        <v>34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79" ht="31.35" customHeight="1" x14ac:dyDescent="0.2">
      <c r="A30" s="143" t="s">
        <v>35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49" t="s">
        <v>36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79" ht="27.75" customHeight="1" x14ac:dyDescent="0.2">
      <c r="A33" s="145" t="s">
        <v>26</v>
      </c>
      <c r="B33" s="145"/>
      <c r="C33" s="145"/>
      <c r="D33" s="145"/>
      <c r="E33" s="145"/>
      <c r="F33" s="145"/>
      <c r="G33" s="146" t="s">
        <v>37</v>
      </c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8"/>
    </row>
    <row r="34" spans="1:79" ht="10.5" hidden="1" customHeight="1" x14ac:dyDescent="0.2">
      <c r="A34" s="60" t="s">
        <v>38</v>
      </c>
      <c r="B34" s="60"/>
      <c r="C34" s="60"/>
      <c r="D34" s="60"/>
      <c r="E34" s="60"/>
      <c r="F34" s="60"/>
      <c r="G34" s="140" t="s">
        <v>29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2"/>
      <c r="CA34" s="1" t="s">
        <v>39</v>
      </c>
    </row>
    <row r="35" spans="1:79" ht="15" customHeight="1" x14ac:dyDescent="0.2">
      <c r="A35" s="60">
        <v>1</v>
      </c>
      <c r="B35" s="60"/>
      <c r="C35" s="60"/>
      <c r="D35" s="60"/>
      <c r="E35" s="60"/>
      <c r="F35" s="60"/>
      <c r="G35" s="137" t="s">
        <v>40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9"/>
      <c r="CA35" s="1" t="s">
        <v>41</v>
      </c>
    </row>
    <row r="36" spans="1:79" ht="15" customHeight="1" x14ac:dyDescent="0.2">
      <c r="A36" s="60">
        <v>2</v>
      </c>
      <c r="B36" s="60"/>
      <c r="C36" s="60"/>
      <c r="D36" s="60"/>
      <c r="E36" s="60"/>
      <c r="F36" s="60"/>
      <c r="G36" s="137" t="s">
        <v>42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9"/>
    </row>
    <row r="37" spans="1:79" ht="15" customHeight="1" x14ac:dyDescent="0.2">
      <c r="A37" s="60">
        <v>3</v>
      </c>
      <c r="B37" s="60"/>
      <c r="C37" s="60"/>
      <c r="D37" s="60"/>
      <c r="E37" s="60"/>
      <c r="F37" s="60"/>
      <c r="G37" s="137" t="s">
        <v>43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9"/>
    </row>
    <row r="38" spans="1:79" ht="15" customHeight="1" x14ac:dyDescent="0.2">
      <c r="A38" s="60">
        <v>4</v>
      </c>
      <c r="B38" s="60"/>
      <c r="C38" s="60"/>
      <c r="D38" s="60"/>
      <c r="E38" s="60"/>
      <c r="F38" s="60"/>
      <c r="G38" s="137" t="s">
        <v>44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9"/>
    </row>
    <row r="40" spans="1:79" ht="15.75" customHeight="1" x14ac:dyDescent="0.2">
      <c r="A40" s="49" t="s">
        <v>45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</row>
    <row r="41" spans="1:79" ht="15.75" customHeight="1" x14ac:dyDescent="0.2">
      <c r="A41" s="49" t="s">
        <v>46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</row>
    <row r="42" spans="1:79" ht="15" customHeight="1" x14ac:dyDescent="0.2">
      <c r="A42" s="123" t="s">
        <v>47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</row>
    <row r="43" spans="1:79" ht="48.2" customHeight="1" x14ac:dyDescent="0.2">
      <c r="A43" s="102" t="s">
        <v>26</v>
      </c>
      <c r="B43" s="102"/>
      <c r="C43" s="102" t="s">
        <v>48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 t="s">
        <v>49</v>
      </c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 t="s">
        <v>50</v>
      </c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 t="s">
        <v>51</v>
      </c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</row>
    <row r="44" spans="1:79" ht="29.1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 t="s">
        <v>52</v>
      </c>
      <c r="AB44" s="102"/>
      <c r="AC44" s="102"/>
      <c r="AD44" s="102"/>
      <c r="AE44" s="102"/>
      <c r="AF44" s="102" t="s">
        <v>53</v>
      </c>
      <c r="AG44" s="102"/>
      <c r="AH44" s="102"/>
      <c r="AI44" s="102"/>
      <c r="AJ44" s="102"/>
      <c r="AK44" s="102" t="s">
        <v>54</v>
      </c>
      <c r="AL44" s="102"/>
      <c r="AM44" s="102"/>
      <c r="AN44" s="102"/>
      <c r="AO44" s="102"/>
      <c r="AP44" s="102" t="s">
        <v>52</v>
      </c>
      <c r="AQ44" s="102"/>
      <c r="AR44" s="102"/>
      <c r="AS44" s="102"/>
      <c r="AT44" s="102"/>
      <c r="AU44" s="102" t="s">
        <v>53</v>
      </c>
      <c r="AV44" s="102"/>
      <c r="AW44" s="102"/>
      <c r="AX44" s="102"/>
      <c r="AY44" s="102"/>
      <c r="AZ44" s="102" t="s">
        <v>54</v>
      </c>
      <c r="BA44" s="102"/>
      <c r="BB44" s="102"/>
      <c r="BC44" s="102"/>
      <c r="BD44" s="102" t="s">
        <v>52</v>
      </c>
      <c r="BE44" s="102"/>
      <c r="BF44" s="102"/>
      <c r="BG44" s="102"/>
      <c r="BH44" s="102"/>
      <c r="BI44" s="102" t="s">
        <v>53</v>
      </c>
      <c r="BJ44" s="102"/>
      <c r="BK44" s="102"/>
      <c r="BL44" s="102"/>
      <c r="BM44" s="102"/>
      <c r="BN44" s="102" t="s">
        <v>55</v>
      </c>
      <c r="BO44" s="102"/>
      <c r="BP44" s="102"/>
      <c r="BQ44" s="102"/>
    </row>
    <row r="45" spans="1:79" ht="16.149999999999999" customHeight="1" x14ac:dyDescent="0.2">
      <c r="A45" s="124">
        <v>1</v>
      </c>
      <c r="B45" s="124"/>
      <c r="C45" s="124">
        <v>2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34">
        <v>3</v>
      </c>
      <c r="AB45" s="135"/>
      <c r="AC45" s="135"/>
      <c r="AD45" s="135"/>
      <c r="AE45" s="136"/>
      <c r="AF45" s="134">
        <v>4</v>
      </c>
      <c r="AG45" s="135"/>
      <c r="AH45" s="135"/>
      <c r="AI45" s="135"/>
      <c r="AJ45" s="136"/>
      <c r="AK45" s="134">
        <v>5</v>
      </c>
      <c r="AL45" s="135"/>
      <c r="AM45" s="135"/>
      <c r="AN45" s="135"/>
      <c r="AO45" s="136"/>
      <c r="AP45" s="134">
        <v>6</v>
      </c>
      <c r="AQ45" s="135"/>
      <c r="AR45" s="135"/>
      <c r="AS45" s="135"/>
      <c r="AT45" s="136"/>
      <c r="AU45" s="134">
        <v>7</v>
      </c>
      <c r="AV45" s="135"/>
      <c r="AW45" s="135"/>
      <c r="AX45" s="135"/>
      <c r="AY45" s="136"/>
      <c r="AZ45" s="134">
        <v>8</v>
      </c>
      <c r="BA45" s="135"/>
      <c r="BB45" s="135"/>
      <c r="BC45" s="136"/>
      <c r="BD45" s="134">
        <v>9</v>
      </c>
      <c r="BE45" s="135"/>
      <c r="BF45" s="135"/>
      <c r="BG45" s="135"/>
      <c r="BH45" s="136"/>
      <c r="BI45" s="124">
        <v>10</v>
      </c>
      <c r="BJ45" s="124"/>
      <c r="BK45" s="124"/>
      <c r="BL45" s="124"/>
      <c r="BM45" s="124"/>
      <c r="BN45" s="124">
        <v>11</v>
      </c>
      <c r="BO45" s="124"/>
      <c r="BP45" s="124"/>
      <c r="BQ45" s="124"/>
    </row>
    <row r="46" spans="1:79" ht="15.75" hidden="1" customHeight="1" x14ac:dyDescent="0.2">
      <c r="A46" s="60" t="s">
        <v>38</v>
      </c>
      <c r="B46" s="60"/>
      <c r="C46" s="133" t="s">
        <v>29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94"/>
      <c r="AA46" s="117" t="s">
        <v>56</v>
      </c>
      <c r="AB46" s="117"/>
      <c r="AC46" s="117"/>
      <c r="AD46" s="117"/>
      <c r="AE46" s="117"/>
      <c r="AF46" s="117" t="s">
        <v>57</v>
      </c>
      <c r="AG46" s="117"/>
      <c r="AH46" s="117"/>
      <c r="AI46" s="117"/>
      <c r="AJ46" s="117"/>
      <c r="AK46" s="111" t="s">
        <v>58</v>
      </c>
      <c r="AL46" s="111"/>
      <c r="AM46" s="111"/>
      <c r="AN46" s="111"/>
      <c r="AO46" s="111"/>
      <c r="AP46" s="117" t="s">
        <v>59</v>
      </c>
      <c r="AQ46" s="117"/>
      <c r="AR46" s="117"/>
      <c r="AS46" s="117"/>
      <c r="AT46" s="117"/>
      <c r="AU46" s="117" t="s">
        <v>60</v>
      </c>
      <c r="AV46" s="117"/>
      <c r="AW46" s="117"/>
      <c r="AX46" s="117"/>
      <c r="AY46" s="117"/>
      <c r="AZ46" s="111" t="s">
        <v>58</v>
      </c>
      <c r="BA46" s="111"/>
      <c r="BB46" s="111"/>
      <c r="BC46" s="111"/>
      <c r="BD46" s="132" t="s">
        <v>61</v>
      </c>
      <c r="BE46" s="132"/>
      <c r="BF46" s="132"/>
      <c r="BG46" s="132"/>
      <c r="BH46" s="132"/>
      <c r="BI46" s="132" t="s">
        <v>61</v>
      </c>
      <c r="BJ46" s="132"/>
      <c r="BK46" s="132"/>
      <c r="BL46" s="132"/>
      <c r="BM46" s="132"/>
      <c r="BN46" s="112" t="s">
        <v>58</v>
      </c>
      <c r="BO46" s="112"/>
      <c r="BP46" s="112"/>
      <c r="BQ46" s="112"/>
      <c r="CA46" s="1" t="s">
        <v>62</v>
      </c>
    </row>
    <row r="47" spans="1:79" ht="27.2" customHeight="1" x14ac:dyDescent="0.2">
      <c r="A47" s="130">
        <v>1</v>
      </c>
      <c r="B47" s="130"/>
      <c r="C47" s="131" t="s">
        <v>63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3"/>
      <c r="AA47" s="127">
        <v>0</v>
      </c>
      <c r="AB47" s="127"/>
      <c r="AC47" s="127"/>
      <c r="AD47" s="127"/>
      <c r="AE47" s="127"/>
      <c r="AF47" s="127">
        <v>31295013.059999999</v>
      </c>
      <c r="AG47" s="127"/>
      <c r="AH47" s="127"/>
      <c r="AI47" s="127"/>
      <c r="AJ47" s="127"/>
      <c r="AK47" s="127">
        <f>AA47+AF47</f>
        <v>31295013.059999999</v>
      </c>
      <c r="AL47" s="127"/>
      <c r="AM47" s="127"/>
      <c r="AN47" s="127"/>
      <c r="AO47" s="127"/>
      <c r="AP47" s="127">
        <v>0</v>
      </c>
      <c r="AQ47" s="127"/>
      <c r="AR47" s="127"/>
      <c r="AS47" s="127"/>
      <c r="AT47" s="127"/>
      <c r="AU47" s="127">
        <v>19202378.599999998</v>
      </c>
      <c r="AV47" s="127"/>
      <c r="AW47" s="127"/>
      <c r="AX47" s="127"/>
      <c r="AY47" s="127"/>
      <c r="AZ47" s="127">
        <f>AP47+AU47</f>
        <v>19202378.599999998</v>
      </c>
      <c r="BA47" s="127"/>
      <c r="BB47" s="127"/>
      <c r="BC47" s="127"/>
      <c r="BD47" s="127">
        <f>AP47-AA47</f>
        <v>0</v>
      </c>
      <c r="BE47" s="127"/>
      <c r="BF47" s="127"/>
      <c r="BG47" s="127"/>
      <c r="BH47" s="127"/>
      <c r="BI47" s="127">
        <f>AU47-AF47</f>
        <v>-12092634.460000001</v>
      </c>
      <c r="BJ47" s="127"/>
      <c r="BK47" s="127"/>
      <c r="BL47" s="127"/>
      <c r="BM47" s="127"/>
      <c r="BN47" s="127">
        <f>BD47+BI47</f>
        <v>-12092634.460000001</v>
      </c>
      <c r="BO47" s="127"/>
      <c r="BP47" s="127"/>
      <c r="BQ47" s="127"/>
      <c r="CA47" s="1" t="s">
        <v>64</v>
      </c>
    </row>
    <row r="48" spans="1:79" ht="15" customHeight="1" x14ac:dyDescent="0.2">
      <c r="A48" s="130">
        <v>2</v>
      </c>
      <c r="B48" s="130"/>
      <c r="C48" s="131" t="s">
        <v>65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3"/>
      <c r="AA48" s="127">
        <v>0</v>
      </c>
      <c r="AB48" s="127"/>
      <c r="AC48" s="127"/>
      <c r="AD48" s="127"/>
      <c r="AE48" s="127"/>
      <c r="AF48" s="127">
        <v>203382.6</v>
      </c>
      <c r="AG48" s="127"/>
      <c r="AH48" s="127"/>
      <c r="AI48" s="127"/>
      <c r="AJ48" s="127"/>
      <c r="AK48" s="127">
        <f>AA48+AF48</f>
        <v>203382.6</v>
      </c>
      <c r="AL48" s="127"/>
      <c r="AM48" s="127"/>
      <c r="AN48" s="127"/>
      <c r="AO48" s="127"/>
      <c r="AP48" s="127">
        <v>0</v>
      </c>
      <c r="AQ48" s="127"/>
      <c r="AR48" s="127"/>
      <c r="AS48" s="127"/>
      <c r="AT48" s="127"/>
      <c r="AU48" s="127">
        <v>203382.6</v>
      </c>
      <c r="AV48" s="127"/>
      <c r="AW48" s="127"/>
      <c r="AX48" s="127"/>
      <c r="AY48" s="127"/>
      <c r="AZ48" s="127">
        <f>AP48+AU48</f>
        <v>203382.6</v>
      </c>
      <c r="BA48" s="127"/>
      <c r="BB48" s="127"/>
      <c r="BC48" s="127"/>
      <c r="BD48" s="127">
        <f>AP48-AA48</f>
        <v>0</v>
      </c>
      <c r="BE48" s="127"/>
      <c r="BF48" s="127"/>
      <c r="BG48" s="127"/>
      <c r="BH48" s="127"/>
      <c r="BI48" s="127">
        <f>AU48-AF48</f>
        <v>0</v>
      </c>
      <c r="BJ48" s="127"/>
      <c r="BK48" s="127"/>
      <c r="BL48" s="127"/>
      <c r="BM48" s="127"/>
      <c r="BN48" s="127">
        <f>BD48+BI48</f>
        <v>0</v>
      </c>
      <c r="BO48" s="127"/>
      <c r="BP48" s="127"/>
      <c r="BQ48" s="127"/>
    </row>
    <row r="49" spans="1:79" s="18" customFormat="1" ht="15" customHeight="1" x14ac:dyDescent="0.2">
      <c r="A49" s="128"/>
      <c r="B49" s="128"/>
      <c r="C49" s="129" t="s">
        <v>66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126">
        <v>0</v>
      </c>
      <c r="AB49" s="126"/>
      <c r="AC49" s="126"/>
      <c r="AD49" s="126"/>
      <c r="AE49" s="126"/>
      <c r="AF49" s="126">
        <v>31498395.66</v>
      </c>
      <c r="AG49" s="126"/>
      <c r="AH49" s="126"/>
      <c r="AI49" s="126"/>
      <c r="AJ49" s="126"/>
      <c r="AK49" s="126">
        <f>AA49+AF49</f>
        <v>31498395.66</v>
      </c>
      <c r="AL49" s="126"/>
      <c r="AM49" s="126"/>
      <c r="AN49" s="126"/>
      <c r="AO49" s="126"/>
      <c r="AP49" s="126">
        <v>0</v>
      </c>
      <c r="AQ49" s="126"/>
      <c r="AR49" s="126"/>
      <c r="AS49" s="126"/>
      <c r="AT49" s="126"/>
      <c r="AU49" s="126">
        <f>SUM(AU47:AU48)</f>
        <v>19405761.199999999</v>
      </c>
      <c r="AV49" s="126"/>
      <c r="AW49" s="126"/>
      <c r="AX49" s="126"/>
      <c r="AY49" s="126"/>
      <c r="AZ49" s="126">
        <f>AP49+AU49</f>
        <v>19405761.199999999</v>
      </c>
      <c r="BA49" s="126"/>
      <c r="BB49" s="126"/>
      <c r="BC49" s="126"/>
      <c r="BD49" s="126">
        <f>AP49-AA49</f>
        <v>0</v>
      </c>
      <c r="BE49" s="126"/>
      <c r="BF49" s="126"/>
      <c r="BG49" s="126"/>
      <c r="BH49" s="126"/>
      <c r="BI49" s="126">
        <f>AU49-AF49</f>
        <v>-12092634.460000001</v>
      </c>
      <c r="BJ49" s="126"/>
      <c r="BK49" s="126"/>
      <c r="BL49" s="126"/>
      <c r="BM49" s="126"/>
      <c r="BN49" s="126">
        <f>BD49+BI49</f>
        <v>-12092634.460000001</v>
      </c>
      <c r="BO49" s="126"/>
      <c r="BP49" s="126"/>
      <c r="BQ49" s="126"/>
    </row>
    <row r="51" spans="1:79" ht="29.25" customHeight="1" x14ac:dyDescent="0.2">
      <c r="A51" s="49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</row>
    <row r="52" spans="1:79" ht="9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79" ht="15.75" customHeight="1" x14ac:dyDescent="0.2">
      <c r="A53" s="124" t="s">
        <v>26</v>
      </c>
      <c r="B53" s="124"/>
      <c r="C53" s="102" t="s">
        <v>68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</row>
    <row r="54" spans="1:79" ht="15.75" x14ac:dyDescent="0.2">
      <c r="A54" s="124">
        <v>1</v>
      </c>
      <c r="B54" s="124"/>
      <c r="C54" s="125">
        <v>2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</row>
    <row r="55" spans="1:79" ht="18.399999999999999" customHeight="1" x14ac:dyDescent="0.2">
      <c r="A55" s="118">
        <v>1</v>
      </c>
      <c r="B55" s="119"/>
      <c r="C55" s="120" t="s">
        <v>69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2"/>
    </row>
    <row r="56" spans="1:79" ht="17.100000000000001" customHeight="1" x14ac:dyDescent="0.2">
      <c r="A56" s="118">
        <v>2</v>
      </c>
      <c r="B56" s="119"/>
      <c r="C56" s="120" t="s">
        <v>70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2"/>
      <c r="CA56" s="1" t="s">
        <v>71</v>
      </c>
    </row>
    <row r="57" spans="1:79" hidden="1" x14ac:dyDescent="0.2"/>
    <row r="58" spans="1:79" ht="15.75" customHeight="1" x14ac:dyDescent="0.2">
      <c r="A58" s="49" t="s">
        <v>72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</row>
    <row r="59" spans="1:79" ht="15" customHeight="1" x14ac:dyDescent="0.2">
      <c r="A59" s="123" t="s">
        <v>47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</row>
    <row r="60" spans="1:79" ht="28.5" customHeight="1" x14ac:dyDescent="0.2">
      <c r="A60" s="86" t="s">
        <v>26</v>
      </c>
      <c r="B60" s="87"/>
      <c r="C60" s="102" t="s">
        <v>73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 t="s">
        <v>49</v>
      </c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 t="s">
        <v>50</v>
      </c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 t="s">
        <v>51</v>
      </c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9"/>
      <c r="BP60" s="19"/>
      <c r="BQ60" s="19"/>
    </row>
    <row r="61" spans="1:79" ht="29.1" customHeight="1" x14ac:dyDescent="0.2">
      <c r="A61" s="103"/>
      <c r="B61" s="104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 t="s">
        <v>52</v>
      </c>
      <c r="T61" s="102"/>
      <c r="U61" s="102"/>
      <c r="V61" s="102"/>
      <c r="W61" s="102"/>
      <c r="X61" s="102" t="s">
        <v>53</v>
      </c>
      <c r="Y61" s="102"/>
      <c r="Z61" s="102"/>
      <c r="AA61" s="102"/>
      <c r="AB61" s="102"/>
      <c r="AC61" s="102" t="s">
        <v>54</v>
      </c>
      <c r="AD61" s="102"/>
      <c r="AE61" s="102"/>
      <c r="AF61" s="102"/>
      <c r="AG61" s="102"/>
      <c r="AH61" s="102"/>
      <c r="AI61" s="102" t="s">
        <v>52</v>
      </c>
      <c r="AJ61" s="102"/>
      <c r="AK61" s="102"/>
      <c r="AL61" s="102"/>
      <c r="AM61" s="102"/>
      <c r="AN61" s="102" t="s">
        <v>53</v>
      </c>
      <c r="AO61" s="102"/>
      <c r="AP61" s="102"/>
      <c r="AQ61" s="102"/>
      <c r="AR61" s="102"/>
      <c r="AS61" s="102" t="s">
        <v>54</v>
      </c>
      <c r="AT61" s="102"/>
      <c r="AU61" s="102"/>
      <c r="AV61" s="102"/>
      <c r="AW61" s="102"/>
      <c r="AX61" s="102"/>
      <c r="AY61" s="89" t="s">
        <v>52</v>
      </c>
      <c r="AZ61" s="100"/>
      <c r="BA61" s="100"/>
      <c r="BB61" s="100"/>
      <c r="BC61" s="101"/>
      <c r="BD61" s="89" t="s">
        <v>53</v>
      </c>
      <c r="BE61" s="100"/>
      <c r="BF61" s="100"/>
      <c r="BG61" s="100"/>
      <c r="BH61" s="101"/>
      <c r="BI61" s="102" t="s">
        <v>54</v>
      </c>
      <c r="BJ61" s="102"/>
      <c r="BK61" s="102"/>
      <c r="BL61" s="102"/>
      <c r="BM61" s="102"/>
      <c r="BN61" s="102"/>
      <c r="BO61" s="19"/>
      <c r="BP61" s="19"/>
      <c r="BQ61" s="19"/>
    </row>
    <row r="62" spans="1:79" ht="16.149999999999999" customHeight="1" x14ac:dyDescent="0.25">
      <c r="A62" s="102">
        <v>1</v>
      </c>
      <c r="B62" s="102"/>
      <c r="C62" s="102">
        <v>2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>
        <v>3</v>
      </c>
      <c r="T62" s="102"/>
      <c r="U62" s="102"/>
      <c r="V62" s="102"/>
      <c r="W62" s="102"/>
      <c r="X62" s="102">
        <v>4</v>
      </c>
      <c r="Y62" s="102"/>
      <c r="Z62" s="102"/>
      <c r="AA62" s="102"/>
      <c r="AB62" s="102"/>
      <c r="AC62" s="102">
        <v>5</v>
      </c>
      <c r="AD62" s="102"/>
      <c r="AE62" s="102"/>
      <c r="AF62" s="102"/>
      <c r="AG62" s="102"/>
      <c r="AH62" s="102"/>
      <c r="AI62" s="102">
        <v>6</v>
      </c>
      <c r="AJ62" s="102"/>
      <c r="AK62" s="102"/>
      <c r="AL62" s="102"/>
      <c r="AM62" s="102"/>
      <c r="AN62" s="102">
        <v>7</v>
      </c>
      <c r="AO62" s="102"/>
      <c r="AP62" s="102"/>
      <c r="AQ62" s="102"/>
      <c r="AR62" s="102"/>
      <c r="AS62" s="102">
        <v>8</v>
      </c>
      <c r="AT62" s="102"/>
      <c r="AU62" s="102"/>
      <c r="AV62" s="102"/>
      <c r="AW62" s="102"/>
      <c r="AX62" s="102"/>
      <c r="AY62" s="102">
        <v>9</v>
      </c>
      <c r="AZ62" s="102"/>
      <c r="BA62" s="102"/>
      <c r="BB62" s="102"/>
      <c r="BC62" s="102"/>
      <c r="BD62" s="102">
        <v>10</v>
      </c>
      <c r="BE62" s="102"/>
      <c r="BF62" s="102"/>
      <c r="BG62" s="102"/>
      <c r="BH62" s="102"/>
      <c r="BI62" s="89">
        <v>11</v>
      </c>
      <c r="BJ62" s="100"/>
      <c r="BK62" s="100"/>
      <c r="BL62" s="100"/>
      <c r="BM62" s="100"/>
      <c r="BN62" s="101"/>
      <c r="BO62" s="20"/>
      <c r="BP62" s="20"/>
      <c r="BQ62" s="20"/>
    </row>
    <row r="63" spans="1:79" ht="18" hidden="1" customHeight="1" x14ac:dyDescent="0.2">
      <c r="A63" s="60" t="s">
        <v>38</v>
      </c>
      <c r="B63" s="60"/>
      <c r="C63" s="116" t="s">
        <v>29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7" t="s">
        <v>56</v>
      </c>
      <c r="T63" s="117"/>
      <c r="U63" s="117"/>
      <c r="V63" s="117"/>
      <c r="W63" s="117"/>
      <c r="X63" s="117" t="s">
        <v>57</v>
      </c>
      <c r="Y63" s="117"/>
      <c r="Z63" s="117"/>
      <c r="AA63" s="117"/>
      <c r="AB63" s="117"/>
      <c r="AC63" s="111" t="s">
        <v>58</v>
      </c>
      <c r="AD63" s="112"/>
      <c r="AE63" s="112"/>
      <c r="AF63" s="112"/>
      <c r="AG63" s="112"/>
      <c r="AH63" s="112"/>
      <c r="AI63" s="117" t="s">
        <v>59</v>
      </c>
      <c r="AJ63" s="117"/>
      <c r="AK63" s="117"/>
      <c r="AL63" s="117"/>
      <c r="AM63" s="117"/>
      <c r="AN63" s="117" t="s">
        <v>60</v>
      </c>
      <c r="AO63" s="117"/>
      <c r="AP63" s="117"/>
      <c r="AQ63" s="117"/>
      <c r="AR63" s="117"/>
      <c r="AS63" s="111" t="s">
        <v>58</v>
      </c>
      <c r="AT63" s="112"/>
      <c r="AU63" s="112"/>
      <c r="AV63" s="112"/>
      <c r="AW63" s="112"/>
      <c r="AX63" s="112"/>
      <c r="AY63" s="113" t="s">
        <v>74</v>
      </c>
      <c r="AZ63" s="114"/>
      <c r="BA63" s="114"/>
      <c r="BB63" s="114"/>
      <c r="BC63" s="115"/>
      <c r="BD63" s="113" t="s">
        <v>74</v>
      </c>
      <c r="BE63" s="114"/>
      <c r="BF63" s="114"/>
      <c r="BG63" s="114"/>
      <c r="BH63" s="115"/>
      <c r="BI63" s="112" t="s">
        <v>58</v>
      </c>
      <c r="BJ63" s="112"/>
      <c r="BK63" s="112"/>
      <c r="BL63" s="112"/>
      <c r="BM63" s="112"/>
      <c r="BN63" s="112"/>
      <c r="BO63" s="21"/>
      <c r="BP63" s="21"/>
      <c r="BQ63" s="21"/>
      <c r="CA63" s="1" t="s">
        <v>75</v>
      </c>
    </row>
    <row r="64" spans="1:79" ht="101.25" customHeight="1" x14ac:dyDescent="0.2">
      <c r="A64" s="60">
        <v>1</v>
      </c>
      <c r="B64" s="60"/>
      <c r="C64" s="110" t="s">
        <v>76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3"/>
      <c r="S64" s="85">
        <v>0</v>
      </c>
      <c r="T64" s="85"/>
      <c r="U64" s="85"/>
      <c r="V64" s="85"/>
      <c r="W64" s="85"/>
      <c r="X64" s="85">
        <v>17521089</v>
      </c>
      <c r="Y64" s="85"/>
      <c r="Z64" s="85"/>
      <c r="AA64" s="85"/>
      <c r="AB64" s="85"/>
      <c r="AC64" s="85">
        <f>S64+X64</f>
        <v>17521089</v>
      </c>
      <c r="AD64" s="85"/>
      <c r="AE64" s="85"/>
      <c r="AF64" s="85"/>
      <c r="AG64" s="85"/>
      <c r="AH64" s="85"/>
      <c r="AI64" s="85">
        <v>0</v>
      </c>
      <c r="AJ64" s="85"/>
      <c r="AK64" s="85"/>
      <c r="AL64" s="85"/>
      <c r="AM64" s="85"/>
      <c r="AN64" s="85">
        <f>5889235.12</f>
        <v>5889235.1200000001</v>
      </c>
      <c r="AO64" s="85"/>
      <c r="AP64" s="85"/>
      <c r="AQ64" s="85"/>
      <c r="AR64" s="85"/>
      <c r="AS64" s="85">
        <f>AI64+AN64</f>
        <v>5889235.1200000001</v>
      </c>
      <c r="AT64" s="85"/>
      <c r="AU64" s="85"/>
      <c r="AV64" s="85"/>
      <c r="AW64" s="85"/>
      <c r="AX64" s="85"/>
      <c r="AY64" s="85">
        <f>AI64-S64</f>
        <v>0</v>
      </c>
      <c r="AZ64" s="85"/>
      <c r="BA64" s="85"/>
      <c r="BB64" s="85"/>
      <c r="BC64" s="85"/>
      <c r="BD64" s="109">
        <f>AN64-X64</f>
        <v>-11631853.879999999</v>
      </c>
      <c r="BE64" s="109"/>
      <c r="BF64" s="109"/>
      <c r="BG64" s="109"/>
      <c r="BH64" s="109"/>
      <c r="BI64" s="109">
        <f>AY64+BD64</f>
        <v>-11631853.879999999</v>
      </c>
      <c r="BJ64" s="109"/>
      <c r="BK64" s="109"/>
      <c r="BL64" s="109"/>
      <c r="BM64" s="109"/>
      <c r="BN64" s="109"/>
      <c r="BO64" s="22"/>
      <c r="BP64" s="22"/>
      <c r="BQ64" s="22"/>
      <c r="CA64" s="1" t="s">
        <v>77</v>
      </c>
    </row>
    <row r="65" spans="1:79" ht="47.65" customHeight="1" x14ac:dyDescent="0.2">
      <c r="A65" s="60">
        <v>2</v>
      </c>
      <c r="B65" s="60"/>
      <c r="C65" s="110" t="s">
        <v>78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  <c r="S65" s="85">
        <v>0</v>
      </c>
      <c r="T65" s="85"/>
      <c r="U65" s="85"/>
      <c r="V65" s="85"/>
      <c r="W65" s="85"/>
      <c r="X65" s="85">
        <v>13977306.66</v>
      </c>
      <c r="Y65" s="85"/>
      <c r="Z65" s="85"/>
      <c r="AA65" s="85"/>
      <c r="AB65" s="85"/>
      <c r="AC65" s="85">
        <f>S65+X65</f>
        <v>13977306.66</v>
      </c>
      <c r="AD65" s="85"/>
      <c r="AE65" s="85"/>
      <c r="AF65" s="85"/>
      <c r="AG65" s="85"/>
      <c r="AH65" s="85"/>
      <c r="AI65" s="85">
        <v>0</v>
      </c>
      <c r="AJ65" s="85"/>
      <c r="AK65" s="85"/>
      <c r="AL65" s="85"/>
      <c r="AM65" s="85"/>
      <c r="AN65" s="85">
        <f>7548136.34+5968389.74</f>
        <v>13516526.08</v>
      </c>
      <c r="AO65" s="85"/>
      <c r="AP65" s="85"/>
      <c r="AQ65" s="85"/>
      <c r="AR65" s="85"/>
      <c r="AS65" s="85">
        <f>AI65+AN65</f>
        <v>13516526.08</v>
      </c>
      <c r="AT65" s="85"/>
      <c r="AU65" s="85"/>
      <c r="AV65" s="85"/>
      <c r="AW65" s="85"/>
      <c r="AX65" s="85"/>
      <c r="AY65" s="85">
        <f>AI65-S65</f>
        <v>0</v>
      </c>
      <c r="AZ65" s="85"/>
      <c r="BA65" s="85"/>
      <c r="BB65" s="85"/>
      <c r="BC65" s="85"/>
      <c r="BD65" s="109">
        <f>AN65-X65</f>
        <v>-460780.58000000007</v>
      </c>
      <c r="BE65" s="109"/>
      <c r="BF65" s="109"/>
      <c r="BG65" s="109"/>
      <c r="BH65" s="109"/>
      <c r="BI65" s="109">
        <f>AY65+BD65</f>
        <v>-460780.58000000007</v>
      </c>
      <c r="BJ65" s="109"/>
      <c r="BK65" s="109"/>
      <c r="BL65" s="109"/>
      <c r="BM65" s="109"/>
      <c r="BN65" s="109"/>
      <c r="BO65" s="22"/>
      <c r="BP65" s="22"/>
      <c r="BQ65" s="22"/>
    </row>
    <row r="66" spans="1:79" s="18" customFormat="1" ht="15" customHeight="1" x14ac:dyDescent="0.2">
      <c r="A66" s="51"/>
      <c r="B66" s="51"/>
      <c r="C66" s="108" t="s">
        <v>79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  <c r="S66" s="92">
        <v>0</v>
      </c>
      <c r="T66" s="92"/>
      <c r="U66" s="92"/>
      <c r="V66" s="92"/>
      <c r="W66" s="92"/>
      <c r="X66" s="92">
        <v>31498395.66</v>
      </c>
      <c r="Y66" s="92"/>
      <c r="Z66" s="92"/>
      <c r="AA66" s="92"/>
      <c r="AB66" s="92"/>
      <c r="AC66" s="92">
        <f>S66+X66</f>
        <v>31498395.66</v>
      </c>
      <c r="AD66" s="92"/>
      <c r="AE66" s="92"/>
      <c r="AF66" s="92"/>
      <c r="AG66" s="92"/>
      <c r="AH66" s="92"/>
      <c r="AI66" s="92">
        <v>0</v>
      </c>
      <c r="AJ66" s="92"/>
      <c r="AK66" s="92"/>
      <c r="AL66" s="92"/>
      <c r="AM66" s="92"/>
      <c r="AN66" s="92">
        <f>AN64+AN65</f>
        <v>19405761.199999999</v>
      </c>
      <c r="AO66" s="92"/>
      <c r="AP66" s="92"/>
      <c r="AQ66" s="92"/>
      <c r="AR66" s="92"/>
      <c r="AS66" s="92">
        <f>AI66+AN66</f>
        <v>19405761.199999999</v>
      </c>
      <c r="AT66" s="92"/>
      <c r="AU66" s="92"/>
      <c r="AV66" s="92"/>
      <c r="AW66" s="92"/>
      <c r="AX66" s="92"/>
      <c r="AY66" s="92">
        <f>AI66-S66</f>
        <v>0</v>
      </c>
      <c r="AZ66" s="92"/>
      <c r="BA66" s="92"/>
      <c r="BB66" s="92"/>
      <c r="BC66" s="92"/>
      <c r="BD66" s="107">
        <f>AN66-X66</f>
        <v>-12092634.460000001</v>
      </c>
      <c r="BE66" s="107"/>
      <c r="BF66" s="107"/>
      <c r="BG66" s="107"/>
      <c r="BH66" s="107"/>
      <c r="BI66" s="107">
        <f>AY66+BD66</f>
        <v>-12092634.460000001</v>
      </c>
      <c r="BJ66" s="107"/>
      <c r="BK66" s="107"/>
      <c r="BL66" s="107"/>
      <c r="BM66" s="107"/>
      <c r="BN66" s="107"/>
      <c r="BO66" s="23"/>
      <c r="BP66" s="23"/>
      <c r="BQ66" s="23"/>
    </row>
    <row r="67" spans="1:79" ht="2.1" customHeight="1" x14ac:dyDescent="0.2"/>
    <row r="68" spans="1:79" ht="15.75" customHeight="1" x14ac:dyDescent="0.2">
      <c r="A68" s="49" t="s">
        <v>80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</row>
    <row r="69" spans="1:79" ht="15.75" customHeight="1" x14ac:dyDescent="0.2">
      <c r="A69" s="49" t="s">
        <v>81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</row>
    <row r="70" spans="1:79" ht="8.4499999999999993" customHeight="1" x14ac:dyDescent="0.2"/>
    <row r="71" spans="1:79" ht="53.65" customHeight="1" x14ac:dyDescent="0.2">
      <c r="A71" s="86" t="s">
        <v>26</v>
      </c>
      <c r="B71" s="87"/>
      <c r="C71" s="86" t="s">
        <v>82</v>
      </c>
      <c r="D71" s="88"/>
      <c r="E71" s="88"/>
      <c r="F71" s="88"/>
      <c r="G71" s="88"/>
      <c r="H71" s="88"/>
      <c r="I71" s="87"/>
      <c r="J71" s="86" t="s">
        <v>83</v>
      </c>
      <c r="K71" s="88"/>
      <c r="L71" s="88"/>
      <c r="M71" s="88"/>
      <c r="N71" s="87"/>
      <c r="O71" s="86" t="s">
        <v>84</v>
      </c>
      <c r="P71" s="88"/>
      <c r="Q71" s="88"/>
      <c r="R71" s="88"/>
      <c r="S71" s="88"/>
      <c r="T71" s="88"/>
      <c r="U71" s="88"/>
      <c r="V71" s="88"/>
      <c r="W71" s="88"/>
      <c r="X71" s="87"/>
      <c r="Y71" s="102" t="s">
        <v>49</v>
      </c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 t="s">
        <v>85</v>
      </c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6" t="s">
        <v>51</v>
      </c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24"/>
      <c r="BS71" s="24"/>
      <c r="BT71" s="24"/>
      <c r="BU71" s="24"/>
      <c r="BV71" s="24"/>
      <c r="BW71" s="24"/>
      <c r="BX71" s="24"/>
      <c r="BY71" s="24"/>
      <c r="BZ71" s="25"/>
    </row>
    <row r="72" spans="1:79" ht="32.25" customHeight="1" x14ac:dyDescent="0.2">
      <c r="A72" s="103"/>
      <c r="B72" s="104"/>
      <c r="C72" s="103"/>
      <c r="D72" s="105"/>
      <c r="E72" s="105"/>
      <c r="F72" s="105"/>
      <c r="G72" s="105"/>
      <c r="H72" s="105"/>
      <c r="I72" s="104"/>
      <c r="J72" s="103"/>
      <c r="K72" s="105"/>
      <c r="L72" s="105"/>
      <c r="M72" s="105"/>
      <c r="N72" s="104"/>
      <c r="O72" s="103"/>
      <c r="P72" s="105"/>
      <c r="Q72" s="105"/>
      <c r="R72" s="105"/>
      <c r="S72" s="105"/>
      <c r="T72" s="105"/>
      <c r="U72" s="105"/>
      <c r="V72" s="105"/>
      <c r="W72" s="105"/>
      <c r="X72" s="104"/>
      <c r="Y72" s="89" t="s">
        <v>52</v>
      </c>
      <c r="Z72" s="100"/>
      <c r="AA72" s="100"/>
      <c r="AB72" s="100"/>
      <c r="AC72" s="101"/>
      <c r="AD72" s="89" t="s">
        <v>53</v>
      </c>
      <c r="AE72" s="100"/>
      <c r="AF72" s="100"/>
      <c r="AG72" s="100"/>
      <c r="AH72" s="101"/>
      <c r="AI72" s="102" t="s">
        <v>54</v>
      </c>
      <c r="AJ72" s="102"/>
      <c r="AK72" s="102"/>
      <c r="AL72" s="102"/>
      <c r="AM72" s="102"/>
      <c r="AN72" s="102" t="s">
        <v>52</v>
      </c>
      <c r="AO72" s="102"/>
      <c r="AP72" s="102"/>
      <c r="AQ72" s="102"/>
      <c r="AR72" s="102"/>
      <c r="AS72" s="102" t="s">
        <v>53</v>
      </c>
      <c r="AT72" s="102"/>
      <c r="AU72" s="102"/>
      <c r="AV72" s="102"/>
      <c r="AW72" s="102"/>
      <c r="AX72" s="102" t="s">
        <v>54</v>
      </c>
      <c r="AY72" s="102"/>
      <c r="AZ72" s="102"/>
      <c r="BA72" s="102"/>
      <c r="BB72" s="102"/>
      <c r="BC72" s="102" t="s">
        <v>52</v>
      </c>
      <c r="BD72" s="102"/>
      <c r="BE72" s="102"/>
      <c r="BF72" s="102"/>
      <c r="BG72" s="102"/>
      <c r="BH72" s="102" t="s">
        <v>53</v>
      </c>
      <c r="BI72" s="102"/>
      <c r="BJ72" s="102"/>
      <c r="BK72" s="102"/>
      <c r="BL72" s="102"/>
      <c r="BM72" s="102" t="s">
        <v>54</v>
      </c>
      <c r="BN72" s="102"/>
      <c r="BO72" s="102"/>
      <c r="BP72" s="102"/>
      <c r="BQ72" s="102"/>
      <c r="BR72" s="19"/>
      <c r="BS72" s="19"/>
      <c r="BT72" s="19"/>
      <c r="BU72" s="19"/>
      <c r="BV72" s="19"/>
      <c r="BW72" s="19"/>
      <c r="BX72" s="19"/>
      <c r="BY72" s="19"/>
      <c r="BZ72" s="25"/>
    </row>
    <row r="73" spans="1:79" ht="16.149999999999999" customHeight="1" x14ac:dyDescent="0.2">
      <c r="A73" s="102">
        <v>1</v>
      </c>
      <c r="B73" s="102"/>
      <c r="C73" s="102">
        <v>2</v>
      </c>
      <c r="D73" s="102"/>
      <c r="E73" s="102"/>
      <c r="F73" s="102"/>
      <c r="G73" s="102"/>
      <c r="H73" s="102"/>
      <c r="I73" s="102"/>
      <c r="J73" s="102">
        <v>3</v>
      </c>
      <c r="K73" s="102"/>
      <c r="L73" s="102"/>
      <c r="M73" s="102"/>
      <c r="N73" s="102"/>
      <c r="O73" s="102">
        <v>4</v>
      </c>
      <c r="P73" s="102"/>
      <c r="Q73" s="102"/>
      <c r="R73" s="102"/>
      <c r="S73" s="102"/>
      <c r="T73" s="102"/>
      <c r="U73" s="102"/>
      <c r="V73" s="102"/>
      <c r="W73" s="102"/>
      <c r="X73" s="102"/>
      <c r="Y73" s="102">
        <v>5</v>
      </c>
      <c r="Z73" s="102"/>
      <c r="AA73" s="102"/>
      <c r="AB73" s="102"/>
      <c r="AC73" s="102"/>
      <c r="AD73" s="102">
        <v>6</v>
      </c>
      <c r="AE73" s="102"/>
      <c r="AF73" s="102"/>
      <c r="AG73" s="102"/>
      <c r="AH73" s="102"/>
      <c r="AI73" s="102">
        <v>7</v>
      </c>
      <c r="AJ73" s="102"/>
      <c r="AK73" s="102"/>
      <c r="AL73" s="102"/>
      <c r="AM73" s="102"/>
      <c r="AN73" s="89">
        <v>8</v>
      </c>
      <c r="AO73" s="100"/>
      <c r="AP73" s="100"/>
      <c r="AQ73" s="100"/>
      <c r="AR73" s="101"/>
      <c r="AS73" s="89">
        <v>9</v>
      </c>
      <c r="AT73" s="100"/>
      <c r="AU73" s="100"/>
      <c r="AV73" s="100"/>
      <c r="AW73" s="101"/>
      <c r="AX73" s="89">
        <v>10</v>
      </c>
      <c r="AY73" s="100"/>
      <c r="AZ73" s="100"/>
      <c r="BA73" s="100"/>
      <c r="BB73" s="101"/>
      <c r="BC73" s="89">
        <v>11</v>
      </c>
      <c r="BD73" s="100"/>
      <c r="BE73" s="100"/>
      <c r="BF73" s="100"/>
      <c r="BG73" s="101"/>
      <c r="BH73" s="89">
        <v>12</v>
      </c>
      <c r="BI73" s="100"/>
      <c r="BJ73" s="100"/>
      <c r="BK73" s="100"/>
      <c r="BL73" s="101"/>
      <c r="BM73" s="89">
        <v>13</v>
      </c>
      <c r="BN73" s="100"/>
      <c r="BO73" s="100"/>
      <c r="BP73" s="100"/>
      <c r="BQ73" s="101"/>
      <c r="BR73" s="19"/>
      <c r="BS73" s="19"/>
      <c r="BT73" s="19"/>
      <c r="BU73" s="19"/>
      <c r="BV73" s="19"/>
      <c r="BW73" s="19"/>
      <c r="BX73" s="19"/>
      <c r="BY73" s="19"/>
      <c r="BZ73" s="25"/>
    </row>
    <row r="74" spans="1:79" ht="16.149999999999999" customHeight="1" x14ac:dyDescent="0.2">
      <c r="A74" s="82" t="s">
        <v>86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4"/>
      <c r="BR74" s="19"/>
      <c r="BS74" s="19"/>
      <c r="BT74" s="19"/>
      <c r="BU74" s="19"/>
      <c r="BV74" s="19"/>
      <c r="BW74" s="19"/>
      <c r="BX74" s="19"/>
      <c r="BY74" s="19"/>
      <c r="BZ74" s="25"/>
    </row>
    <row r="75" spans="1:79" ht="42.2" customHeight="1" x14ac:dyDescent="0.2">
      <c r="A75" s="82" t="s">
        <v>87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4"/>
      <c r="BR75" s="26"/>
      <c r="BS75" s="26"/>
      <c r="BT75" s="25"/>
      <c r="BU75" s="25"/>
      <c r="BV75" s="25"/>
      <c r="BW75" s="25"/>
      <c r="BX75" s="25"/>
      <c r="BY75" s="25"/>
      <c r="BZ75" s="25"/>
    </row>
    <row r="76" spans="1:79" s="18" customFormat="1" ht="15.75" x14ac:dyDescent="0.2">
      <c r="A76" s="51">
        <v>0</v>
      </c>
      <c r="B76" s="51"/>
      <c r="C76" s="55" t="s">
        <v>88</v>
      </c>
      <c r="D76" s="55"/>
      <c r="E76" s="55"/>
      <c r="F76" s="55"/>
      <c r="G76" s="55"/>
      <c r="H76" s="55"/>
      <c r="I76" s="55"/>
      <c r="J76" s="55" t="s">
        <v>89</v>
      </c>
      <c r="K76" s="55"/>
      <c r="L76" s="55"/>
      <c r="M76" s="55"/>
      <c r="N76" s="55"/>
      <c r="O76" s="55" t="s">
        <v>89</v>
      </c>
      <c r="P76" s="55"/>
      <c r="Q76" s="55"/>
      <c r="R76" s="55"/>
      <c r="S76" s="55"/>
      <c r="T76" s="55"/>
      <c r="U76" s="55"/>
      <c r="V76" s="55"/>
      <c r="W76" s="55"/>
      <c r="X76" s="55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27"/>
      <c r="BS76" s="27"/>
      <c r="BT76" s="27"/>
      <c r="BU76" s="27"/>
      <c r="BV76" s="27"/>
      <c r="BW76" s="27"/>
      <c r="BX76" s="27"/>
      <c r="BY76" s="27"/>
      <c r="BZ76" s="28"/>
      <c r="CA76" s="18" t="s">
        <v>90</v>
      </c>
    </row>
    <row r="77" spans="1:79" ht="64.5" customHeight="1" x14ac:dyDescent="0.2">
      <c r="A77" s="60">
        <v>1</v>
      </c>
      <c r="B77" s="60"/>
      <c r="C77" s="69" t="s">
        <v>91</v>
      </c>
      <c r="D77" s="70"/>
      <c r="E77" s="70"/>
      <c r="F77" s="70"/>
      <c r="G77" s="70"/>
      <c r="H77" s="70"/>
      <c r="I77" s="71"/>
      <c r="J77" s="64" t="s">
        <v>92</v>
      </c>
      <c r="K77" s="64"/>
      <c r="L77" s="64"/>
      <c r="M77" s="64"/>
      <c r="N77" s="64"/>
      <c r="O77" s="64" t="s">
        <v>93</v>
      </c>
      <c r="P77" s="64"/>
      <c r="Q77" s="64"/>
      <c r="R77" s="64"/>
      <c r="S77" s="64"/>
      <c r="T77" s="64"/>
      <c r="U77" s="64"/>
      <c r="V77" s="64"/>
      <c r="W77" s="64"/>
      <c r="X77" s="64"/>
      <c r="Y77" s="85">
        <v>0</v>
      </c>
      <c r="Z77" s="85"/>
      <c r="AA77" s="85"/>
      <c r="AB77" s="85"/>
      <c r="AC77" s="85"/>
      <c r="AD77" s="85">
        <v>6193943.0599999996</v>
      </c>
      <c r="AE77" s="85"/>
      <c r="AF77" s="85"/>
      <c r="AG77" s="85"/>
      <c r="AH77" s="85"/>
      <c r="AI77" s="85">
        <v>6193943.0599999996</v>
      </c>
      <c r="AJ77" s="85"/>
      <c r="AK77" s="85"/>
      <c r="AL77" s="85"/>
      <c r="AM77" s="85"/>
      <c r="AN77" s="85">
        <v>0</v>
      </c>
      <c r="AO77" s="85"/>
      <c r="AP77" s="85"/>
      <c r="AQ77" s="85"/>
      <c r="AR77" s="85"/>
      <c r="AS77" s="85">
        <f>5968389.74-203382.6</f>
        <v>5765007.1400000006</v>
      </c>
      <c r="AT77" s="85"/>
      <c r="AU77" s="85"/>
      <c r="AV77" s="85"/>
      <c r="AW77" s="85"/>
      <c r="AX77" s="85">
        <f>AN77+AS77</f>
        <v>5765007.1400000006</v>
      </c>
      <c r="AY77" s="85"/>
      <c r="AZ77" s="85"/>
      <c r="BA77" s="85"/>
      <c r="BB77" s="85"/>
      <c r="BC77" s="85">
        <f>AN77-Y77</f>
        <v>0</v>
      </c>
      <c r="BD77" s="85"/>
      <c r="BE77" s="85"/>
      <c r="BF77" s="85"/>
      <c r="BG77" s="85"/>
      <c r="BH77" s="85">
        <f>AS77-AD77</f>
        <v>-428935.91999999899</v>
      </c>
      <c r="BI77" s="85"/>
      <c r="BJ77" s="85"/>
      <c r="BK77" s="85"/>
      <c r="BL77" s="85"/>
      <c r="BM77" s="85">
        <f>BC77+BH77</f>
        <v>-428935.91999999899</v>
      </c>
      <c r="BN77" s="85"/>
      <c r="BO77" s="85"/>
      <c r="BP77" s="85"/>
      <c r="BQ77" s="85"/>
      <c r="BR77" s="29"/>
      <c r="BS77" s="29"/>
      <c r="BT77" s="29"/>
      <c r="BU77" s="29"/>
      <c r="BV77" s="29"/>
      <c r="BW77" s="29"/>
      <c r="BX77" s="29"/>
      <c r="BY77" s="29"/>
      <c r="BZ77" s="25"/>
    </row>
    <row r="78" spans="1:79" ht="40.700000000000003" customHeight="1" x14ac:dyDescent="0.2">
      <c r="A78" s="60">
        <v>2</v>
      </c>
      <c r="B78" s="60"/>
      <c r="C78" s="69" t="s">
        <v>94</v>
      </c>
      <c r="D78" s="70"/>
      <c r="E78" s="70"/>
      <c r="F78" s="70"/>
      <c r="G78" s="70"/>
      <c r="H78" s="70"/>
      <c r="I78" s="71"/>
      <c r="J78" s="64" t="s">
        <v>95</v>
      </c>
      <c r="K78" s="64"/>
      <c r="L78" s="64"/>
      <c r="M78" s="64"/>
      <c r="N78" s="64"/>
      <c r="O78" s="69" t="s">
        <v>96</v>
      </c>
      <c r="P78" s="70"/>
      <c r="Q78" s="70"/>
      <c r="R78" s="70"/>
      <c r="S78" s="70"/>
      <c r="T78" s="70"/>
      <c r="U78" s="70"/>
      <c r="V78" s="70"/>
      <c r="W78" s="70"/>
      <c r="X78" s="71"/>
      <c r="Y78" s="85">
        <v>0</v>
      </c>
      <c r="Z78" s="85"/>
      <c r="AA78" s="85"/>
      <c r="AB78" s="85"/>
      <c r="AC78" s="85"/>
      <c r="AD78" s="85">
        <v>2675</v>
      </c>
      <c r="AE78" s="85"/>
      <c r="AF78" s="85"/>
      <c r="AG78" s="85"/>
      <c r="AH78" s="85"/>
      <c r="AI78" s="85">
        <v>2675</v>
      </c>
      <c r="AJ78" s="85"/>
      <c r="AK78" s="85"/>
      <c r="AL78" s="85"/>
      <c r="AM78" s="85"/>
      <c r="AN78" s="85">
        <v>0</v>
      </c>
      <c r="AO78" s="85"/>
      <c r="AP78" s="85"/>
      <c r="AQ78" s="85"/>
      <c r="AR78" s="85"/>
      <c r="AS78" s="85">
        <v>2675</v>
      </c>
      <c r="AT78" s="85"/>
      <c r="AU78" s="85"/>
      <c r="AV78" s="85"/>
      <c r="AW78" s="85"/>
      <c r="AX78" s="85">
        <f t="shared" ref="AX78:AX79" si="0">AN78+AS78</f>
        <v>2675</v>
      </c>
      <c r="AY78" s="85"/>
      <c r="AZ78" s="85"/>
      <c r="BA78" s="85"/>
      <c r="BB78" s="85"/>
      <c r="BC78" s="85">
        <f>AN78-Y78</f>
        <v>0</v>
      </c>
      <c r="BD78" s="85"/>
      <c r="BE78" s="85"/>
      <c r="BF78" s="85"/>
      <c r="BG78" s="85"/>
      <c r="BH78" s="85">
        <f>AS78-AD78</f>
        <v>0</v>
      </c>
      <c r="BI78" s="85"/>
      <c r="BJ78" s="85"/>
      <c r="BK78" s="85"/>
      <c r="BL78" s="85"/>
      <c r="BM78" s="85">
        <f>BC78+BH78</f>
        <v>0</v>
      </c>
      <c r="BN78" s="85"/>
      <c r="BO78" s="85"/>
      <c r="BP78" s="85"/>
      <c r="BQ78" s="85"/>
      <c r="BR78" s="29"/>
      <c r="BS78" s="29"/>
      <c r="BT78" s="29"/>
      <c r="BU78" s="29"/>
      <c r="BV78" s="29"/>
      <c r="BW78" s="29"/>
      <c r="BX78" s="29"/>
      <c r="BY78" s="29"/>
      <c r="BZ78" s="25"/>
    </row>
    <row r="79" spans="1:79" ht="51" customHeight="1" x14ac:dyDescent="0.2">
      <c r="A79" s="60">
        <v>3</v>
      </c>
      <c r="B79" s="60"/>
      <c r="C79" s="69" t="s">
        <v>97</v>
      </c>
      <c r="D79" s="70"/>
      <c r="E79" s="70"/>
      <c r="F79" s="70"/>
      <c r="G79" s="70"/>
      <c r="H79" s="70"/>
      <c r="I79" s="71"/>
      <c r="J79" s="64" t="s">
        <v>92</v>
      </c>
      <c r="K79" s="64"/>
      <c r="L79" s="64"/>
      <c r="M79" s="64"/>
      <c r="N79" s="64"/>
      <c r="O79" s="69" t="s">
        <v>98</v>
      </c>
      <c r="P79" s="70"/>
      <c r="Q79" s="70"/>
      <c r="R79" s="70"/>
      <c r="S79" s="70"/>
      <c r="T79" s="70"/>
      <c r="U79" s="70"/>
      <c r="V79" s="70"/>
      <c r="W79" s="70"/>
      <c r="X79" s="71"/>
      <c r="Y79" s="85">
        <v>0</v>
      </c>
      <c r="Z79" s="85"/>
      <c r="AA79" s="85"/>
      <c r="AB79" s="85"/>
      <c r="AC79" s="85"/>
      <c r="AD79" s="85">
        <v>203382.6</v>
      </c>
      <c r="AE79" s="85"/>
      <c r="AF79" s="85"/>
      <c r="AG79" s="85"/>
      <c r="AH79" s="85"/>
      <c r="AI79" s="85">
        <v>203382.6</v>
      </c>
      <c r="AJ79" s="85"/>
      <c r="AK79" s="85"/>
      <c r="AL79" s="85"/>
      <c r="AM79" s="85"/>
      <c r="AN79" s="85">
        <v>0</v>
      </c>
      <c r="AO79" s="85"/>
      <c r="AP79" s="85"/>
      <c r="AQ79" s="85"/>
      <c r="AR79" s="85"/>
      <c r="AS79" s="85">
        <v>203382.6</v>
      </c>
      <c r="AT79" s="85"/>
      <c r="AU79" s="85"/>
      <c r="AV79" s="85"/>
      <c r="AW79" s="85"/>
      <c r="AX79" s="85">
        <f t="shared" si="0"/>
        <v>203382.6</v>
      </c>
      <c r="AY79" s="85"/>
      <c r="AZ79" s="85"/>
      <c r="BA79" s="85"/>
      <c r="BB79" s="85"/>
      <c r="BC79" s="85">
        <f>AN79-Y79</f>
        <v>0</v>
      </c>
      <c r="BD79" s="85"/>
      <c r="BE79" s="85"/>
      <c r="BF79" s="85"/>
      <c r="BG79" s="85"/>
      <c r="BH79" s="85">
        <f>AS79-AD79</f>
        <v>0</v>
      </c>
      <c r="BI79" s="85"/>
      <c r="BJ79" s="85"/>
      <c r="BK79" s="85"/>
      <c r="BL79" s="85"/>
      <c r="BM79" s="85">
        <f>BC79+BH79</f>
        <v>0</v>
      </c>
      <c r="BN79" s="85"/>
      <c r="BO79" s="85"/>
      <c r="BP79" s="85"/>
      <c r="BQ79" s="85"/>
      <c r="BR79" s="29"/>
      <c r="BS79" s="29"/>
      <c r="BT79" s="29"/>
      <c r="BU79" s="29"/>
      <c r="BV79" s="29"/>
      <c r="BW79" s="29"/>
      <c r="BX79" s="29"/>
      <c r="BY79" s="29"/>
      <c r="BZ79" s="25"/>
    </row>
    <row r="80" spans="1:79" ht="15.6" customHeight="1" x14ac:dyDescent="0.2">
      <c r="A80" s="51">
        <v>0</v>
      </c>
      <c r="B80" s="51"/>
      <c r="C80" s="75" t="s">
        <v>99</v>
      </c>
      <c r="D80" s="76"/>
      <c r="E80" s="76"/>
      <c r="F80" s="76"/>
      <c r="G80" s="76"/>
      <c r="H80" s="76"/>
      <c r="I80" s="77"/>
      <c r="J80" s="55" t="s">
        <v>89</v>
      </c>
      <c r="K80" s="55"/>
      <c r="L80" s="55"/>
      <c r="M80" s="55"/>
      <c r="N80" s="55"/>
      <c r="O80" s="75" t="s">
        <v>89</v>
      </c>
      <c r="P80" s="76"/>
      <c r="Q80" s="76"/>
      <c r="R80" s="76"/>
      <c r="S80" s="76"/>
      <c r="T80" s="76"/>
      <c r="U80" s="76"/>
      <c r="V80" s="76"/>
      <c r="W80" s="76"/>
      <c r="X80" s="77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29"/>
      <c r="BS80" s="29"/>
      <c r="BT80" s="29"/>
      <c r="BU80" s="29"/>
      <c r="BV80" s="29"/>
      <c r="BW80" s="29"/>
      <c r="BX80" s="29"/>
      <c r="BY80" s="29"/>
      <c r="BZ80" s="25"/>
    </row>
    <row r="81" spans="1:78" ht="54.75" customHeight="1" x14ac:dyDescent="0.2">
      <c r="A81" s="60">
        <v>1</v>
      </c>
      <c r="B81" s="60"/>
      <c r="C81" s="69" t="s">
        <v>100</v>
      </c>
      <c r="D81" s="70"/>
      <c r="E81" s="70"/>
      <c r="F81" s="70"/>
      <c r="G81" s="70"/>
      <c r="H81" s="70"/>
      <c r="I81" s="71"/>
      <c r="J81" s="64" t="s">
        <v>101</v>
      </c>
      <c r="K81" s="64"/>
      <c r="L81" s="64"/>
      <c r="M81" s="64"/>
      <c r="N81" s="64"/>
      <c r="O81" s="69" t="s">
        <v>93</v>
      </c>
      <c r="P81" s="70"/>
      <c r="Q81" s="70"/>
      <c r="R81" s="70"/>
      <c r="S81" s="70"/>
      <c r="T81" s="70"/>
      <c r="U81" s="70"/>
      <c r="V81" s="70"/>
      <c r="W81" s="70"/>
      <c r="X81" s="71"/>
      <c r="Y81" s="85">
        <v>0</v>
      </c>
      <c r="Z81" s="85"/>
      <c r="AA81" s="85"/>
      <c r="AB81" s="85"/>
      <c r="AC81" s="85"/>
      <c r="AD81" s="85">
        <v>3</v>
      </c>
      <c r="AE81" s="85"/>
      <c r="AF81" s="85"/>
      <c r="AG81" s="85"/>
      <c r="AH81" s="85"/>
      <c r="AI81" s="85">
        <v>3</v>
      </c>
      <c r="AJ81" s="85"/>
      <c r="AK81" s="85"/>
      <c r="AL81" s="85"/>
      <c r="AM81" s="85"/>
      <c r="AN81" s="85">
        <v>0</v>
      </c>
      <c r="AO81" s="85"/>
      <c r="AP81" s="85"/>
      <c r="AQ81" s="85"/>
      <c r="AR81" s="85"/>
      <c r="AS81" s="85">
        <v>3</v>
      </c>
      <c r="AT81" s="85"/>
      <c r="AU81" s="85"/>
      <c r="AV81" s="85"/>
      <c r="AW81" s="85"/>
      <c r="AX81" s="85">
        <f t="shared" ref="AX81:AX82" si="1">AN81+AS81</f>
        <v>3</v>
      </c>
      <c r="AY81" s="85"/>
      <c r="AZ81" s="85"/>
      <c r="BA81" s="85"/>
      <c r="BB81" s="85"/>
      <c r="BC81" s="85">
        <f>AN81-Y81</f>
        <v>0</v>
      </c>
      <c r="BD81" s="85"/>
      <c r="BE81" s="85"/>
      <c r="BF81" s="85"/>
      <c r="BG81" s="85"/>
      <c r="BH81" s="85">
        <f>AS81-AD81</f>
        <v>0</v>
      </c>
      <c r="BI81" s="85"/>
      <c r="BJ81" s="85"/>
      <c r="BK81" s="85"/>
      <c r="BL81" s="85"/>
      <c r="BM81" s="85">
        <f>BC81+BH81</f>
        <v>0</v>
      </c>
      <c r="BN81" s="85"/>
      <c r="BO81" s="85"/>
      <c r="BP81" s="85"/>
      <c r="BQ81" s="85"/>
      <c r="BR81" s="29"/>
      <c r="BS81" s="29"/>
      <c r="BT81" s="29"/>
      <c r="BU81" s="29"/>
      <c r="BV81" s="29"/>
      <c r="BW81" s="29"/>
      <c r="BX81" s="29"/>
      <c r="BY81" s="29"/>
      <c r="BZ81" s="25"/>
    </row>
    <row r="82" spans="1:78" ht="40.700000000000003" customHeight="1" x14ac:dyDescent="0.2">
      <c r="A82" s="60">
        <v>2</v>
      </c>
      <c r="B82" s="60"/>
      <c r="C82" s="69" t="s">
        <v>102</v>
      </c>
      <c r="D82" s="70"/>
      <c r="E82" s="70"/>
      <c r="F82" s="70"/>
      <c r="G82" s="70"/>
      <c r="H82" s="70"/>
      <c r="I82" s="71"/>
      <c r="J82" s="64" t="s">
        <v>95</v>
      </c>
      <c r="K82" s="64"/>
      <c r="L82" s="64"/>
      <c r="M82" s="64"/>
      <c r="N82" s="64"/>
      <c r="O82" s="69" t="s">
        <v>103</v>
      </c>
      <c r="P82" s="70"/>
      <c r="Q82" s="70"/>
      <c r="R82" s="70"/>
      <c r="S82" s="70"/>
      <c r="T82" s="70"/>
      <c r="U82" s="70"/>
      <c r="V82" s="70"/>
      <c r="W82" s="70"/>
      <c r="X82" s="71"/>
      <c r="Y82" s="85">
        <v>0</v>
      </c>
      <c r="Z82" s="85"/>
      <c r="AA82" s="85"/>
      <c r="AB82" s="85"/>
      <c r="AC82" s="85"/>
      <c r="AD82" s="85">
        <v>2675</v>
      </c>
      <c r="AE82" s="85"/>
      <c r="AF82" s="85"/>
      <c r="AG82" s="85"/>
      <c r="AH82" s="85"/>
      <c r="AI82" s="85">
        <v>2675</v>
      </c>
      <c r="AJ82" s="85"/>
      <c r="AK82" s="85"/>
      <c r="AL82" s="85"/>
      <c r="AM82" s="85"/>
      <c r="AN82" s="85">
        <v>0</v>
      </c>
      <c r="AO82" s="85"/>
      <c r="AP82" s="85"/>
      <c r="AQ82" s="85"/>
      <c r="AR82" s="85"/>
      <c r="AS82" s="85">
        <v>2675</v>
      </c>
      <c r="AT82" s="85"/>
      <c r="AU82" s="85"/>
      <c r="AV82" s="85"/>
      <c r="AW82" s="85"/>
      <c r="AX82" s="85">
        <f t="shared" si="1"/>
        <v>2675</v>
      </c>
      <c r="AY82" s="85"/>
      <c r="AZ82" s="85"/>
      <c r="BA82" s="85"/>
      <c r="BB82" s="85"/>
      <c r="BC82" s="85">
        <f>AN82-Y82</f>
        <v>0</v>
      </c>
      <c r="BD82" s="85"/>
      <c r="BE82" s="85"/>
      <c r="BF82" s="85"/>
      <c r="BG82" s="85"/>
      <c r="BH82" s="85">
        <f>AS82-AD82</f>
        <v>0</v>
      </c>
      <c r="BI82" s="85"/>
      <c r="BJ82" s="85"/>
      <c r="BK82" s="85"/>
      <c r="BL82" s="85"/>
      <c r="BM82" s="85">
        <f>BC82+BH82</f>
        <v>0</v>
      </c>
      <c r="BN82" s="85"/>
      <c r="BO82" s="85"/>
      <c r="BP82" s="85"/>
      <c r="BQ82" s="85"/>
      <c r="BR82" s="29"/>
      <c r="BS82" s="29"/>
      <c r="BT82" s="29"/>
      <c r="BU82" s="29"/>
      <c r="BV82" s="29"/>
      <c r="BW82" s="29"/>
      <c r="BX82" s="29"/>
      <c r="BY82" s="29"/>
      <c r="BZ82" s="25"/>
    </row>
    <row r="83" spans="1:78" ht="15" customHeight="1" x14ac:dyDescent="0.2">
      <c r="A83" s="51">
        <v>0</v>
      </c>
      <c r="B83" s="51"/>
      <c r="C83" s="75" t="s">
        <v>104</v>
      </c>
      <c r="D83" s="76"/>
      <c r="E83" s="76"/>
      <c r="F83" s="76"/>
      <c r="G83" s="76"/>
      <c r="H83" s="76"/>
      <c r="I83" s="77"/>
      <c r="J83" s="55" t="s">
        <v>89</v>
      </c>
      <c r="K83" s="55"/>
      <c r="L83" s="55"/>
      <c r="M83" s="55"/>
      <c r="N83" s="55"/>
      <c r="O83" s="75" t="s">
        <v>89</v>
      </c>
      <c r="P83" s="76"/>
      <c r="Q83" s="76"/>
      <c r="R83" s="76"/>
      <c r="S83" s="76"/>
      <c r="T83" s="76"/>
      <c r="U83" s="76"/>
      <c r="V83" s="76"/>
      <c r="W83" s="76"/>
      <c r="X83" s="77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29"/>
      <c r="BS83" s="29"/>
      <c r="BT83" s="29"/>
      <c r="BU83" s="29"/>
      <c r="BV83" s="29"/>
      <c r="BW83" s="29"/>
      <c r="BX83" s="29"/>
      <c r="BY83" s="29"/>
      <c r="BZ83" s="25"/>
    </row>
    <row r="84" spans="1:78" ht="40.700000000000003" customHeight="1" x14ac:dyDescent="0.2">
      <c r="A84" s="60">
        <v>1</v>
      </c>
      <c r="B84" s="60"/>
      <c r="C84" s="69" t="s">
        <v>105</v>
      </c>
      <c r="D84" s="70"/>
      <c r="E84" s="70"/>
      <c r="F84" s="70"/>
      <c r="G84" s="70"/>
      <c r="H84" s="70"/>
      <c r="I84" s="71"/>
      <c r="J84" s="64" t="s">
        <v>92</v>
      </c>
      <c r="K84" s="64"/>
      <c r="L84" s="64"/>
      <c r="M84" s="64"/>
      <c r="N84" s="64"/>
      <c r="O84" s="69" t="s">
        <v>103</v>
      </c>
      <c r="P84" s="70"/>
      <c r="Q84" s="70"/>
      <c r="R84" s="70"/>
      <c r="S84" s="70"/>
      <c r="T84" s="70"/>
      <c r="U84" s="70"/>
      <c r="V84" s="70"/>
      <c r="W84" s="70"/>
      <c r="X84" s="71"/>
      <c r="Y84" s="85">
        <v>0</v>
      </c>
      <c r="Z84" s="85"/>
      <c r="AA84" s="85"/>
      <c r="AB84" s="85"/>
      <c r="AC84" s="85"/>
      <c r="AD84" s="85">
        <v>2132441.89</v>
      </c>
      <c r="AE84" s="85"/>
      <c r="AF84" s="85"/>
      <c r="AG84" s="85"/>
      <c r="AH84" s="85"/>
      <c r="AI84" s="85">
        <v>2132441.89</v>
      </c>
      <c r="AJ84" s="85"/>
      <c r="AK84" s="85"/>
      <c r="AL84" s="85"/>
      <c r="AM84" s="85"/>
      <c r="AN84" s="85">
        <v>0</v>
      </c>
      <c r="AO84" s="85"/>
      <c r="AP84" s="85"/>
      <c r="AQ84" s="85"/>
      <c r="AR84" s="85"/>
      <c r="AS84" s="85">
        <f>(AS77+AS79)/AS81</f>
        <v>1989463.2466666668</v>
      </c>
      <c r="AT84" s="85"/>
      <c r="AU84" s="85"/>
      <c r="AV84" s="85"/>
      <c r="AW84" s="85"/>
      <c r="AX84" s="85">
        <f t="shared" ref="AX84:AX85" si="2">AN84+AS84</f>
        <v>1989463.2466666668</v>
      </c>
      <c r="AY84" s="85"/>
      <c r="AZ84" s="85"/>
      <c r="BA84" s="85"/>
      <c r="BB84" s="85"/>
      <c r="BC84" s="85">
        <f>AN84-Y84</f>
        <v>0</v>
      </c>
      <c r="BD84" s="85"/>
      <c r="BE84" s="85"/>
      <c r="BF84" s="85"/>
      <c r="BG84" s="85"/>
      <c r="BH84" s="85">
        <f>AS84-AD84</f>
        <v>-142978.64333333331</v>
      </c>
      <c r="BI84" s="85"/>
      <c r="BJ84" s="85"/>
      <c r="BK84" s="85"/>
      <c r="BL84" s="85"/>
      <c r="BM84" s="85">
        <f>BC84+BH84</f>
        <v>-142978.64333333331</v>
      </c>
      <c r="BN84" s="85"/>
      <c r="BO84" s="85"/>
      <c r="BP84" s="85"/>
      <c r="BQ84" s="85"/>
      <c r="BR84" s="29"/>
      <c r="BS84" s="29"/>
      <c r="BT84" s="29"/>
      <c r="BU84" s="29"/>
      <c r="BV84" s="29"/>
      <c r="BW84" s="29"/>
      <c r="BX84" s="29"/>
      <c r="BY84" s="29"/>
      <c r="BZ84" s="25"/>
    </row>
    <row r="85" spans="1:78" ht="40.700000000000003" customHeight="1" x14ac:dyDescent="0.2">
      <c r="A85" s="60">
        <v>2</v>
      </c>
      <c r="B85" s="60"/>
      <c r="C85" s="69" t="s">
        <v>106</v>
      </c>
      <c r="D85" s="70"/>
      <c r="E85" s="70"/>
      <c r="F85" s="70"/>
      <c r="G85" s="70"/>
      <c r="H85" s="70"/>
      <c r="I85" s="71"/>
      <c r="J85" s="64" t="s">
        <v>92</v>
      </c>
      <c r="K85" s="64"/>
      <c r="L85" s="64"/>
      <c r="M85" s="64"/>
      <c r="N85" s="64"/>
      <c r="O85" s="69" t="s">
        <v>103</v>
      </c>
      <c r="P85" s="70"/>
      <c r="Q85" s="70"/>
      <c r="R85" s="70"/>
      <c r="S85" s="70"/>
      <c r="T85" s="70"/>
      <c r="U85" s="70"/>
      <c r="V85" s="70"/>
      <c r="W85" s="70"/>
      <c r="X85" s="71"/>
      <c r="Y85" s="85">
        <v>0</v>
      </c>
      <c r="Z85" s="85"/>
      <c r="AA85" s="85"/>
      <c r="AB85" s="85"/>
      <c r="AC85" s="85"/>
      <c r="AD85" s="85">
        <v>2391.52</v>
      </c>
      <c r="AE85" s="85"/>
      <c r="AF85" s="85"/>
      <c r="AG85" s="85"/>
      <c r="AH85" s="85"/>
      <c r="AI85" s="85">
        <v>2391.52</v>
      </c>
      <c r="AJ85" s="85"/>
      <c r="AK85" s="85"/>
      <c r="AL85" s="85"/>
      <c r="AM85" s="85"/>
      <c r="AN85" s="85">
        <v>0</v>
      </c>
      <c r="AO85" s="85"/>
      <c r="AP85" s="85"/>
      <c r="AQ85" s="85"/>
      <c r="AR85" s="85"/>
      <c r="AS85" s="85">
        <f>(AS79+AS77)/AS82</f>
        <v>2231.1737345794395</v>
      </c>
      <c r="AT85" s="85"/>
      <c r="AU85" s="85"/>
      <c r="AV85" s="85"/>
      <c r="AW85" s="85"/>
      <c r="AX85" s="85">
        <f t="shared" si="2"/>
        <v>2231.1737345794395</v>
      </c>
      <c r="AY85" s="85"/>
      <c r="AZ85" s="85"/>
      <c r="BA85" s="85"/>
      <c r="BB85" s="85"/>
      <c r="BC85" s="85">
        <f>AN85-Y85</f>
        <v>0</v>
      </c>
      <c r="BD85" s="85"/>
      <c r="BE85" s="85"/>
      <c r="BF85" s="85"/>
      <c r="BG85" s="85"/>
      <c r="BH85" s="85">
        <f>AS85-AD85</f>
        <v>-160.34626542056048</v>
      </c>
      <c r="BI85" s="85"/>
      <c r="BJ85" s="85"/>
      <c r="BK85" s="85"/>
      <c r="BL85" s="85"/>
      <c r="BM85" s="85">
        <f>BC85+BH85</f>
        <v>-160.34626542056048</v>
      </c>
      <c r="BN85" s="85"/>
      <c r="BO85" s="85"/>
      <c r="BP85" s="85"/>
      <c r="BQ85" s="85"/>
      <c r="BR85" s="29"/>
      <c r="BS85" s="29"/>
      <c r="BT85" s="29"/>
      <c r="BU85" s="29"/>
      <c r="BV85" s="29"/>
      <c r="BW85" s="29"/>
      <c r="BX85" s="29"/>
      <c r="BY85" s="29"/>
      <c r="BZ85" s="25"/>
    </row>
    <row r="86" spans="1:78" ht="16.149999999999999" customHeight="1" x14ac:dyDescent="0.2">
      <c r="A86" s="51">
        <v>0</v>
      </c>
      <c r="B86" s="51"/>
      <c r="C86" s="75" t="s">
        <v>107</v>
      </c>
      <c r="D86" s="76"/>
      <c r="E86" s="76"/>
      <c r="F86" s="76"/>
      <c r="G86" s="76"/>
      <c r="H86" s="76"/>
      <c r="I86" s="77"/>
      <c r="J86" s="55" t="s">
        <v>89</v>
      </c>
      <c r="K86" s="55"/>
      <c r="L86" s="55"/>
      <c r="M86" s="55"/>
      <c r="N86" s="55"/>
      <c r="O86" s="75" t="s">
        <v>89</v>
      </c>
      <c r="P86" s="76"/>
      <c r="Q86" s="76"/>
      <c r="R86" s="76"/>
      <c r="S86" s="76"/>
      <c r="T86" s="76"/>
      <c r="U86" s="76"/>
      <c r="V86" s="76"/>
      <c r="W86" s="76"/>
      <c r="X86" s="77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29"/>
      <c r="BS86" s="29"/>
      <c r="BT86" s="29"/>
      <c r="BU86" s="29"/>
      <c r="BV86" s="29"/>
      <c r="BW86" s="29"/>
      <c r="BX86" s="29"/>
      <c r="BY86" s="29"/>
      <c r="BZ86" s="25"/>
    </row>
    <row r="87" spans="1:78" ht="40.700000000000003" customHeight="1" x14ac:dyDescent="0.2">
      <c r="A87" s="60">
        <v>1</v>
      </c>
      <c r="B87" s="60"/>
      <c r="C87" s="69" t="s">
        <v>108</v>
      </c>
      <c r="D87" s="70"/>
      <c r="E87" s="70"/>
      <c r="F87" s="70"/>
      <c r="G87" s="70"/>
      <c r="H87" s="70"/>
      <c r="I87" s="71"/>
      <c r="J87" s="64" t="s">
        <v>109</v>
      </c>
      <c r="K87" s="64"/>
      <c r="L87" s="64"/>
      <c r="M87" s="64"/>
      <c r="N87" s="64"/>
      <c r="O87" s="69" t="s">
        <v>103</v>
      </c>
      <c r="P87" s="70"/>
      <c r="Q87" s="70"/>
      <c r="R87" s="70"/>
      <c r="S87" s="70"/>
      <c r="T87" s="70"/>
      <c r="U87" s="70"/>
      <c r="V87" s="70"/>
      <c r="W87" s="70"/>
      <c r="X87" s="71"/>
      <c r="Y87" s="85">
        <v>0</v>
      </c>
      <c r="Z87" s="85"/>
      <c r="AA87" s="85"/>
      <c r="AB87" s="85"/>
      <c r="AC87" s="85"/>
      <c r="AD87" s="85">
        <v>100</v>
      </c>
      <c r="AE87" s="85"/>
      <c r="AF87" s="85"/>
      <c r="AG87" s="85"/>
      <c r="AH87" s="85"/>
      <c r="AI87" s="85">
        <v>100</v>
      </c>
      <c r="AJ87" s="85"/>
      <c r="AK87" s="85"/>
      <c r="AL87" s="85"/>
      <c r="AM87" s="85"/>
      <c r="AN87" s="85">
        <v>0</v>
      </c>
      <c r="AO87" s="85"/>
      <c r="AP87" s="85"/>
      <c r="AQ87" s="85"/>
      <c r="AR87" s="85"/>
      <c r="AS87" s="85">
        <v>100</v>
      </c>
      <c r="AT87" s="85"/>
      <c r="AU87" s="85"/>
      <c r="AV87" s="85"/>
      <c r="AW87" s="85"/>
      <c r="AX87" s="85">
        <f t="shared" ref="AX87:AX88" si="3">AN87+AS87</f>
        <v>100</v>
      </c>
      <c r="AY87" s="85"/>
      <c r="AZ87" s="85"/>
      <c r="BA87" s="85"/>
      <c r="BB87" s="85"/>
      <c r="BC87" s="85">
        <f>AN87-Y87</f>
        <v>0</v>
      </c>
      <c r="BD87" s="85"/>
      <c r="BE87" s="85"/>
      <c r="BF87" s="85"/>
      <c r="BG87" s="85"/>
      <c r="BH87" s="85">
        <f>AS87-AD87</f>
        <v>0</v>
      </c>
      <c r="BI87" s="85"/>
      <c r="BJ87" s="85"/>
      <c r="BK87" s="85"/>
      <c r="BL87" s="85"/>
      <c r="BM87" s="85">
        <f>BC87+BH87</f>
        <v>0</v>
      </c>
      <c r="BN87" s="85"/>
      <c r="BO87" s="85"/>
      <c r="BP87" s="85"/>
      <c r="BQ87" s="85"/>
      <c r="BR87" s="29"/>
      <c r="BS87" s="29"/>
      <c r="BT87" s="29"/>
      <c r="BU87" s="29"/>
      <c r="BV87" s="29"/>
      <c r="BW87" s="29"/>
      <c r="BX87" s="29"/>
      <c r="BY87" s="29"/>
      <c r="BZ87" s="25"/>
    </row>
    <row r="88" spans="1:78" ht="65.849999999999994" customHeight="1" x14ac:dyDescent="0.2">
      <c r="A88" s="60">
        <v>2</v>
      </c>
      <c r="B88" s="60"/>
      <c r="C88" s="69" t="s">
        <v>110</v>
      </c>
      <c r="D88" s="70"/>
      <c r="E88" s="70"/>
      <c r="F88" s="70"/>
      <c r="G88" s="70"/>
      <c r="H88" s="70"/>
      <c r="I88" s="71"/>
      <c r="J88" s="64" t="s">
        <v>109</v>
      </c>
      <c r="K88" s="64"/>
      <c r="L88" s="64"/>
      <c r="M88" s="64"/>
      <c r="N88" s="64"/>
      <c r="O88" s="69" t="s">
        <v>98</v>
      </c>
      <c r="P88" s="70"/>
      <c r="Q88" s="70"/>
      <c r="R88" s="70"/>
      <c r="S88" s="70"/>
      <c r="T88" s="70"/>
      <c r="U88" s="70"/>
      <c r="V88" s="70"/>
      <c r="W88" s="70"/>
      <c r="X88" s="71"/>
      <c r="Y88" s="85">
        <v>0</v>
      </c>
      <c r="Z88" s="85"/>
      <c r="AA88" s="85"/>
      <c r="AB88" s="85"/>
      <c r="AC88" s="85"/>
      <c r="AD88" s="85">
        <v>100</v>
      </c>
      <c r="AE88" s="85"/>
      <c r="AF88" s="85"/>
      <c r="AG88" s="85"/>
      <c r="AH88" s="85"/>
      <c r="AI88" s="85">
        <v>100</v>
      </c>
      <c r="AJ88" s="85"/>
      <c r="AK88" s="85"/>
      <c r="AL88" s="85"/>
      <c r="AM88" s="85"/>
      <c r="AN88" s="85">
        <v>0</v>
      </c>
      <c r="AO88" s="85"/>
      <c r="AP88" s="85"/>
      <c r="AQ88" s="85"/>
      <c r="AR88" s="85"/>
      <c r="AS88" s="85">
        <v>100</v>
      </c>
      <c r="AT88" s="85"/>
      <c r="AU88" s="85"/>
      <c r="AV88" s="85"/>
      <c r="AW88" s="85"/>
      <c r="AX88" s="85">
        <f t="shared" si="3"/>
        <v>100</v>
      </c>
      <c r="AY88" s="85"/>
      <c r="AZ88" s="85"/>
      <c r="BA88" s="85"/>
      <c r="BB88" s="85"/>
      <c r="BC88" s="85">
        <f>AN88-Y88</f>
        <v>0</v>
      </c>
      <c r="BD88" s="85"/>
      <c r="BE88" s="85"/>
      <c r="BF88" s="85"/>
      <c r="BG88" s="85"/>
      <c r="BH88" s="85">
        <f>AS88-AD88</f>
        <v>0</v>
      </c>
      <c r="BI88" s="85"/>
      <c r="BJ88" s="85"/>
      <c r="BK88" s="85"/>
      <c r="BL88" s="85"/>
      <c r="BM88" s="85">
        <f>BC88+BH88</f>
        <v>0</v>
      </c>
      <c r="BN88" s="85"/>
      <c r="BO88" s="85"/>
      <c r="BP88" s="85"/>
      <c r="BQ88" s="85"/>
      <c r="BR88" s="29"/>
      <c r="BS88" s="29"/>
      <c r="BT88" s="29"/>
      <c r="BU88" s="29"/>
      <c r="BV88" s="29"/>
      <c r="BW88" s="29"/>
      <c r="BX88" s="29"/>
      <c r="BY88" s="29"/>
      <c r="BZ88" s="25"/>
    </row>
    <row r="89" spans="1:78" ht="19.899999999999999" customHeight="1" x14ac:dyDescent="0.2">
      <c r="A89" s="93"/>
      <c r="B89" s="94"/>
      <c r="C89" s="69"/>
      <c r="D89" s="95"/>
      <c r="E89" s="95"/>
      <c r="F89" s="95"/>
      <c r="G89" s="95"/>
      <c r="H89" s="95"/>
      <c r="I89" s="96"/>
      <c r="J89" s="72" t="s">
        <v>111</v>
      </c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4"/>
      <c r="BC89" s="97"/>
      <c r="BD89" s="98"/>
      <c r="BE89" s="98"/>
      <c r="BF89" s="98"/>
      <c r="BG89" s="98"/>
      <c r="BH89" s="98"/>
      <c r="BI89" s="98"/>
      <c r="BJ89" s="98"/>
      <c r="BK89" s="98"/>
      <c r="BL89" s="99"/>
      <c r="BM89" s="97"/>
      <c r="BN89" s="98"/>
      <c r="BO89" s="98"/>
      <c r="BP89" s="98"/>
      <c r="BQ89" s="99"/>
      <c r="BR89" s="29"/>
      <c r="BS89" s="29"/>
      <c r="BT89" s="29"/>
      <c r="BU89" s="29"/>
      <c r="BV89" s="29"/>
      <c r="BW89" s="29"/>
      <c r="BX89" s="29"/>
      <c r="BY89" s="29"/>
      <c r="BZ89" s="25"/>
    </row>
    <row r="90" spans="1:78" ht="45.75" customHeight="1" x14ac:dyDescent="0.2">
      <c r="A90" s="72" t="s">
        <v>112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4"/>
      <c r="BR90" s="29"/>
      <c r="BS90" s="29"/>
      <c r="BT90" s="29"/>
      <c r="BU90" s="29"/>
      <c r="BV90" s="29"/>
      <c r="BW90" s="29"/>
      <c r="BX90" s="29"/>
      <c r="BY90" s="29"/>
      <c r="BZ90" s="25"/>
    </row>
    <row r="91" spans="1:78" ht="16.149999999999999" customHeight="1" x14ac:dyDescent="0.2">
      <c r="A91" s="51">
        <v>0</v>
      </c>
      <c r="B91" s="51"/>
      <c r="C91" s="55" t="s">
        <v>88</v>
      </c>
      <c r="D91" s="55"/>
      <c r="E91" s="55"/>
      <c r="F91" s="55"/>
      <c r="G91" s="55"/>
      <c r="H91" s="55"/>
      <c r="I91" s="55"/>
      <c r="J91" s="55" t="s">
        <v>89</v>
      </c>
      <c r="K91" s="55"/>
      <c r="L91" s="55"/>
      <c r="M91" s="55"/>
      <c r="N91" s="55"/>
      <c r="O91" s="55" t="s">
        <v>89</v>
      </c>
      <c r="P91" s="55"/>
      <c r="Q91" s="55"/>
      <c r="R91" s="55"/>
      <c r="S91" s="55"/>
      <c r="T91" s="55"/>
      <c r="U91" s="55"/>
      <c r="V91" s="55"/>
      <c r="W91" s="55"/>
      <c r="X91" s="55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29"/>
      <c r="BS91" s="29"/>
      <c r="BT91" s="29"/>
      <c r="BU91" s="29"/>
      <c r="BV91" s="29"/>
      <c r="BW91" s="29"/>
      <c r="BX91" s="29"/>
      <c r="BY91" s="29"/>
      <c r="BZ91" s="25"/>
    </row>
    <row r="92" spans="1:78" ht="40.700000000000003" customHeight="1" x14ac:dyDescent="0.2">
      <c r="A92" s="60">
        <v>1</v>
      </c>
      <c r="B92" s="60"/>
      <c r="C92" s="61" t="s">
        <v>113</v>
      </c>
      <c r="D92" s="62"/>
      <c r="E92" s="62"/>
      <c r="F92" s="62"/>
      <c r="G92" s="62"/>
      <c r="H92" s="62"/>
      <c r="I92" s="63"/>
      <c r="J92" s="64" t="s">
        <v>92</v>
      </c>
      <c r="K92" s="64"/>
      <c r="L92" s="64"/>
      <c r="M92" s="64"/>
      <c r="N92" s="64"/>
      <c r="O92" s="61" t="s">
        <v>93</v>
      </c>
      <c r="P92" s="62"/>
      <c r="Q92" s="62"/>
      <c r="R92" s="62"/>
      <c r="S92" s="62"/>
      <c r="T92" s="62"/>
      <c r="U92" s="62"/>
      <c r="V92" s="62"/>
      <c r="W92" s="62"/>
      <c r="X92" s="63"/>
      <c r="Y92" s="85">
        <v>0</v>
      </c>
      <c r="Z92" s="85"/>
      <c r="AA92" s="85"/>
      <c r="AB92" s="85"/>
      <c r="AC92" s="85"/>
      <c r="AD92" s="85">
        <v>7579981</v>
      </c>
      <c r="AE92" s="85"/>
      <c r="AF92" s="85"/>
      <c r="AG92" s="85"/>
      <c r="AH92" s="85"/>
      <c r="AI92" s="85">
        <v>7579981</v>
      </c>
      <c r="AJ92" s="85"/>
      <c r="AK92" s="85"/>
      <c r="AL92" s="85"/>
      <c r="AM92" s="85"/>
      <c r="AN92" s="85">
        <v>0</v>
      </c>
      <c r="AO92" s="85"/>
      <c r="AP92" s="85"/>
      <c r="AQ92" s="85"/>
      <c r="AR92" s="85"/>
      <c r="AS92" s="85">
        <v>7548136.3399999999</v>
      </c>
      <c r="AT92" s="85"/>
      <c r="AU92" s="85"/>
      <c r="AV92" s="85"/>
      <c r="AW92" s="85"/>
      <c r="AX92" s="85">
        <f t="shared" ref="AX92:AX94" si="4">AN92+AS92</f>
        <v>7548136.3399999999</v>
      </c>
      <c r="AY92" s="85"/>
      <c r="AZ92" s="85"/>
      <c r="BA92" s="85"/>
      <c r="BB92" s="85"/>
      <c r="BC92" s="85">
        <f>AN92-Y92</f>
        <v>0</v>
      </c>
      <c r="BD92" s="85"/>
      <c r="BE92" s="85"/>
      <c r="BF92" s="85"/>
      <c r="BG92" s="85"/>
      <c r="BH92" s="85">
        <f>AS92-AD92</f>
        <v>-31844.660000000149</v>
      </c>
      <c r="BI92" s="85"/>
      <c r="BJ92" s="85"/>
      <c r="BK92" s="85"/>
      <c r="BL92" s="85"/>
      <c r="BM92" s="85">
        <f>BC92+BH92</f>
        <v>-31844.660000000149</v>
      </c>
      <c r="BN92" s="85"/>
      <c r="BO92" s="85"/>
      <c r="BP92" s="85"/>
      <c r="BQ92" s="85"/>
      <c r="BR92" s="29"/>
      <c r="BS92" s="29"/>
      <c r="BT92" s="29"/>
      <c r="BU92" s="29"/>
      <c r="BV92" s="29"/>
      <c r="BW92" s="29"/>
      <c r="BX92" s="29"/>
      <c r="BY92" s="29"/>
      <c r="BZ92" s="25"/>
    </row>
    <row r="93" spans="1:78" ht="16.149999999999999" customHeight="1" x14ac:dyDescent="0.2">
      <c r="A93" s="51">
        <v>0</v>
      </c>
      <c r="B93" s="51"/>
      <c r="C93" s="75" t="s">
        <v>99</v>
      </c>
      <c r="D93" s="76"/>
      <c r="E93" s="76"/>
      <c r="F93" s="76"/>
      <c r="G93" s="76"/>
      <c r="H93" s="76"/>
      <c r="I93" s="77"/>
      <c r="J93" s="55" t="s">
        <v>89</v>
      </c>
      <c r="K93" s="55"/>
      <c r="L93" s="55"/>
      <c r="M93" s="55"/>
      <c r="N93" s="55"/>
      <c r="O93" s="75" t="s">
        <v>89</v>
      </c>
      <c r="P93" s="76"/>
      <c r="Q93" s="76"/>
      <c r="R93" s="76"/>
      <c r="S93" s="76"/>
      <c r="T93" s="76"/>
      <c r="U93" s="76"/>
      <c r="V93" s="76"/>
      <c r="W93" s="76"/>
      <c r="X93" s="77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85"/>
      <c r="AY93" s="85"/>
      <c r="AZ93" s="85"/>
      <c r="BA93" s="85"/>
      <c r="BB93" s="85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29"/>
      <c r="BS93" s="29"/>
      <c r="BT93" s="29"/>
      <c r="BU93" s="29"/>
      <c r="BV93" s="29"/>
      <c r="BW93" s="29"/>
      <c r="BX93" s="29"/>
      <c r="BY93" s="29"/>
      <c r="BZ93" s="25"/>
    </row>
    <row r="94" spans="1:78" ht="57.6" customHeight="1" x14ac:dyDescent="0.2">
      <c r="A94" s="60">
        <v>1</v>
      </c>
      <c r="B94" s="60"/>
      <c r="C94" s="69" t="s">
        <v>114</v>
      </c>
      <c r="D94" s="70"/>
      <c r="E94" s="70"/>
      <c r="F94" s="70"/>
      <c r="G94" s="70"/>
      <c r="H94" s="70"/>
      <c r="I94" s="71"/>
      <c r="J94" s="64" t="s">
        <v>101</v>
      </c>
      <c r="K94" s="64"/>
      <c r="L94" s="64"/>
      <c r="M94" s="64"/>
      <c r="N94" s="64"/>
      <c r="O94" s="69" t="s">
        <v>93</v>
      </c>
      <c r="P94" s="70"/>
      <c r="Q94" s="70"/>
      <c r="R94" s="70"/>
      <c r="S94" s="70"/>
      <c r="T94" s="70"/>
      <c r="U94" s="70"/>
      <c r="V94" s="70"/>
      <c r="W94" s="70"/>
      <c r="X94" s="71"/>
      <c r="Y94" s="85">
        <v>0</v>
      </c>
      <c r="Z94" s="85"/>
      <c r="AA94" s="85"/>
      <c r="AB94" s="85"/>
      <c r="AC94" s="85"/>
      <c r="AD94" s="85">
        <v>2</v>
      </c>
      <c r="AE94" s="85"/>
      <c r="AF94" s="85"/>
      <c r="AG94" s="85"/>
      <c r="AH94" s="85"/>
      <c r="AI94" s="85">
        <v>2</v>
      </c>
      <c r="AJ94" s="85"/>
      <c r="AK94" s="85"/>
      <c r="AL94" s="85"/>
      <c r="AM94" s="85"/>
      <c r="AN94" s="85">
        <v>0</v>
      </c>
      <c r="AO94" s="85"/>
      <c r="AP94" s="85"/>
      <c r="AQ94" s="85"/>
      <c r="AR94" s="85"/>
      <c r="AS94" s="85">
        <v>2</v>
      </c>
      <c r="AT94" s="85"/>
      <c r="AU94" s="85"/>
      <c r="AV94" s="85"/>
      <c r="AW94" s="85"/>
      <c r="AX94" s="85">
        <f t="shared" si="4"/>
        <v>2</v>
      </c>
      <c r="AY94" s="85"/>
      <c r="AZ94" s="85"/>
      <c r="BA94" s="85"/>
      <c r="BB94" s="85"/>
      <c r="BC94" s="85">
        <f>AN94-Y94</f>
        <v>0</v>
      </c>
      <c r="BD94" s="85"/>
      <c r="BE94" s="85"/>
      <c r="BF94" s="85"/>
      <c r="BG94" s="85"/>
      <c r="BH94" s="85">
        <f>AS94-AD94</f>
        <v>0</v>
      </c>
      <c r="BI94" s="85"/>
      <c r="BJ94" s="85"/>
      <c r="BK94" s="85"/>
      <c r="BL94" s="85"/>
      <c r="BM94" s="85">
        <f>BC94+BH94</f>
        <v>0</v>
      </c>
      <c r="BN94" s="85"/>
      <c r="BO94" s="85"/>
      <c r="BP94" s="85"/>
      <c r="BQ94" s="85"/>
      <c r="BR94" s="29"/>
      <c r="BS94" s="29"/>
      <c r="BT94" s="29"/>
      <c r="BU94" s="29"/>
      <c r="BV94" s="29"/>
      <c r="BW94" s="29"/>
      <c r="BX94" s="29"/>
      <c r="BY94" s="29"/>
      <c r="BZ94" s="25"/>
    </row>
    <row r="95" spans="1:78" ht="18" customHeight="1" x14ac:dyDescent="0.2">
      <c r="A95" s="51">
        <v>0</v>
      </c>
      <c r="B95" s="51"/>
      <c r="C95" s="75" t="s">
        <v>104</v>
      </c>
      <c r="D95" s="76"/>
      <c r="E95" s="76"/>
      <c r="F95" s="76"/>
      <c r="G95" s="76"/>
      <c r="H95" s="76"/>
      <c r="I95" s="77"/>
      <c r="J95" s="55" t="s">
        <v>89</v>
      </c>
      <c r="K95" s="55"/>
      <c r="L95" s="55"/>
      <c r="M95" s="55"/>
      <c r="N95" s="55"/>
      <c r="O95" s="75" t="s">
        <v>89</v>
      </c>
      <c r="P95" s="76"/>
      <c r="Q95" s="76"/>
      <c r="R95" s="76"/>
      <c r="S95" s="76"/>
      <c r="T95" s="76"/>
      <c r="U95" s="76"/>
      <c r="V95" s="76"/>
      <c r="W95" s="76"/>
      <c r="X95" s="77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29"/>
      <c r="BS95" s="29"/>
      <c r="BT95" s="29"/>
      <c r="BU95" s="29"/>
      <c r="BV95" s="29"/>
      <c r="BW95" s="29"/>
      <c r="BX95" s="29"/>
      <c r="BY95" s="29"/>
      <c r="BZ95" s="25"/>
    </row>
    <row r="96" spans="1:78" ht="57.6" customHeight="1" x14ac:dyDescent="0.2">
      <c r="A96" s="60">
        <v>1</v>
      </c>
      <c r="B96" s="60"/>
      <c r="C96" s="69" t="s">
        <v>115</v>
      </c>
      <c r="D96" s="70"/>
      <c r="E96" s="70"/>
      <c r="F96" s="70"/>
      <c r="G96" s="70"/>
      <c r="H96" s="70"/>
      <c r="I96" s="71"/>
      <c r="J96" s="64" t="s">
        <v>92</v>
      </c>
      <c r="K96" s="64"/>
      <c r="L96" s="64"/>
      <c r="M96" s="64"/>
      <c r="N96" s="64"/>
      <c r="O96" s="69" t="s">
        <v>103</v>
      </c>
      <c r="P96" s="70"/>
      <c r="Q96" s="70"/>
      <c r="R96" s="70"/>
      <c r="S96" s="70"/>
      <c r="T96" s="70"/>
      <c r="U96" s="70"/>
      <c r="V96" s="70"/>
      <c r="W96" s="70"/>
      <c r="X96" s="71"/>
      <c r="Y96" s="85">
        <v>0</v>
      </c>
      <c r="Z96" s="85"/>
      <c r="AA96" s="85"/>
      <c r="AB96" s="85"/>
      <c r="AC96" s="85"/>
      <c r="AD96" s="85">
        <v>3789990.5</v>
      </c>
      <c r="AE96" s="85"/>
      <c r="AF96" s="85"/>
      <c r="AG96" s="85"/>
      <c r="AH96" s="85"/>
      <c r="AI96" s="85">
        <v>3789990.5</v>
      </c>
      <c r="AJ96" s="85"/>
      <c r="AK96" s="85"/>
      <c r="AL96" s="85"/>
      <c r="AM96" s="85"/>
      <c r="AN96" s="85">
        <v>0</v>
      </c>
      <c r="AO96" s="85"/>
      <c r="AP96" s="85"/>
      <c r="AQ96" s="85"/>
      <c r="AR96" s="85"/>
      <c r="AS96" s="85">
        <f>AS92/AS94</f>
        <v>3774068.17</v>
      </c>
      <c r="AT96" s="85"/>
      <c r="AU96" s="85"/>
      <c r="AV96" s="85"/>
      <c r="AW96" s="85"/>
      <c r="AX96" s="85">
        <f>AN96+AS96</f>
        <v>3774068.17</v>
      </c>
      <c r="AY96" s="85"/>
      <c r="AZ96" s="85"/>
      <c r="BA96" s="85"/>
      <c r="BB96" s="85"/>
      <c r="BC96" s="85">
        <f>AN96-Y96</f>
        <v>0</v>
      </c>
      <c r="BD96" s="85"/>
      <c r="BE96" s="85"/>
      <c r="BF96" s="85"/>
      <c r="BG96" s="85"/>
      <c r="BH96" s="85">
        <f>AS96-AD96</f>
        <v>-15922.330000000075</v>
      </c>
      <c r="BI96" s="85"/>
      <c r="BJ96" s="85"/>
      <c r="BK96" s="85"/>
      <c r="BL96" s="85"/>
      <c r="BM96" s="85">
        <f>BC96+BH96</f>
        <v>-15922.330000000075</v>
      </c>
      <c r="BN96" s="85"/>
      <c r="BO96" s="85"/>
      <c r="BP96" s="85"/>
      <c r="BQ96" s="85"/>
      <c r="BR96" s="29"/>
      <c r="BS96" s="29"/>
      <c r="BT96" s="29"/>
      <c r="BU96" s="29"/>
      <c r="BV96" s="29"/>
      <c r="BW96" s="29"/>
      <c r="BX96" s="29"/>
      <c r="BY96" s="29"/>
      <c r="BZ96" s="25"/>
    </row>
    <row r="97" spans="1:78" ht="14.25" customHeight="1" x14ac:dyDescent="0.2">
      <c r="A97" s="51">
        <v>0</v>
      </c>
      <c r="B97" s="51"/>
      <c r="C97" s="75" t="s">
        <v>107</v>
      </c>
      <c r="D97" s="76"/>
      <c r="E97" s="76"/>
      <c r="F97" s="76"/>
      <c r="G97" s="76"/>
      <c r="H97" s="76"/>
      <c r="I97" s="77"/>
      <c r="J97" s="55" t="s">
        <v>89</v>
      </c>
      <c r="K97" s="55"/>
      <c r="L97" s="55"/>
      <c r="M97" s="55"/>
      <c r="N97" s="55"/>
      <c r="O97" s="75" t="s">
        <v>89</v>
      </c>
      <c r="P97" s="76"/>
      <c r="Q97" s="76"/>
      <c r="R97" s="76"/>
      <c r="S97" s="76"/>
      <c r="T97" s="76"/>
      <c r="U97" s="76"/>
      <c r="V97" s="76"/>
      <c r="W97" s="76"/>
      <c r="X97" s="77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29"/>
      <c r="BS97" s="29"/>
      <c r="BT97" s="29"/>
      <c r="BU97" s="29"/>
      <c r="BV97" s="29"/>
      <c r="BW97" s="29"/>
      <c r="BX97" s="29"/>
      <c r="BY97" s="29"/>
      <c r="BZ97" s="25"/>
    </row>
    <row r="98" spans="1:78" ht="36.75" customHeight="1" x14ac:dyDescent="0.2">
      <c r="A98" s="60">
        <v>1</v>
      </c>
      <c r="B98" s="60"/>
      <c r="C98" s="69" t="s">
        <v>116</v>
      </c>
      <c r="D98" s="70"/>
      <c r="E98" s="70"/>
      <c r="F98" s="70"/>
      <c r="G98" s="70"/>
      <c r="H98" s="70"/>
      <c r="I98" s="71"/>
      <c r="J98" s="64" t="s">
        <v>109</v>
      </c>
      <c r="K98" s="64"/>
      <c r="L98" s="64"/>
      <c r="M98" s="64"/>
      <c r="N98" s="64"/>
      <c r="O98" s="69" t="s">
        <v>103</v>
      </c>
      <c r="P98" s="70"/>
      <c r="Q98" s="70"/>
      <c r="R98" s="70"/>
      <c r="S98" s="70"/>
      <c r="T98" s="70"/>
      <c r="U98" s="70"/>
      <c r="V98" s="70"/>
      <c r="W98" s="70"/>
      <c r="X98" s="71"/>
      <c r="Y98" s="85">
        <v>0</v>
      </c>
      <c r="Z98" s="85"/>
      <c r="AA98" s="85"/>
      <c r="AB98" s="85"/>
      <c r="AC98" s="85"/>
      <c r="AD98" s="85">
        <v>96.7</v>
      </c>
      <c r="AE98" s="85"/>
      <c r="AF98" s="85"/>
      <c r="AG98" s="85"/>
      <c r="AH98" s="85"/>
      <c r="AI98" s="85">
        <v>96.7</v>
      </c>
      <c r="AJ98" s="85"/>
      <c r="AK98" s="85"/>
      <c r="AL98" s="85"/>
      <c r="AM98" s="85"/>
      <c r="AN98" s="85">
        <v>0</v>
      </c>
      <c r="AO98" s="85"/>
      <c r="AP98" s="85"/>
      <c r="AQ98" s="85"/>
      <c r="AR98" s="85"/>
      <c r="AS98" s="85">
        <v>100</v>
      </c>
      <c r="AT98" s="85"/>
      <c r="AU98" s="85"/>
      <c r="AV98" s="85"/>
      <c r="AW98" s="85"/>
      <c r="AX98" s="85">
        <f>AN98+AS98</f>
        <v>100</v>
      </c>
      <c r="AY98" s="85"/>
      <c r="AZ98" s="85"/>
      <c r="BA98" s="85"/>
      <c r="BB98" s="85"/>
      <c r="BC98" s="85">
        <f>AN98-Y98</f>
        <v>0</v>
      </c>
      <c r="BD98" s="85"/>
      <c r="BE98" s="85"/>
      <c r="BF98" s="85"/>
      <c r="BG98" s="85"/>
      <c r="BH98" s="85">
        <f>AS98-AD98</f>
        <v>3.2999999999999972</v>
      </c>
      <c r="BI98" s="85"/>
      <c r="BJ98" s="85"/>
      <c r="BK98" s="85"/>
      <c r="BL98" s="85"/>
      <c r="BM98" s="85">
        <f>BC98+BH98</f>
        <v>3.2999999999999972</v>
      </c>
      <c r="BN98" s="85"/>
      <c r="BO98" s="85"/>
      <c r="BP98" s="85"/>
      <c r="BQ98" s="85"/>
      <c r="BR98" s="29"/>
      <c r="BS98" s="29"/>
      <c r="BT98" s="29"/>
      <c r="BU98" s="29"/>
      <c r="BV98" s="29"/>
      <c r="BW98" s="29"/>
      <c r="BX98" s="29"/>
      <c r="BY98" s="29"/>
      <c r="BZ98" s="25"/>
    </row>
    <row r="99" spans="1:78" ht="21.75" customHeight="1" x14ac:dyDescent="0.2">
      <c r="A99" s="93"/>
      <c r="B99" s="94"/>
      <c r="C99" s="69"/>
      <c r="D99" s="95"/>
      <c r="E99" s="95"/>
      <c r="F99" s="95"/>
      <c r="G99" s="95"/>
      <c r="H99" s="95"/>
      <c r="I99" s="96"/>
      <c r="J99" s="72" t="s">
        <v>117</v>
      </c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4"/>
      <c r="BH99" s="97"/>
      <c r="BI99" s="98"/>
      <c r="BJ99" s="98"/>
      <c r="BK99" s="98"/>
      <c r="BL99" s="99"/>
      <c r="BM99" s="97"/>
      <c r="BN99" s="98"/>
      <c r="BO99" s="98"/>
      <c r="BP99" s="98"/>
      <c r="BQ99" s="99"/>
      <c r="BR99" s="29"/>
      <c r="BS99" s="29"/>
      <c r="BT99" s="29"/>
      <c r="BU99" s="29"/>
      <c r="BV99" s="29"/>
      <c r="BW99" s="29"/>
      <c r="BX99" s="29"/>
      <c r="BY99" s="29"/>
      <c r="BZ99" s="25"/>
    </row>
    <row r="100" spans="1:78" ht="16.899999999999999" customHeight="1" x14ac:dyDescent="0.2">
      <c r="A100" s="51">
        <v>0</v>
      </c>
      <c r="B100" s="51"/>
      <c r="C100" s="55" t="s">
        <v>88</v>
      </c>
      <c r="D100" s="55"/>
      <c r="E100" s="55"/>
      <c r="F100" s="55"/>
      <c r="G100" s="55"/>
      <c r="H100" s="55"/>
      <c r="I100" s="55"/>
      <c r="J100" s="55" t="s">
        <v>89</v>
      </c>
      <c r="K100" s="55"/>
      <c r="L100" s="55"/>
      <c r="M100" s="55"/>
      <c r="N100" s="55"/>
      <c r="O100" s="55" t="s">
        <v>89</v>
      </c>
      <c r="P100" s="55"/>
      <c r="Q100" s="55"/>
      <c r="R100" s="55"/>
      <c r="S100" s="55"/>
      <c r="T100" s="55"/>
      <c r="U100" s="55"/>
      <c r="V100" s="55"/>
      <c r="W100" s="55"/>
      <c r="X100" s="55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29"/>
      <c r="BS100" s="29"/>
      <c r="BT100" s="29"/>
      <c r="BU100" s="29"/>
      <c r="BV100" s="29"/>
      <c r="BW100" s="29"/>
      <c r="BX100" s="29"/>
      <c r="BY100" s="29"/>
      <c r="BZ100" s="25"/>
    </row>
    <row r="101" spans="1:78" ht="27" customHeight="1" x14ac:dyDescent="0.2">
      <c r="A101" s="60">
        <v>1</v>
      </c>
      <c r="B101" s="60"/>
      <c r="C101" s="69" t="s">
        <v>118</v>
      </c>
      <c r="D101" s="70"/>
      <c r="E101" s="70"/>
      <c r="F101" s="70"/>
      <c r="G101" s="70"/>
      <c r="H101" s="70"/>
      <c r="I101" s="71"/>
      <c r="J101" s="64" t="s">
        <v>92</v>
      </c>
      <c r="K101" s="64"/>
      <c r="L101" s="64"/>
      <c r="M101" s="64"/>
      <c r="N101" s="64"/>
      <c r="O101" s="69" t="s">
        <v>93</v>
      </c>
      <c r="P101" s="70"/>
      <c r="Q101" s="70"/>
      <c r="R101" s="70"/>
      <c r="S101" s="70"/>
      <c r="T101" s="70"/>
      <c r="U101" s="70"/>
      <c r="V101" s="70"/>
      <c r="W101" s="70"/>
      <c r="X101" s="71"/>
      <c r="Y101" s="85">
        <v>0</v>
      </c>
      <c r="Z101" s="85"/>
      <c r="AA101" s="85"/>
      <c r="AB101" s="85"/>
      <c r="AC101" s="85"/>
      <c r="AD101" s="85">
        <v>17521089</v>
      </c>
      <c r="AE101" s="85"/>
      <c r="AF101" s="85"/>
      <c r="AG101" s="85"/>
      <c r="AH101" s="85"/>
      <c r="AI101" s="85">
        <v>17521089</v>
      </c>
      <c r="AJ101" s="85"/>
      <c r="AK101" s="85"/>
      <c r="AL101" s="85"/>
      <c r="AM101" s="85"/>
      <c r="AN101" s="85">
        <v>0</v>
      </c>
      <c r="AO101" s="85"/>
      <c r="AP101" s="85"/>
      <c r="AQ101" s="85"/>
      <c r="AR101" s="85"/>
      <c r="AS101" s="85">
        <v>5889235.1200000001</v>
      </c>
      <c r="AT101" s="85"/>
      <c r="AU101" s="85"/>
      <c r="AV101" s="85"/>
      <c r="AW101" s="85"/>
      <c r="AX101" s="85">
        <f>AN101+AS101</f>
        <v>5889235.1200000001</v>
      </c>
      <c r="AY101" s="85"/>
      <c r="AZ101" s="85"/>
      <c r="BA101" s="85"/>
      <c r="BB101" s="85"/>
      <c r="BC101" s="85">
        <f>AN101-Y101</f>
        <v>0</v>
      </c>
      <c r="BD101" s="85"/>
      <c r="BE101" s="85"/>
      <c r="BF101" s="85"/>
      <c r="BG101" s="85"/>
      <c r="BH101" s="85">
        <f>AS101-AD101</f>
        <v>-11631853.879999999</v>
      </c>
      <c r="BI101" s="85"/>
      <c r="BJ101" s="85"/>
      <c r="BK101" s="85"/>
      <c r="BL101" s="85"/>
      <c r="BM101" s="85">
        <f>BC101+BH101</f>
        <v>-11631853.879999999</v>
      </c>
      <c r="BN101" s="85"/>
      <c r="BO101" s="85"/>
      <c r="BP101" s="85"/>
      <c r="BQ101" s="85"/>
      <c r="BR101" s="29"/>
      <c r="BS101" s="29"/>
      <c r="BT101" s="29"/>
      <c r="BU101" s="29"/>
      <c r="BV101" s="29"/>
      <c r="BW101" s="29"/>
      <c r="BX101" s="29"/>
      <c r="BY101" s="29"/>
      <c r="BZ101" s="25"/>
    </row>
    <row r="102" spans="1:78" s="18" customFormat="1" ht="15.75" x14ac:dyDescent="0.2">
      <c r="A102" s="51">
        <v>0</v>
      </c>
      <c r="B102" s="51"/>
      <c r="C102" s="52" t="s">
        <v>99</v>
      </c>
      <c r="D102" s="53"/>
      <c r="E102" s="53"/>
      <c r="F102" s="53"/>
      <c r="G102" s="53"/>
      <c r="H102" s="53"/>
      <c r="I102" s="54"/>
      <c r="J102" s="55" t="s">
        <v>89</v>
      </c>
      <c r="K102" s="55"/>
      <c r="L102" s="55"/>
      <c r="M102" s="55"/>
      <c r="N102" s="55"/>
      <c r="O102" s="52" t="s">
        <v>89</v>
      </c>
      <c r="P102" s="53"/>
      <c r="Q102" s="53"/>
      <c r="R102" s="53"/>
      <c r="S102" s="53"/>
      <c r="T102" s="53"/>
      <c r="U102" s="53"/>
      <c r="V102" s="53"/>
      <c r="W102" s="53"/>
      <c r="X102" s="54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27"/>
      <c r="BS102" s="27"/>
      <c r="BT102" s="27"/>
      <c r="BU102" s="27"/>
      <c r="BV102" s="27"/>
      <c r="BW102" s="27"/>
      <c r="BX102" s="27"/>
      <c r="BY102" s="27"/>
      <c r="BZ102" s="28"/>
    </row>
    <row r="103" spans="1:78" ht="31.7" customHeight="1" x14ac:dyDescent="0.2">
      <c r="A103" s="60">
        <v>1</v>
      </c>
      <c r="B103" s="60"/>
      <c r="C103" s="69" t="s">
        <v>119</v>
      </c>
      <c r="D103" s="70"/>
      <c r="E103" s="70"/>
      <c r="F103" s="70"/>
      <c r="G103" s="70"/>
      <c r="H103" s="70"/>
      <c r="I103" s="71"/>
      <c r="J103" s="64" t="s">
        <v>101</v>
      </c>
      <c r="K103" s="64"/>
      <c r="L103" s="64"/>
      <c r="M103" s="64"/>
      <c r="N103" s="64"/>
      <c r="O103" s="69" t="s">
        <v>93</v>
      </c>
      <c r="P103" s="70"/>
      <c r="Q103" s="70"/>
      <c r="R103" s="70"/>
      <c r="S103" s="70"/>
      <c r="T103" s="70"/>
      <c r="U103" s="70"/>
      <c r="V103" s="70"/>
      <c r="W103" s="70"/>
      <c r="X103" s="71"/>
      <c r="Y103" s="85">
        <v>0</v>
      </c>
      <c r="Z103" s="85"/>
      <c r="AA103" s="85"/>
      <c r="AB103" s="85"/>
      <c r="AC103" s="85"/>
      <c r="AD103" s="85">
        <v>4</v>
      </c>
      <c r="AE103" s="85"/>
      <c r="AF103" s="85"/>
      <c r="AG103" s="85"/>
      <c r="AH103" s="85"/>
      <c r="AI103" s="85">
        <v>4</v>
      </c>
      <c r="AJ103" s="85"/>
      <c r="AK103" s="85"/>
      <c r="AL103" s="85"/>
      <c r="AM103" s="85"/>
      <c r="AN103" s="85">
        <v>0</v>
      </c>
      <c r="AO103" s="85"/>
      <c r="AP103" s="85"/>
      <c r="AQ103" s="85"/>
      <c r="AR103" s="85"/>
      <c r="AS103" s="85">
        <v>4</v>
      </c>
      <c r="AT103" s="85"/>
      <c r="AU103" s="85"/>
      <c r="AV103" s="85"/>
      <c r="AW103" s="85"/>
      <c r="AX103" s="85">
        <f>AN103+AS103</f>
        <v>4</v>
      </c>
      <c r="AY103" s="85"/>
      <c r="AZ103" s="85"/>
      <c r="BA103" s="85"/>
      <c r="BB103" s="85"/>
      <c r="BC103" s="85">
        <f>AN103-Y103</f>
        <v>0</v>
      </c>
      <c r="BD103" s="85"/>
      <c r="BE103" s="85"/>
      <c r="BF103" s="85"/>
      <c r="BG103" s="85"/>
      <c r="BH103" s="85">
        <f>AS103-AD103</f>
        <v>0</v>
      </c>
      <c r="BI103" s="85"/>
      <c r="BJ103" s="85"/>
      <c r="BK103" s="85"/>
      <c r="BL103" s="85"/>
      <c r="BM103" s="85">
        <f>BC103+BH103</f>
        <v>0</v>
      </c>
      <c r="BN103" s="85"/>
      <c r="BO103" s="85"/>
      <c r="BP103" s="85"/>
      <c r="BQ103" s="85"/>
      <c r="BR103" s="29"/>
      <c r="BS103" s="29"/>
      <c r="BT103" s="29"/>
      <c r="BU103" s="29"/>
      <c r="BV103" s="29"/>
      <c r="BW103" s="29"/>
      <c r="BX103" s="29"/>
      <c r="BY103" s="29"/>
      <c r="BZ103" s="25"/>
    </row>
    <row r="104" spans="1:78" s="18" customFormat="1" ht="15.75" x14ac:dyDescent="0.2">
      <c r="A104" s="51">
        <v>0</v>
      </c>
      <c r="B104" s="51"/>
      <c r="C104" s="52" t="s">
        <v>104</v>
      </c>
      <c r="D104" s="53"/>
      <c r="E104" s="53"/>
      <c r="F104" s="53"/>
      <c r="G104" s="53"/>
      <c r="H104" s="53"/>
      <c r="I104" s="54"/>
      <c r="J104" s="55" t="s">
        <v>89</v>
      </c>
      <c r="K104" s="55"/>
      <c r="L104" s="55"/>
      <c r="M104" s="55"/>
      <c r="N104" s="55"/>
      <c r="O104" s="52" t="s">
        <v>89</v>
      </c>
      <c r="P104" s="53"/>
      <c r="Q104" s="53"/>
      <c r="R104" s="53"/>
      <c r="S104" s="53"/>
      <c r="T104" s="53"/>
      <c r="U104" s="53"/>
      <c r="V104" s="53"/>
      <c r="W104" s="53"/>
      <c r="X104" s="54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27"/>
      <c r="BS104" s="27"/>
      <c r="BT104" s="27"/>
      <c r="BU104" s="27"/>
      <c r="BV104" s="27"/>
      <c r="BW104" s="27"/>
      <c r="BX104" s="27"/>
      <c r="BY104" s="27"/>
      <c r="BZ104" s="28"/>
    </row>
    <row r="105" spans="1:78" ht="34.15" customHeight="1" x14ac:dyDescent="0.2">
      <c r="A105" s="60">
        <v>1</v>
      </c>
      <c r="B105" s="60"/>
      <c r="C105" s="69" t="s">
        <v>120</v>
      </c>
      <c r="D105" s="70"/>
      <c r="E105" s="70"/>
      <c r="F105" s="70"/>
      <c r="G105" s="70"/>
      <c r="H105" s="70"/>
      <c r="I105" s="71"/>
      <c r="J105" s="64" t="s">
        <v>92</v>
      </c>
      <c r="K105" s="64"/>
      <c r="L105" s="64"/>
      <c r="M105" s="64"/>
      <c r="N105" s="64"/>
      <c r="O105" s="69" t="s">
        <v>103</v>
      </c>
      <c r="P105" s="70"/>
      <c r="Q105" s="70"/>
      <c r="R105" s="70"/>
      <c r="S105" s="70"/>
      <c r="T105" s="70"/>
      <c r="U105" s="70"/>
      <c r="V105" s="70"/>
      <c r="W105" s="70"/>
      <c r="X105" s="71"/>
      <c r="Y105" s="85">
        <v>0</v>
      </c>
      <c r="Z105" s="85"/>
      <c r="AA105" s="85"/>
      <c r="AB105" s="85"/>
      <c r="AC105" s="85"/>
      <c r="AD105" s="85">
        <v>4380272.25</v>
      </c>
      <c r="AE105" s="85"/>
      <c r="AF105" s="85"/>
      <c r="AG105" s="85"/>
      <c r="AH105" s="85"/>
      <c r="AI105" s="85">
        <v>4380272.25</v>
      </c>
      <c r="AJ105" s="85"/>
      <c r="AK105" s="85"/>
      <c r="AL105" s="85"/>
      <c r="AM105" s="85"/>
      <c r="AN105" s="85">
        <v>0</v>
      </c>
      <c r="AO105" s="85"/>
      <c r="AP105" s="85"/>
      <c r="AQ105" s="85"/>
      <c r="AR105" s="85"/>
      <c r="AS105" s="85">
        <f>AS101/4</f>
        <v>1472308.78</v>
      </c>
      <c r="AT105" s="85"/>
      <c r="AU105" s="85"/>
      <c r="AV105" s="85"/>
      <c r="AW105" s="85"/>
      <c r="AX105" s="85">
        <f>AN105+AS105</f>
        <v>1472308.78</v>
      </c>
      <c r="AY105" s="85"/>
      <c r="AZ105" s="85"/>
      <c r="BA105" s="85"/>
      <c r="BB105" s="85"/>
      <c r="BC105" s="85">
        <f>AN105-Y105</f>
        <v>0</v>
      </c>
      <c r="BD105" s="85"/>
      <c r="BE105" s="85"/>
      <c r="BF105" s="85"/>
      <c r="BG105" s="85"/>
      <c r="BH105" s="85">
        <f>AS105-AD105</f>
        <v>-2907963.4699999997</v>
      </c>
      <c r="BI105" s="85"/>
      <c r="BJ105" s="85"/>
      <c r="BK105" s="85"/>
      <c r="BL105" s="85"/>
      <c r="BM105" s="85">
        <f>BC105+BH105</f>
        <v>-2907963.4699999997</v>
      </c>
      <c r="BN105" s="85"/>
      <c r="BO105" s="85"/>
      <c r="BP105" s="85"/>
      <c r="BQ105" s="85"/>
      <c r="BR105" s="29"/>
      <c r="BS105" s="29"/>
      <c r="BT105" s="29"/>
      <c r="BU105" s="29"/>
      <c r="BV105" s="29"/>
      <c r="BW105" s="29"/>
      <c r="BX105" s="29"/>
      <c r="BY105" s="29"/>
      <c r="BZ105" s="25"/>
    </row>
    <row r="106" spans="1:78" s="18" customFormat="1" ht="15.75" x14ac:dyDescent="0.2">
      <c r="A106" s="51">
        <v>0</v>
      </c>
      <c r="B106" s="51"/>
      <c r="C106" s="52" t="s">
        <v>107</v>
      </c>
      <c r="D106" s="53"/>
      <c r="E106" s="53"/>
      <c r="F106" s="53"/>
      <c r="G106" s="53"/>
      <c r="H106" s="53"/>
      <c r="I106" s="54"/>
      <c r="J106" s="55" t="s">
        <v>89</v>
      </c>
      <c r="K106" s="55"/>
      <c r="L106" s="55"/>
      <c r="M106" s="55"/>
      <c r="N106" s="55"/>
      <c r="O106" s="52" t="s">
        <v>89</v>
      </c>
      <c r="P106" s="53"/>
      <c r="Q106" s="53"/>
      <c r="R106" s="53"/>
      <c r="S106" s="53"/>
      <c r="T106" s="53"/>
      <c r="U106" s="53"/>
      <c r="V106" s="53"/>
      <c r="W106" s="53"/>
      <c r="X106" s="54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27"/>
      <c r="BS106" s="27"/>
      <c r="BT106" s="27"/>
      <c r="BU106" s="27"/>
      <c r="BV106" s="27"/>
      <c r="BW106" s="27"/>
      <c r="BX106" s="27"/>
      <c r="BY106" s="27"/>
      <c r="BZ106" s="28"/>
    </row>
    <row r="107" spans="1:78" ht="114.2" customHeight="1" x14ac:dyDescent="0.2">
      <c r="A107" s="60">
        <v>1</v>
      </c>
      <c r="B107" s="60"/>
      <c r="C107" s="61" t="s">
        <v>121</v>
      </c>
      <c r="D107" s="62"/>
      <c r="E107" s="62"/>
      <c r="F107" s="62"/>
      <c r="G107" s="62"/>
      <c r="H107" s="62"/>
      <c r="I107" s="63"/>
      <c r="J107" s="64" t="s">
        <v>109</v>
      </c>
      <c r="K107" s="64"/>
      <c r="L107" s="64"/>
      <c r="M107" s="64"/>
      <c r="N107" s="64"/>
      <c r="O107" s="69" t="s">
        <v>103</v>
      </c>
      <c r="P107" s="70"/>
      <c r="Q107" s="70"/>
      <c r="R107" s="70"/>
      <c r="S107" s="70"/>
      <c r="T107" s="70"/>
      <c r="U107" s="70"/>
      <c r="V107" s="70"/>
      <c r="W107" s="70"/>
      <c r="X107" s="71"/>
      <c r="Y107" s="85">
        <v>0</v>
      </c>
      <c r="Z107" s="85"/>
      <c r="AA107" s="85"/>
      <c r="AB107" s="85"/>
      <c r="AC107" s="85"/>
      <c r="AD107" s="85">
        <v>22.7</v>
      </c>
      <c r="AE107" s="85"/>
      <c r="AF107" s="85"/>
      <c r="AG107" s="85"/>
      <c r="AH107" s="85"/>
      <c r="AI107" s="85">
        <v>22.7</v>
      </c>
      <c r="AJ107" s="85"/>
      <c r="AK107" s="85"/>
      <c r="AL107" s="85"/>
      <c r="AM107" s="85"/>
      <c r="AN107" s="85">
        <v>0</v>
      </c>
      <c r="AO107" s="85"/>
      <c r="AP107" s="85"/>
      <c r="AQ107" s="85"/>
      <c r="AR107" s="85"/>
      <c r="AS107" s="85">
        <v>6.7</v>
      </c>
      <c r="AT107" s="85"/>
      <c r="AU107" s="85"/>
      <c r="AV107" s="85"/>
      <c r="AW107" s="85"/>
      <c r="AX107" s="85">
        <f>AN107+AS107</f>
        <v>6.7</v>
      </c>
      <c r="AY107" s="85"/>
      <c r="AZ107" s="85"/>
      <c r="BA107" s="85"/>
      <c r="BB107" s="85"/>
      <c r="BC107" s="85">
        <f>AN107-Y107</f>
        <v>0</v>
      </c>
      <c r="BD107" s="85"/>
      <c r="BE107" s="85"/>
      <c r="BF107" s="85"/>
      <c r="BG107" s="85"/>
      <c r="BH107" s="85">
        <f>AS107-AD107</f>
        <v>-16</v>
      </c>
      <c r="BI107" s="85"/>
      <c r="BJ107" s="85"/>
      <c r="BK107" s="85"/>
      <c r="BL107" s="85"/>
      <c r="BM107" s="85">
        <f>BC107+BH107</f>
        <v>-16</v>
      </c>
      <c r="BN107" s="85"/>
      <c r="BO107" s="85"/>
      <c r="BP107" s="85"/>
      <c r="BQ107" s="85"/>
      <c r="BR107" s="29"/>
      <c r="BS107" s="29"/>
      <c r="BT107" s="29"/>
      <c r="BU107" s="29"/>
      <c r="BV107" s="29"/>
      <c r="BW107" s="29"/>
      <c r="BX107" s="29"/>
      <c r="BY107" s="29"/>
      <c r="BZ107" s="25"/>
    </row>
    <row r="108" spans="1:78" ht="6.75" customHeight="1" x14ac:dyDescent="0.2">
      <c r="A108" s="30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29"/>
      <c r="BS108" s="29"/>
      <c r="BT108" s="29"/>
      <c r="BU108" s="29"/>
      <c r="BV108" s="29"/>
      <c r="BW108" s="29"/>
      <c r="BX108" s="29"/>
      <c r="BY108" s="29"/>
      <c r="BZ108" s="25"/>
    </row>
    <row r="109" spans="1:78" ht="15.75" customHeight="1" x14ac:dyDescent="0.2">
      <c r="A109" s="49" t="s">
        <v>122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</row>
    <row r="110" spans="1:78" ht="9" customHeight="1" x14ac:dyDescent="0.2">
      <c r="A110" s="30"/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29"/>
      <c r="BS110" s="29"/>
      <c r="BT110" s="29"/>
      <c r="BU110" s="29"/>
      <c r="BV110" s="29"/>
      <c r="BW110" s="29"/>
      <c r="BX110" s="29"/>
      <c r="BY110" s="29"/>
      <c r="BZ110" s="25"/>
    </row>
    <row r="111" spans="1:78" ht="29.25" customHeight="1" x14ac:dyDescent="0.2">
      <c r="A111" s="86" t="s">
        <v>26</v>
      </c>
      <c r="B111" s="87"/>
      <c r="C111" s="86" t="s">
        <v>82</v>
      </c>
      <c r="D111" s="88"/>
      <c r="E111" s="88"/>
      <c r="F111" s="88"/>
      <c r="G111" s="88"/>
      <c r="H111" s="88"/>
      <c r="I111" s="87"/>
      <c r="J111" s="86" t="s">
        <v>83</v>
      </c>
      <c r="K111" s="88"/>
      <c r="L111" s="88"/>
      <c r="M111" s="88"/>
      <c r="N111" s="87"/>
      <c r="O111" s="89" t="s">
        <v>123</v>
      </c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1"/>
      <c r="BR111" s="24"/>
      <c r="BS111" s="24"/>
      <c r="BT111" s="24"/>
      <c r="BU111" s="24"/>
      <c r="BV111" s="24"/>
      <c r="BW111" s="24"/>
      <c r="BX111" s="24"/>
      <c r="BY111" s="24"/>
      <c r="BZ111" s="25"/>
    </row>
    <row r="112" spans="1:78" s="36" customFormat="1" ht="16.149999999999999" customHeight="1" x14ac:dyDescent="0.2">
      <c r="A112" s="78">
        <v>1</v>
      </c>
      <c r="B112" s="78"/>
      <c r="C112" s="78">
        <v>2</v>
      </c>
      <c r="D112" s="78"/>
      <c r="E112" s="78"/>
      <c r="F112" s="78"/>
      <c r="G112" s="78"/>
      <c r="H112" s="78"/>
      <c r="I112" s="78"/>
      <c r="J112" s="78">
        <v>3</v>
      </c>
      <c r="K112" s="78"/>
      <c r="L112" s="78"/>
      <c r="M112" s="78"/>
      <c r="N112" s="78"/>
      <c r="O112" s="79">
        <v>4</v>
      </c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1"/>
      <c r="BR112" s="34"/>
      <c r="BS112" s="34"/>
      <c r="BT112" s="34"/>
      <c r="BU112" s="34"/>
      <c r="BV112" s="34"/>
      <c r="BW112" s="34"/>
      <c r="BX112" s="34"/>
      <c r="BY112" s="34"/>
      <c r="BZ112" s="35"/>
    </row>
    <row r="113" spans="1:78" s="36" customFormat="1" ht="18" customHeight="1" x14ac:dyDescent="0.2">
      <c r="A113" s="82" t="s">
        <v>86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4"/>
      <c r="BR113" s="34"/>
      <c r="BS113" s="34"/>
      <c r="BT113" s="34"/>
      <c r="BU113" s="34"/>
      <c r="BV113" s="34"/>
      <c r="BW113" s="34"/>
      <c r="BX113" s="34"/>
      <c r="BY113" s="34"/>
      <c r="BZ113" s="35"/>
    </row>
    <row r="114" spans="1:78" s="36" customFormat="1" ht="36" customHeight="1" x14ac:dyDescent="0.2">
      <c r="A114" s="82" t="s">
        <v>87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4"/>
      <c r="BR114" s="34"/>
      <c r="BS114" s="34"/>
      <c r="BT114" s="34"/>
      <c r="BU114" s="34"/>
      <c r="BV114" s="34"/>
      <c r="BW114" s="34"/>
      <c r="BX114" s="34"/>
      <c r="BY114" s="34"/>
      <c r="BZ114" s="35"/>
    </row>
    <row r="115" spans="1:78" s="36" customFormat="1" ht="16.149999999999999" customHeight="1" x14ac:dyDescent="0.2">
      <c r="A115" s="51">
        <v>0</v>
      </c>
      <c r="B115" s="51"/>
      <c r="C115" s="55" t="s">
        <v>88</v>
      </c>
      <c r="D115" s="55"/>
      <c r="E115" s="55"/>
      <c r="F115" s="55"/>
      <c r="G115" s="55"/>
      <c r="H115" s="55"/>
      <c r="I115" s="55"/>
      <c r="J115" s="55" t="s">
        <v>89</v>
      </c>
      <c r="K115" s="55"/>
      <c r="L115" s="55"/>
      <c r="M115" s="55"/>
      <c r="N115" s="55"/>
      <c r="O115" s="56"/>
      <c r="P115" s="57"/>
      <c r="Q115" s="57"/>
      <c r="R115" s="57"/>
      <c r="S115" s="57"/>
      <c r="T115" s="57"/>
      <c r="U115" s="57"/>
      <c r="V115" s="57"/>
      <c r="W115" s="57"/>
      <c r="X115" s="57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9"/>
      <c r="BR115" s="34"/>
      <c r="BS115" s="34"/>
      <c r="BT115" s="34"/>
      <c r="BU115" s="34"/>
      <c r="BV115" s="34"/>
      <c r="BW115" s="34"/>
      <c r="BX115" s="34"/>
      <c r="BY115" s="34"/>
      <c r="BZ115" s="35"/>
    </row>
    <row r="116" spans="1:78" s="36" customFormat="1" ht="42.2" customHeight="1" x14ac:dyDescent="0.2">
      <c r="A116" s="60">
        <v>1</v>
      </c>
      <c r="B116" s="60"/>
      <c r="C116" s="69" t="s">
        <v>91</v>
      </c>
      <c r="D116" s="70"/>
      <c r="E116" s="70"/>
      <c r="F116" s="70"/>
      <c r="G116" s="70"/>
      <c r="H116" s="70"/>
      <c r="I116" s="71"/>
      <c r="J116" s="64" t="s">
        <v>92</v>
      </c>
      <c r="K116" s="64"/>
      <c r="L116" s="64"/>
      <c r="M116" s="64"/>
      <c r="N116" s="64"/>
      <c r="O116" s="65" t="s">
        <v>124</v>
      </c>
      <c r="P116" s="66"/>
      <c r="Q116" s="66"/>
      <c r="R116" s="66"/>
      <c r="S116" s="66"/>
      <c r="T116" s="66"/>
      <c r="U116" s="66"/>
      <c r="V116" s="66"/>
      <c r="W116" s="66"/>
      <c r="X116" s="66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8"/>
      <c r="BR116" s="34"/>
      <c r="BS116" s="34"/>
      <c r="BT116" s="34"/>
      <c r="BU116" s="34"/>
      <c r="BV116" s="34"/>
      <c r="BW116" s="34"/>
      <c r="BX116" s="34"/>
      <c r="BY116" s="34"/>
      <c r="BZ116" s="35"/>
    </row>
    <row r="117" spans="1:78" s="36" customFormat="1" ht="22.7" customHeight="1" x14ac:dyDescent="0.2">
      <c r="A117" s="60">
        <v>2</v>
      </c>
      <c r="B117" s="60"/>
      <c r="C117" s="69" t="s">
        <v>94</v>
      </c>
      <c r="D117" s="70"/>
      <c r="E117" s="70"/>
      <c r="F117" s="70"/>
      <c r="G117" s="70"/>
      <c r="H117" s="70"/>
      <c r="I117" s="71"/>
      <c r="J117" s="64" t="s">
        <v>95</v>
      </c>
      <c r="K117" s="64"/>
      <c r="L117" s="64"/>
      <c r="M117" s="64"/>
      <c r="N117" s="64"/>
      <c r="O117" s="65" t="s">
        <v>125</v>
      </c>
      <c r="P117" s="66"/>
      <c r="Q117" s="66"/>
      <c r="R117" s="66"/>
      <c r="S117" s="66"/>
      <c r="T117" s="66"/>
      <c r="U117" s="66"/>
      <c r="V117" s="66"/>
      <c r="W117" s="66"/>
      <c r="X117" s="66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8"/>
      <c r="BR117" s="34"/>
      <c r="BS117" s="34"/>
      <c r="BT117" s="34"/>
      <c r="BU117" s="34"/>
      <c r="BV117" s="34"/>
      <c r="BW117" s="34"/>
      <c r="BX117" s="34"/>
      <c r="BY117" s="34"/>
      <c r="BZ117" s="35"/>
    </row>
    <row r="118" spans="1:78" s="36" customFormat="1" ht="51.6" customHeight="1" x14ac:dyDescent="0.2">
      <c r="A118" s="60">
        <v>3</v>
      </c>
      <c r="B118" s="60"/>
      <c r="C118" s="69" t="s">
        <v>97</v>
      </c>
      <c r="D118" s="70"/>
      <c r="E118" s="70"/>
      <c r="F118" s="70"/>
      <c r="G118" s="70"/>
      <c r="H118" s="70"/>
      <c r="I118" s="71"/>
      <c r="J118" s="64" t="s">
        <v>92</v>
      </c>
      <c r="K118" s="64"/>
      <c r="L118" s="64"/>
      <c r="M118" s="64"/>
      <c r="N118" s="64"/>
      <c r="O118" s="65" t="s">
        <v>125</v>
      </c>
      <c r="P118" s="66"/>
      <c r="Q118" s="66"/>
      <c r="R118" s="66"/>
      <c r="S118" s="66"/>
      <c r="T118" s="66"/>
      <c r="U118" s="66"/>
      <c r="V118" s="66"/>
      <c r="W118" s="66"/>
      <c r="X118" s="66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8"/>
      <c r="BR118" s="34"/>
      <c r="BS118" s="34"/>
      <c r="BT118" s="34"/>
      <c r="BU118" s="34"/>
      <c r="BV118" s="34"/>
      <c r="BW118" s="34"/>
      <c r="BX118" s="34"/>
      <c r="BY118" s="34"/>
      <c r="BZ118" s="35"/>
    </row>
    <row r="119" spans="1:78" s="36" customFormat="1" ht="16.149999999999999" customHeight="1" x14ac:dyDescent="0.2">
      <c r="A119" s="51">
        <v>0</v>
      </c>
      <c r="B119" s="51"/>
      <c r="C119" s="75" t="s">
        <v>99</v>
      </c>
      <c r="D119" s="76"/>
      <c r="E119" s="76"/>
      <c r="F119" s="76"/>
      <c r="G119" s="76"/>
      <c r="H119" s="76"/>
      <c r="I119" s="77"/>
      <c r="J119" s="55" t="s">
        <v>89</v>
      </c>
      <c r="K119" s="55"/>
      <c r="L119" s="55"/>
      <c r="M119" s="55"/>
      <c r="N119" s="55"/>
      <c r="O119" s="56"/>
      <c r="P119" s="57"/>
      <c r="Q119" s="57"/>
      <c r="R119" s="57"/>
      <c r="S119" s="57"/>
      <c r="T119" s="57"/>
      <c r="U119" s="57"/>
      <c r="V119" s="57"/>
      <c r="W119" s="57"/>
      <c r="X119" s="57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9"/>
      <c r="BR119" s="34"/>
      <c r="BS119" s="34"/>
      <c r="BT119" s="34"/>
      <c r="BU119" s="34"/>
      <c r="BV119" s="34"/>
      <c r="BW119" s="34"/>
      <c r="BX119" s="34"/>
      <c r="BY119" s="34"/>
      <c r="BZ119" s="35"/>
    </row>
    <row r="120" spans="1:78" s="36" customFormat="1" ht="37.5" customHeight="1" x14ac:dyDescent="0.2">
      <c r="A120" s="60">
        <v>1</v>
      </c>
      <c r="B120" s="60"/>
      <c r="C120" s="69" t="s">
        <v>100</v>
      </c>
      <c r="D120" s="70"/>
      <c r="E120" s="70"/>
      <c r="F120" s="70"/>
      <c r="G120" s="70"/>
      <c r="H120" s="70"/>
      <c r="I120" s="71"/>
      <c r="J120" s="64" t="s">
        <v>101</v>
      </c>
      <c r="K120" s="64"/>
      <c r="L120" s="64"/>
      <c r="M120" s="64"/>
      <c r="N120" s="64"/>
      <c r="O120" s="65" t="s">
        <v>125</v>
      </c>
      <c r="P120" s="66"/>
      <c r="Q120" s="66"/>
      <c r="R120" s="66"/>
      <c r="S120" s="66"/>
      <c r="T120" s="66"/>
      <c r="U120" s="66"/>
      <c r="V120" s="66"/>
      <c r="W120" s="66"/>
      <c r="X120" s="66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8"/>
      <c r="BR120" s="34"/>
      <c r="BS120" s="34"/>
      <c r="BT120" s="34"/>
      <c r="BU120" s="34"/>
      <c r="BV120" s="34"/>
      <c r="BW120" s="34"/>
      <c r="BX120" s="34"/>
      <c r="BY120" s="34"/>
      <c r="BZ120" s="35"/>
    </row>
    <row r="121" spans="1:78" s="36" customFormat="1" ht="37.35" customHeight="1" x14ac:dyDescent="0.2">
      <c r="A121" s="60">
        <v>2</v>
      </c>
      <c r="B121" s="60"/>
      <c r="C121" s="69" t="s">
        <v>102</v>
      </c>
      <c r="D121" s="70"/>
      <c r="E121" s="70"/>
      <c r="F121" s="70"/>
      <c r="G121" s="70"/>
      <c r="H121" s="70"/>
      <c r="I121" s="71"/>
      <c r="J121" s="64" t="s">
        <v>95</v>
      </c>
      <c r="K121" s="64"/>
      <c r="L121" s="64"/>
      <c r="M121" s="64"/>
      <c r="N121" s="64"/>
      <c r="O121" s="65" t="s">
        <v>125</v>
      </c>
      <c r="P121" s="66"/>
      <c r="Q121" s="66"/>
      <c r="R121" s="66"/>
      <c r="S121" s="66"/>
      <c r="T121" s="66"/>
      <c r="U121" s="66"/>
      <c r="V121" s="66"/>
      <c r="W121" s="66"/>
      <c r="X121" s="66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8"/>
      <c r="BR121" s="34"/>
      <c r="BS121" s="34"/>
      <c r="BT121" s="34"/>
      <c r="BU121" s="34"/>
      <c r="BV121" s="34"/>
      <c r="BW121" s="34"/>
      <c r="BX121" s="34"/>
      <c r="BY121" s="34"/>
      <c r="BZ121" s="35"/>
    </row>
    <row r="122" spans="1:78" s="36" customFormat="1" ht="16.149999999999999" customHeight="1" x14ac:dyDescent="0.2">
      <c r="A122" s="51">
        <v>0</v>
      </c>
      <c r="B122" s="51"/>
      <c r="C122" s="75" t="s">
        <v>104</v>
      </c>
      <c r="D122" s="76"/>
      <c r="E122" s="76"/>
      <c r="F122" s="76"/>
      <c r="G122" s="76"/>
      <c r="H122" s="76"/>
      <c r="I122" s="77"/>
      <c r="J122" s="55" t="s">
        <v>89</v>
      </c>
      <c r="K122" s="55"/>
      <c r="L122" s="55"/>
      <c r="M122" s="55"/>
      <c r="N122" s="55"/>
      <c r="O122" s="56"/>
      <c r="P122" s="57"/>
      <c r="Q122" s="57"/>
      <c r="R122" s="57"/>
      <c r="S122" s="57"/>
      <c r="T122" s="57"/>
      <c r="U122" s="57"/>
      <c r="V122" s="57"/>
      <c r="W122" s="57"/>
      <c r="X122" s="57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9"/>
      <c r="BR122" s="34"/>
      <c r="BS122" s="34"/>
      <c r="BT122" s="34"/>
      <c r="BU122" s="34"/>
      <c r="BV122" s="34"/>
      <c r="BW122" s="34"/>
      <c r="BX122" s="34"/>
      <c r="BY122" s="34"/>
      <c r="BZ122" s="35"/>
    </row>
    <row r="123" spans="1:78" s="36" customFormat="1" ht="35.450000000000003" customHeight="1" x14ac:dyDescent="0.2">
      <c r="A123" s="60">
        <v>1</v>
      </c>
      <c r="B123" s="60"/>
      <c r="C123" s="69" t="s">
        <v>105</v>
      </c>
      <c r="D123" s="70"/>
      <c r="E123" s="70"/>
      <c r="F123" s="70"/>
      <c r="G123" s="70"/>
      <c r="H123" s="70"/>
      <c r="I123" s="71"/>
      <c r="J123" s="64" t="s">
        <v>92</v>
      </c>
      <c r="K123" s="64"/>
      <c r="L123" s="64"/>
      <c r="M123" s="64"/>
      <c r="N123" s="64"/>
      <c r="O123" s="65" t="s">
        <v>126</v>
      </c>
      <c r="P123" s="66"/>
      <c r="Q123" s="66"/>
      <c r="R123" s="66"/>
      <c r="S123" s="66"/>
      <c r="T123" s="66"/>
      <c r="U123" s="66"/>
      <c r="V123" s="66"/>
      <c r="W123" s="66"/>
      <c r="X123" s="66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8"/>
      <c r="BR123" s="34"/>
      <c r="BS123" s="34"/>
      <c r="BT123" s="34"/>
      <c r="BU123" s="34"/>
      <c r="BV123" s="34"/>
      <c r="BW123" s="34"/>
      <c r="BX123" s="34"/>
      <c r="BY123" s="34"/>
      <c r="BZ123" s="35"/>
    </row>
    <row r="124" spans="1:78" s="36" customFormat="1" ht="40.700000000000003" customHeight="1" x14ac:dyDescent="0.2">
      <c r="A124" s="60">
        <v>2</v>
      </c>
      <c r="B124" s="60"/>
      <c r="C124" s="69" t="s">
        <v>106</v>
      </c>
      <c r="D124" s="70"/>
      <c r="E124" s="70"/>
      <c r="F124" s="70"/>
      <c r="G124" s="70"/>
      <c r="H124" s="70"/>
      <c r="I124" s="71"/>
      <c r="J124" s="64" t="s">
        <v>92</v>
      </c>
      <c r="K124" s="64"/>
      <c r="L124" s="64"/>
      <c r="M124" s="64"/>
      <c r="N124" s="64"/>
      <c r="O124" s="65" t="s">
        <v>126</v>
      </c>
      <c r="P124" s="66"/>
      <c r="Q124" s="66"/>
      <c r="R124" s="66"/>
      <c r="S124" s="66"/>
      <c r="T124" s="66"/>
      <c r="U124" s="66"/>
      <c r="V124" s="66"/>
      <c r="W124" s="66"/>
      <c r="X124" s="66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8"/>
      <c r="BR124" s="34"/>
      <c r="BS124" s="34"/>
      <c r="BT124" s="34"/>
      <c r="BU124" s="34"/>
      <c r="BV124" s="34"/>
      <c r="BW124" s="34"/>
      <c r="BX124" s="34"/>
      <c r="BY124" s="34"/>
      <c r="BZ124" s="35"/>
    </row>
    <row r="125" spans="1:78" s="36" customFormat="1" ht="16.149999999999999" customHeight="1" x14ac:dyDescent="0.2">
      <c r="A125" s="51">
        <v>0</v>
      </c>
      <c r="B125" s="51"/>
      <c r="C125" s="75" t="s">
        <v>107</v>
      </c>
      <c r="D125" s="76"/>
      <c r="E125" s="76"/>
      <c r="F125" s="76"/>
      <c r="G125" s="76"/>
      <c r="H125" s="76"/>
      <c r="I125" s="77"/>
      <c r="J125" s="55" t="s">
        <v>89</v>
      </c>
      <c r="K125" s="55"/>
      <c r="L125" s="55"/>
      <c r="M125" s="55"/>
      <c r="N125" s="55"/>
      <c r="O125" s="56"/>
      <c r="P125" s="57"/>
      <c r="Q125" s="57"/>
      <c r="R125" s="57"/>
      <c r="S125" s="57"/>
      <c r="T125" s="57"/>
      <c r="U125" s="57"/>
      <c r="V125" s="57"/>
      <c r="W125" s="57"/>
      <c r="X125" s="57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9"/>
      <c r="BR125" s="34"/>
      <c r="BS125" s="34"/>
      <c r="BT125" s="34"/>
      <c r="BU125" s="34"/>
      <c r="BV125" s="34"/>
      <c r="BW125" s="34"/>
      <c r="BX125" s="34"/>
      <c r="BY125" s="34"/>
      <c r="BZ125" s="35"/>
    </row>
    <row r="126" spans="1:78" s="36" customFormat="1" ht="34.15" customHeight="1" x14ac:dyDescent="0.2">
      <c r="A126" s="60">
        <v>1</v>
      </c>
      <c r="B126" s="60"/>
      <c r="C126" s="69" t="s">
        <v>108</v>
      </c>
      <c r="D126" s="70"/>
      <c r="E126" s="70"/>
      <c r="F126" s="70"/>
      <c r="G126" s="70"/>
      <c r="H126" s="70"/>
      <c r="I126" s="71"/>
      <c r="J126" s="64" t="s">
        <v>109</v>
      </c>
      <c r="K126" s="64"/>
      <c r="L126" s="64"/>
      <c r="M126" s="64"/>
      <c r="N126" s="64"/>
      <c r="O126" s="65" t="s">
        <v>125</v>
      </c>
      <c r="P126" s="66"/>
      <c r="Q126" s="66"/>
      <c r="R126" s="66"/>
      <c r="S126" s="66"/>
      <c r="T126" s="66"/>
      <c r="U126" s="66"/>
      <c r="V126" s="66"/>
      <c r="W126" s="66"/>
      <c r="X126" s="66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8"/>
      <c r="BR126" s="34"/>
      <c r="BS126" s="34"/>
      <c r="BT126" s="34"/>
      <c r="BU126" s="34"/>
      <c r="BV126" s="34"/>
      <c r="BW126" s="34"/>
      <c r="BX126" s="34"/>
      <c r="BY126" s="34"/>
      <c r="BZ126" s="35"/>
    </row>
    <row r="127" spans="1:78" s="36" customFormat="1" ht="58.35" customHeight="1" x14ac:dyDescent="0.2">
      <c r="A127" s="60">
        <v>2</v>
      </c>
      <c r="B127" s="60"/>
      <c r="C127" s="69" t="s">
        <v>110</v>
      </c>
      <c r="D127" s="70"/>
      <c r="E127" s="70"/>
      <c r="F127" s="70"/>
      <c r="G127" s="70"/>
      <c r="H127" s="70"/>
      <c r="I127" s="71"/>
      <c r="J127" s="64" t="s">
        <v>109</v>
      </c>
      <c r="K127" s="64"/>
      <c r="L127" s="64"/>
      <c r="M127" s="64"/>
      <c r="N127" s="64"/>
      <c r="O127" s="65" t="s">
        <v>125</v>
      </c>
      <c r="P127" s="66"/>
      <c r="Q127" s="66"/>
      <c r="R127" s="66"/>
      <c r="S127" s="66"/>
      <c r="T127" s="66"/>
      <c r="U127" s="66"/>
      <c r="V127" s="66"/>
      <c r="W127" s="66"/>
      <c r="X127" s="66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8"/>
      <c r="BR127" s="34"/>
      <c r="BS127" s="34"/>
      <c r="BT127" s="34"/>
      <c r="BU127" s="34"/>
      <c r="BV127" s="34"/>
      <c r="BW127" s="34"/>
      <c r="BX127" s="34"/>
      <c r="BY127" s="34"/>
      <c r="BZ127" s="35"/>
    </row>
    <row r="128" spans="1:78" s="36" customFormat="1" ht="16.149999999999999" customHeight="1" x14ac:dyDescent="0.2">
      <c r="A128" s="72" t="s">
        <v>111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4"/>
      <c r="BR128" s="34"/>
      <c r="BS128" s="34"/>
      <c r="BT128" s="34"/>
      <c r="BU128" s="34"/>
      <c r="BV128" s="34"/>
      <c r="BW128" s="34"/>
      <c r="BX128" s="34"/>
      <c r="BY128" s="34"/>
      <c r="BZ128" s="35"/>
    </row>
    <row r="129" spans="1:78" s="36" customFormat="1" ht="31.9" customHeight="1" x14ac:dyDescent="0.2">
      <c r="A129" s="72" t="s">
        <v>127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4"/>
      <c r="BR129" s="34"/>
      <c r="BS129" s="34"/>
      <c r="BT129" s="34"/>
      <c r="BU129" s="34"/>
      <c r="BV129" s="34"/>
      <c r="BW129" s="34"/>
      <c r="BX129" s="34"/>
      <c r="BY129" s="34"/>
      <c r="BZ129" s="35"/>
    </row>
    <row r="130" spans="1:78" s="36" customFormat="1" ht="16.149999999999999" customHeight="1" x14ac:dyDescent="0.2">
      <c r="A130" s="51">
        <v>0</v>
      </c>
      <c r="B130" s="51"/>
      <c r="C130" s="55" t="s">
        <v>88</v>
      </c>
      <c r="D130" s="55"/>
      <c r="E130" s="55"/>
      <c r="F130" s="55"/>
      <c r="G130" s="55"/>
      <c r="H130" s="55"/>
      <c r="I130" s="55"/>
      <c r="J130" s="55" t="s">
        <v>89</v>
      </c>
      <c r="K130" s="55"/>
      <c r="L130" s="55"/>
      <c r="M130" s="55"/>
      <c r="N130" s="55"/>
      <c r="O130" s="56"/>
      <c r="P130" s="57"/>
      <c r="Q130" s="57"/>
      <c r="R130" s="57"/>
      <c r="S130" s="57"/>
      <c r="T130" s="57"/>
      <c r="U130" s="57"/>
      <c r="V130" s="57"/>
      <c r="W130" s="57"/>
      <c r="X130" s="57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9"/>
      <c r="BR130" s="34"/>
      <c r="BS130" s="34"/>
      <c r="BT130" s="34"/>
      <c r="BU130" s="34"/>
      <c r="BV130" s="34"/>
      <c r="BW130" s="34"/>
      <c r="BX130" s="34"/>
      <c r="BY130" s="34"/>
      <c r="BZ130" s="35"/>
    </row>
    <row r="131" spans="1:78" s="36" customFormat="1" ht="32.65" customHeight="1" x14ac:dyDescent="0.2">
      <c r="A131" s="60">
        <v>1</v>
      </c>
      <c r="B131" s="60"/>
      <c r="C131" s="61" t="s">
        <v>113</v>
      </c>
      <c r="D131" s="62"/>
      <c r="E131" s="62"/>
      <c r="F131" s="62"/>
      <c r="G131" s="62"/>
      <c r="H131" s="62"/>
      <c r="I131" s="63"/>
      <c r="J131" s="64" t="s">
        <v>92</v>
      </c>
      <c r="K131" s="64"/>
      <c r="L131" s="64"/>
      <c r="M131" s="64"/>
      <c r="N131" s="64"/>
      <c r="O131" s="65" t="s">
        <v>128</v>
      </c>
      <c r="P131" s="66"/>
      <c r="Q131" s="66"/>
      <c r="R131" s="66"/>
      <c r="S131" s="66"/>
      <c r="T131" s="66"/>
      <c r="U131" s="66"/>
      <c r="V131" s="66"/>
      <c r="W131" s="66"/>
      <c r="X131" s="66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8"/>
      <c r="BR131" s="34"/>
      <c r="BS131" s="34"/>
      <c r="BT131" s="34"/>
      <c r="BU131" s="34"/>
      <c r="BV131" s="34"/>
      <c r="BW131" s="34"/>
      <c r="BX131" s="34"/>
      <c r="BY131" s="34"/>
      <c r="BZ131" s="35"/>
    </row>
    <row r="132" spans="1:78" s="36" customFormat="1" ht="16.149999999999999" customHeight="1" x14ac:dyDescent="0.2">
      <c r="A132" s="51">
        <v>0</v>
      </c>
      <c r="B132" s="51"/>
      <c r="C132" s="75" t="s">
        <v>99</v>
      </c>
      <c r="D132" s="76"/>
      <c r="E132" s="76"/>
      <c r="F132" s="76"/>
      <c r="G132" s="76"/>
      <c r="H132" s="76"/>
      <c r="I132" s="77"/>
      <c r="J132" s="55" t="s">
        <v>89</v>
      </c>
      <c r="K132" s="55"/>
      <c r="L132" s="55"/>
      <c r="M132" s="55"/>
      <c r="N132" s="55"/>
      <c r="O132" s="56"/>
      <c r="P132" s="57"/>
      <c r="Q132" s="57"/>
      <c r="R132" s="57"/>
      <c r="S132" s="57"/>
      <c r="T132" s="57"/>
      <c r="U132" s="57"/>
      <c r="V132" s="57"/>
      <c r="W132" s="57"/>
      <c r="X132" s="57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9"/>
      <c r="BR132" s="34"/>
      <c r="BS132" s="34"/>
      <c r="BT132" s="34"/>
      <c r="BU132" s="34"/>
      <c r="BV132" s="34"/>
      <c r="BW132" s="34"/>
      <c r="BX132" s="34"/>
      <c r="BY132" s="34"/>
      <c r="BZ132" s="35"/>
    </row>
    <row r="133" spans="1:78" s="36" customFormat="1" ht="34.700000000000003" customHeight="1" x14ac:dyDescent="0.2">
      <c r="A133" s="60">
        <v>1</v>
      </c>
      <c r="B133" s="60"/>
      <c r="C133" s="69" t="s">
        <v>114</v>
      </c>
      <c r="D133" s="70"/>
      <c r="E133" s="70"/>
      <c r="F133" s="70"/>
      <c r="G133" s="70"/>
      <c r="H133" s="70"/>
      <c r="I133" s="71"/>
      <c r="J133" s="64" t="s">
        <v>101</v>
      </c>
      <c r="K133" s="64"/>
      <c r="L133" s="64"/>
      <c r="M133" s="64"/>
      <c r="N133" s="64"/>
      <c r="O133" s="65" t="s">
        <v>125</v>
      </c>
      <c r="P133" s="66"/>
      <c r="Q133" s="66"/>
      <c r="R133" s="66"/>
      <c r="S133" s="66"/>
      <c r="T133" s="66"/>
      <c r="U133" s="66"/>
      <c r="V133" s="66"/>
      <c r="W133" s="66"/>
      <c r="X133" s="66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8"/>
      <c r="BR133" s="34"/>
      <c r="BS133" s="34"/>
      <c r="BT133" s="34"/>
      <c r="BU133" s="34"/>
      <c r="BV133" s="34"/>
      <c r="BW133" s="34"/>
      <c r="BX133" s="34"/>
      <c r="BY133" s="34"/>
      <c r="BZ133" s="35"/>
    </row>
    <row r="134" spans="1:78" s="36" customFormat="1" ht="16.149999999999999" customHeight="1" x14ac:dyDescent="0.2">
      <c r="A134" s="51">
        <v>0</v>
      </c>
      <c r="B134" s="51"/>
      <c r="C134" s="75" t="s">
        <v>104</v>
      </c>
      <c r="D134" s="76"/>
      <c r="E134" s="76"/>
      <c r="F134" s="76"/>
      <c r="G134" s="76"/>
      <c r="H134" s="76"/>
      <c r="I134" s="77"/>
      <c r="J134" s="55" t="s">
        <v>89</v>
      </c>
      <c r="K134" s="55"/>
      <c r="L134" s="55"/>
      <c r="M134" s="55"/>
      <c r="N134" s="55"/>
      <c r="O134" s="56"/>
      <c r="P134" s="57"/>
      <c r="Q134" s="57"/>
      <c r="R134" s="57"/>
      <c r="S134" s="57"/>
      <c r="T134" s="57"/>
      <c r="U134" s="57"/>
      <c r="V134" s="57"/>
      <c r="W134" s="57"/>
      <c r="X134" s="57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9"/>
      <c r="BR134" s="34"/>
      <c r="BS134" s="34"/>
      <c r="BT134" s="34"/>
      <c r="BU134" s="34"/>
      <c r="BV134" s="34"/>
      <c r="BW134" s="34"/>
      <c r="BX134" s="34"/>
      <c r="BY134" s="34"/>
      <c r="BZ134" s="35"/>
    </row>
    <row r="135" spans="1:78" s="36" customFormat="1" ht="40.700000000000003" customHeight="1" x14ac:dyDescent="0.2">
      <c r="A135" s="60">
        <v>1</v>
      </c>
      <c r="B135" s="60"/>
      <c r="C135" s="69" t="s">
        <v>115</v>
      </c>
      <c r="D135" s="70"/>
      <c r="E135" s="70"/>
      <c r="F135" s="70"/>
      <c r="G135" s="70"/>
      <c r="H135" s="70"/>
      <c r="I135" s="71"/>
      <c r="J135" s="64" t="s">
        <v>92</v>
      </c>
      <c r="K135" s="64"/>
      <c r="L135" s="64"/>
      <c r="M135" s="64"/>
      <c r="N135" s="64"/>
      <c r="O135" s="65" t="s">
        <v>129</v>
      </c>
      <c r="P135" s="66"/>
      <c r="Q135" s="66"/>
      <c r="R135" s="66"/>
      <c r="S135" s="66"/>
      <c r="T135" s="66"/>
      <c r="U135" s="66"/>
      <c r="V135" s="66"/>
      <c r="W135" s="66"/>
      <c r="X135" s="66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8"/>
      <c r="BR135" s="34"/>
      <c r="BS135" s="34"/>
      <c r="BT135" s="34"/>
      <c r="BU135" s="34"/>
      <c r="BV135" s="34"/>
      <c r="BW135" s="34"/>
      <c r="BX135" s="34"/>
      <c r="BY135" s="34"/>
      <c r="BZ135" s="35"/>
    </row>
    <row r="136" spans="1:78" s="36" customFormat="1" ht="16.149999999999999" customHeight="1" x14ac:dyDescent="0.2">
      <c r="A136" s="51">
        <v>0</v>
      </c>
      <c r="B136" s="51"/>
      <c r="C136" s="75" t="s">
        <v>107</v>
      </c>
      <c r="D136" s="76"/>
      <c r="E136" s="76"/>
      <c r="F136" s="76"/>
      <c r="G136" s="76"/>
      <c r="H136" s="76"/>
      <c r="I136" s="77"/>
      <c r="J136" s="55" t="s">
        <v>89</v>
      </c>
      <c r="K136" s="55"/>
      <c r="L136" s="55"/>
      <c r="M136" s="55"/>
      <c r="N136" s="55"/>
      <c r="O136" s="56"/>
      <c r="P136" s="57"/>
      <c r="Q136" s="57"/>
      <c r="R136" s="57"/>
      <c r="S136" s="57"/>
      <c r="T136" s="57"/>
      <c r="U136" s="57"/>
      <c r="V136" s="57"/>
      <c r="W136" s="57"/>
      <c r="X136" s="57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9"/>
      <c r="BR136" s="34"/>
      <c r="BS136" s="34"/>
      <c r="BT136" s="34"/>
      <c r="BU136" s="34"/>
      <c r="BV136" s="34"/>
      <c r="BW136" s="34"/>
      <c r="BX136" s="34"/>
      <c r="BY136" s="34"/>
      <c r="BZ136" s="35"/>
    </row>
    <row r="137" spans="1:78" s="36" customFormat="1" ht="33.4" customHeight="1" x14ac:dyDescent="0.2">
      <c r="A137" s="60">
        <v>1</v>
      </c>
      <c r="B137" s="60"/>
      <c r="C137" s="69" t="s">
        <v>116</v>
      </c>
      <c r="D137" s="70"/>
      <c r="E137" s="70"/>
      <c r="F137" s="70"/>
      <c r="G137" s="70"/>
      <c r="H137" s="70"/>
      <c r="I137" s="71"/>
      <c r="J137" s="64" t="s">
        <v>109</v>
      </c>
      <c r="K137" s="64"/>
      <c r="L137" s="64"/>
      <c r="M137" s="64"/>
      <c r="N137" s="64"/>
      <c r="O137" s="65" t="s">
        <v>130</v>
      </c>
      <c r="P137" s="66"/>
      <c r="Q137" s="66"/>
      <c r="R137" s="66"/>
      <c r="S137" s="66"/>
      <c r="T137" s="66"/>
      <c r="U137" s="66"/>
      <c r="V137" s="66"/>
      <c r="W137" s="66"/>
      <c r="X137" s="66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8"/>
      <c r="BR137" s="34"/>
      <c r="BS137" s="34"/>
      <c r="BT137" s="34"/>
      <c r="BU137" s="34"/>
      <c r="BV137" s="34"/>
      <c r="BW137" s="34"/>
      <c r="BX137" s="34"/>
      <c r="BY137" s="34"/>
      <c r="BZ137" s="35"/>
    </row>
    <row r="138" spans="1:78" s="36" customFormat="1" ht="16.149999999999999" customHeight="1" x14ac:dyDescent="0.2">
      <c r="A138" s="72" t="s">
        <v>117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4"/>
      <c r="BR138" s="34"/>
      <c r="BS138" s="34"/>
      <c r="BT138" s="34"/>
      <c r="BU138" s="34"/>
      <c r="BV138" s="34"/>
      <c r="BW138" s="34"/>
      <c r="BX138" s="34"/>
      <c r="BY138" s="34"/>
      <c r="BZ138" s="35"/>
    </row>
    <row r="139" spans="1:78" s="36" customFormat="1" ht="16.149999999999999" customHeight="1" x14ac:dyDescent="0.2">
      <c r="A139" s="51">
        <v>0</v>
      </c>
      <c r="B139" s="51"/>
      <c r="C139" s="55" t="s">
        <v>88</v>
      </c>
      <c r="D139" s="55"/>
      <c r="E139" s="55"/>
      <c r="F139" s="55"/>
      <c r="G139" s="55"/>
      <c r="H139" s="55"/>
      <c r="I139" s="55"/>
      <c r="J139" s="55" t="s">
        <v>89</v>
      </c>
      <c r="K139" s="55"/>
      <c r="L139" s="55"/>
      <c r="M139" s="55"/>
      <c r="N139" s="55"/>
      <c r="O139" s="56"/>
      <c r="P139" s="57"/>
      <c r="Q139" s="57"/>
      <c r="R139" s="57"/>
      <c r="S139" s="57"/>
      <c r="T139" s="57"/>
      <c r="U139" s="57"/>
      <c r="V139" s="57"/>
      <c r="W139" s="57"/>
      <c r="X139" s="57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9"/>
      <c r="BR139" s="34"/>
      <c r="BS139" s="34"/>
      <c r="BT139" s="34"/>
      <c r="BU139" s="34"/>
      <c r="BV139" s="34"/>
      <c r="BW139" s="34"/>
      <c r="BX139" s="34"/>
      <c r="BY139" s="34"/>
      <c r="BZ139" s="35"/>
    </row>
    <row r="140" spans="1:78" s="36" customFormat="1" ht="39.4" customHeight="1" x14ac:dyDescent="0.2">
      <c r="A140" s="60">
        <v>1</v>
      </c>
      <c r="B140" s="60"/>
      <c r="C140" s="69" t="s">
        <v>118</v>
      </c>
      <c r="D140" s="70"/>
      <c r="E140" s="70"/>
      <c r="F140" s="70"/>
      <c r="G140" s="70"/>
      <c r="H140" s="70"/>
      <c r="I140" s="71"/>
      <c r="J140" s="64" t="s">
        <v>92</v>
      </c>
      <c r="K140" s="64"/>
      <c r="L140" s="64"/>
      <c r="M140" s="64"/>
      <c r="N140" s="64"/>
      <c r="O140" s="65" t="s">
        <v>131</v>
      </c>
      <c r="P140" s="66"/>
      <c r="Q140" s="66"/>
      <c r="R140" s="66"/>
      <c r="S140" s="66"/>
      <c r="T140" s="66"/>
      <c r="U140" s="66"/>
      <c r="V140" s="66"/>
      <c r="W140" s="66"/>
      <c r="X140" s="66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8"/>
      <c r="BR140" s="34"/>
      <c r="BS140" s="34"/>
      <c r="BT140" s="34"/>
      <c r="BU140" s="34"/>
      <c r="BV140" s="34"/>
      <c r="BW140" s="34"/>
      <c r="BX140" s="34"/>
      <c r="BY140" s="34"/>
      <c r="BZ140" s="35"/>
    </row>
    <row r="141" spans="1:78" s="36" customFormat="1" ht="16.149999999999999" customHeight="1" x14ac:dyDescent="0.2">
      <c r="A141" s="51">
        <v>0</v>
      </c>
      <c r="B141" s="51"/>
      <c r="C141" s="52" t="s">
        <v>99</v>
      </c>
      <c r="D141" s="53"/>
      <c r="E141" s="53"/>
      <c r="F141" s="53"/>
      <c r="G141" s="53"/>
      <c r="H141" s="53"/>
      <c r="I141" s="54"/>
      <c r="J141" s="55" t="s">
        <v>89</v>
      </c>
      <c r="K141" s="55"/>
      <c r="L141" s="55"/>
      <c r="M141" s="55"/>
      <c r="N141" s="55"/>
      <c r="O141" s="56"/>
      <c r="P141" s="57"/>
      <c r="Q141" s="57"/>
      <c r="R141" s="57"/>
      <c r="S141" s="57"/>
      <c r="T141" s="57"/>
      <c r="U141" s="57"/>
      <c r="V141" s="57"/>
      <c r="W141" s="57"/>
      <c r="X141" s="57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9"/>
      <c r="BR141" s="34"/>
      <c r="BS141" s="34"/>
      <c r="BT141" s="34"/>
      <c r="BU141" s="34"/>
      <c r="BV141" s="34"/>
      <c r="BW141" s="34"/>
      <c r="BX141" s="34"/>
      <c r="BY141" s="34"/>
      <c r="BZ141" s="35"/>
    </row>
    <row r="142" spans="1:78" s="36" customFormat="1" ht="16.149999999999999" customHeight="1" x14ac:dyDescent="0.2">
      <c r="A142" s="60">
        <v>1</v>
      </c>
      <c r="B142" s="60"/>
      <c r="C142" s="69" t="s">
        <v>119</v>
      </c>
      <c r="D142" s="70"/>
      <c r="E142" s="70"/>
      <c r="F142" s="70"/>
      <c r="G142" s="70"/>
      <c r="H142" s="70"/>
      <c r="I142" s="71"/>
      <c r="J142" s="64" t="s">
        <v>101</v>
      </c>
      <c r="K142" s="64"/>
      <c r="L142" s="64"/>
      <c r="M142" s="64"/>
      <c r="N142" s="64"/>
      <c r="O142" s="65" t="s">
        <v>125</v>
      </c>
      <c r="P142" s="66"/>
      <c r="Q142" s="66"/>
      <c r="R142" s="66"/>
      <c r="S142" s="66"/>
      <c r="T142" s="66"/>
      <c r="U142" s="66"/>
      <c r="V142" s="66"/>
      <c r="W142" s="66"/>
      <c r="X142" s="66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8"/>
      <c r="BR142" s="34"/>
      <c r="BS142" s="34"/>
      <c r="BT142" s="34"/>
      <c r="BU142" s="34"/>
      <c r="BV142" s="34"/>
      <c r="BW142" s="34"/>
      <c r="BX142" s="34"/>
      <c r="BY142" s="34"/>
      <c r="BZ142" s="35"/>
    </row>
    <row r="143" spans="1:78" s="36" customFormat="1" ht="16.149999999999999" customHeight="1" x14ac:dyDescent="0.2">
      <c r="A143" s="51">
        <v>0</v>
      </c>
      <c r="B143" s="51"/>
      <c r="C143" s="52" t="s">
        <v>104</v>
      </c>
      <c r="D143" s="53"/>
      <c r="E143" s="53"/>
      <c r="F143" s="53"/>
      <c r="G143" s="53"/>
      <c r="H143" s="53"/>
      <c r="I143" s="54"/>
      <c r="J143" s="55" t="s">
        <v>89</v>
      </c>
      <c r="K143" s="55"/>
      <c r="L143" s="55"/>
      <c r="M143" s="55"/>
      <c r="N143" s="55"/>
      <c r="O143" s="56"/>
      <c r="P143" s="57"/>
      <c r="Q143" s="57"/>
      <c r="R143" s="57"/>
      <c r="S143" s="57"/>
      <c r="T143" s="57"/>
      <c r="U143" s="57"/>
      <c r="V143" s="57"/>
      <c r="W143" s="57"/>
      <c r="X143" s="57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9"/>
      <c r="BR143" s="34"/>
      <c r="BS143" s="34"/>
      <c r="BT143" s="34"/>
      <c r="BU143" s="34"/>
      <c r="BV143" s="34"/>
      <c r="BW143" s="34"/>
      <c r="BX143" s="34"/>
      <c r="BY143" s="34"/>
      <c r="BZ143" s="35"/>
    </row>
    <row r="144" spans="1:78" s="36" customFormat="1" ht="36.75" customHeight="1" x14ac:dyDescent="0.2">
      <c r="A144" s="60">
        <v>1</v>
      </c>
      <c r="B144" s="60"/>
      <c r="C144" s="69" t="s">
        <v>120</v>
      </c>
      <c r="D144" s="70"/>
      <c r="E144" s="70"/>
      <c r="F144" s="70"/>
      <c r="G144" s="70"/>
      <c r="H144" s="70"/>
      <c r="I144" s="71"/>
      <c r="J144" s="64" t="s">
        <v>92</v>
      </c>
      <c r="K144" s="64"/>
      <c r="L144" s="64"/>
      <c r="M144" s="64"/>
      <c r="N144" s="64"/>
      <c r="O144" s="65" t="s">
        <v>129</v>
      </c>
      <c r="P144" s="66"/>
      <c r="Q144" s="66"/>
      <c r="R144" s="66"/>
      <c r="S144" s="66"/>
      <c r="T144" s="66"/>
      <c r="U144" s="66"/>
      <c r="V144" s="66"/>
      <c r="W144" s="66"/>
      <c r="X144" s="66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8"/>
      <c r="BR144" s="34"/>
      <c r="BS144" s="34"/>
      <c r="BT144" s="34"/>
      <c r="BU144" s="34"/>
      <c r="BV144" s="34"/>
      <c r="BW144" s="34"/>
      <c r="BX144" s="34"/>
      <c r="BY144" s="34"/>
      <c r="BZ144" s="35"/>
    </row>
    <row r="145" spans="1:78" s="36" customFormat="1" ht="16.149999999999999" customHeight="1" x14ac:dyDescent="0.2">
      <c r="A145" s="51">
        <v>0</v>
      </c>
      <c r="B145" s="51"/>
      <c r="C145" s="52" t="s">
        <v>107</v>
      </c>
      <c r="D145" s="53"/>
      <c r="E145" s="53"/>
      <c r="F145" s="53"/>
      <c r="G145" s="53"/>
      <c r="H145" s="53"/>
      <c r="I145" s="54"/>
      <c r="J145" s="55" t="s">
        <v>89</v>
      </c>
      <c r="K145" s="55"/>
      <c r="L145" s="55"/>
      <c r="M145" s="55"/>
      <c r="N145" s="55"/>
      <c r="O145" s="56"/>
      <c r="P145" s="57"/>
      <c r="Q145" s="57"/>
      <c r="R145" s="57"/>
      <c r="S145" s="57"/>
      <c r="T145" s="57"/>
      <c r="U145" s="57"/>
      <c r="V145" s="57"/>
      <c r="W145" s="57"/>
      <c r="X145" s="57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9"/>
      <c r="BR145" s="34"/>
      <c r="BS145" s="34"/>
      <c r="BT145" s="34"/>
      <c r="BU145" s="34"/>
      <c r="BV145" s="34"/>
      <c r="BW145" s="34"/>
      <c r="BX145" s="34"/>
      <c r="BY145" s="34"/>
      <c r="BZ145" s="35"/>
    </row>
    <row r="146" spans="1:78" s="36" customFormat="1" ht="118.15" customHeight="1" x14ac:dyDescent="0.2">
      <c r="A146" s="60">
        <v>1</v>
      </c>
      <c r="B146" s="60"/>
      <c r="C146" s="61" t="s">
        <v>121</v>
      </c>
      <c r="D146" s="62"/>
      <c r="E146" s="62"/>
      <c r="F146" s="62"/>
      <c r="G146" s="62"/>
      <c r="H146" s="62"/>
      <c r="I146" s="63"/>
      <c r="J146" s="64" t="s">
        <v>109</v>
      </c>
      <c r="K146" s="64"/>
      <c r="L146" s="64"/>
      <c r="M146" s="64"/>
      <c r="N146" s="64"/>
      <c r="O146" s="65" t="s">
        <v>132</v>
      </c>
      <c r="P146" s="66"/>
      <c r="Q146" s="66"/>
      <c r="R146" s="66"/>
      <c r="S146" s="66"/>
      <c r="T146" s="66"/>
      <c r="U146" s="66"/>
      <c r="V146" s="66"/>
      <c r="W146" s="66"/>
      <c r="X146" s="66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8"/>
      <c r="BR146" s="34"/>
      <c r="BS146" s="34"/>
      <c r="BT146" s="34"/>
      <c r="BU146" s="34"/>
      <c r="BV146" s="34"/>
      <c r="BW146" s="34"/>
      <c r="BX146" s="34"/>
      <c r="BY146" s="34"/>
      <c r="BZ146" s="35"/>
    </row>
    <row r="147" spans="1:78" ht="15.75" x14ac:dyDescent="0.2">
      <c r="A147" s="30"/>
      <c r="B147" s="30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29"/>
      <c r="BS147" s="29"/>
      <c r="BT147" s="29"/>
      <c r="BU147" s="29"/>
      <c r="BV147" s="29"/>
      <c r="BW147" s="29"/>
      <c r="BX147" s="29"/>
      <c r="BY147" s="29"/>
      <c r="BZ147" s="25"/>
    </row>
    <row r="148" spans="1:78" ht="16.149999999999999" customHeight="1" x14ac:dyDescent="0.2">
      <c r="A148" s="49" t="s">
        <v>133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</row>
    <row r="149" spans="1:78" ht="103.35" customHeight="1" x14ac:dyDescent="0.2">
      <c r="A149" s="50" t="s">
        <v>134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</row>
    <row r="150" spans="1:78" ht="15.75" x14ac:dyDescent="0.2">
      <c r="A150" s="30"/>
      <c r="B150" s="30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29"/>
      <c r="BS150" s="29"/>
      <c r="BT150" s="29"/>
      <c r="BU150" s="29"/>
      <c r="BV150" s="29"/>
      <c r="BW150" s="29"/>
      <c r="BX150" s="29"/>
      <c r="BY150" s="29"/>
      <c r="BZ150" s="25"/>
    </row>
    <row r="151" spans="1:78" ht="16.149999999999999" customHeight="1" x14ac:dyDescent="0.2">
      <c r="A151" s="49" t="s">
        <v>135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</row>
    <row r="152" spans="1:78" ht="89.65" customHeight="1" x14ac:dyDescent="0.2">
      <c r="A152" s="50" t="s">
        <v>136</v>
      </c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</row>
    <row r="153" spans="1:78" ht="16.149999999999999" customHeight="1" x14ac:dyDescent="0.2">
      <c r="A153" s="37"/>
      <c r="B153" s="37"/>
      <c r="C153" s="37"/>
      <c r="D153" s="37"/>
      <c r="E153" s="37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</row>
    <row r="154" spans="1:78" ht="12.2" customHeight="1" x14ac:dyDescent="0.2">
      <c r="A154" s="38" t="s">
        <v>137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</row>
    <row r="155" spans="1:78" ht="12.2" customHeight="1" x14ac:dyDescent="0.2">
      <c r="A155" s="38" t="s">
        <v>138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</row>
    <row r="156" spans="1:78" s="38" customFormat="1" ht="12.2" customHeight="1" x14ac:dyDescent="0.2">
      <c r="A156" s="38" t="s">
        <v>139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</row>
    <row r="157" spans="1:78" ht="16.149999999999999" customHeight="1" x14ac:dyDescent="0.25">
      <c r="A157" s="40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</row>
    <row r="158" spans="1:78" ht="42" customHeight="1" x14ac:dyDescent="0.25">
      <c r="A158" s="44" t="s">
        <v>140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1"/>
      <c r="AO158" s="41"/>
      <c r="AP158" s="47" t="s">
        <v>141</v>
      </c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</row>
    <row r="159" spans="1:78" x14ac:dyDescent="0.2">
      <c r="W159" s="43" t="s">
        <v>142</v>
      </c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2"/>
      <c r="AO159" s="42"/>
      <c r="AP159" s="43" t="s">
        <v>143</v>
      </c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</row>
    <row r="162" spans="1:60" ht="47.1" customHeight="1" x14ac:dyDescent="0.25">
      <c r="A162" s="44" t="s">
        <v>144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1"/>
      <c r="AO162" s="41"/>
      <c r="AP162" s="47" t="s">
        <v>145</v>
      </c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</row>
    <row r="163" spans="1:60" x14ac:dyDescent="0.2">
      <c r="W163" s="43" t="s">
        <v>142</v>
      </c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2"/>
      <c r="AO163" s="42"/>
      <c r="AP163" s="43" t="s">
        <v>143</v>
      </c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</row>
  </sheetData>
  <mergeCells count="770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7:F37"/>
    <mergeCell ref="G37:BL37"/>
    <mergeCell ref="A38:F38"/>
    <mergeCell ref="G38:BL38"/>
    <mergeCell ref="A40:BQ40"/>
    <mergeCell ref="A41:BQ41"/>
    <mergeCell ref="A34:F34"/>
    <mergeCell ref="G34:BL34"/>
    <mergeCell ref="A35:F35"/>
    <mergeCell ref="G35:BL35"/>
    <mergeCell ref="A36:F36"/>
    <mergeCell ref="G36:BL36"/>
    <mergeCell ref="A45:B45"/>
    <mergeCell ref="C45:Z45"/>
    <mergeCell ref="AA45:AE45"/>
    <mergeCell ref="AF45:AJ45"/>
    <mergeCell ref="AK45:AO45"/>
    <mergeCell ref="A42:BQ42"/>
    <mergeCell ref="A43:B44"/>
    <mergeCell ref="C43:Z44"/>
    <mergeCell ref="AA43:AO43"/>
    <mergeCell ref="AP43:BC43"/>
    <mergeCell ref="BD43:BQ43"/>
    <mergeCell ref="AA44:AE44"/>
    <mergeCell ref="AF44:AJ44"/>
    <mergeCell ref="AK44:AO44"/>
    <mergeCell ref="AP44:AT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P46:AT46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51:BQ51"/>
    <mergeCell ref="A53:B53"/>
    <mergeCell ref="C53:BQ53"/>
    <mergeCell ref="A54:B54"/>
    <mergeCell ref="C54:BQ54"/>
    <mergeCell ref="A55:B55"/>
    <mergeCell ref="C55:BQ55"/>
    <mergeCell ref="AP49:AT49"/>
    <mergeCell ref="AU49:AY49"/>
    <mergeCell ref="AZ49:BC49"/>
    <mergeCell ref="BD49:BH49"/>
    <mergeCell ref="BI49:BM49"/>
    <mergeCell ref="BN49:BQ49"/>
    <mergeCell ref="A56:B56"/>
    <mergeCell ref="C56:BQ56"/>
    <mergeCell ref="A58:BN58"/>
    <mergeCell ref="A59:BN59"/>
    <mergeCell ref="A60:B61"/>
    <mergeCell ref="C60:R61"/>
    <mergeCell ref="S60:AH60"/>
    <mergeCell ref="AI60:AX60"/>
    <mergeCell ref="AY60:BN60"/>
    <mergeCell ref="S61:W61"/>
    <mergeCell ref="BD61:BH61"/>
    <mergeCell ref="BI61:BN61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X61:AB61"/>
    <mergeCell ref="AC61:AH61"/>
    <mergeCell ref="AI61:AM61"/>
    <mergeCell ref="AN61:AR61"/>
    <mergeCell ref="AS61:AX61"/>
    <mergeCell ref="AY61:BC61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5:B65"/>
    <mergeCell ref="C65:R65"/>
    <mergeCell ref="S65:W65"/>
    <mergeCell ref="X65:AB65"/>
    <mergeCell ref="AC65:AH65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I65:AM65"/>
    <mergeCell ref="AN65:AR65"/>
    <mergeCell ref="AS65:AX65"/>
    <mergeCell ref="AY65:BC65"/>
    <mergeCell ref="BD65:BH65"/>
    <mergeCell ref="BI65:BN65"/>
    <mergeCell ref="AN64:AR64"/>
    <mergeCell ref="AS64:AX64"/>
    <mergeCell ref="AY64:BC64"/>
    <mergeCell ref="BD64:BH64"/>
    <mergeCell ref="BI64:BN64"/>
    <mergeCell ref="AN66:AR66"/>
    <mergeCell ref="AS66:AX66"/>
    <mergeCell ref="AY66:BC66"/>
    <mergeCell ref="BD66:BH66"/>
    <mergeCell ref="BI66:BN66"/>
    <mergeCell ref="A68:BQ68"/>
    <mergeCell ref="A66:B66"/>
    <mergeCell ref="C66:R66"/>
    <mergeCell ref="S66:W66"/>
    <mergeCell ref="X66:AB66"/>
    <mergeCell ref="AC66:AH66"/>
    <mergeCell ref="AI66:AM66"/>
    <mergeCell ref="A69:BQ69"/>
    <mergeCell ref="A71:B72"/>
    <mergeCell ref="C71:I72"/>
    <mergeCell ref="J71:N72"/>
    <mergeCell ref="O71:X72"/>
    <mergeCell ref="Y71:AM71"/>
    <mergeCell ref="AN71:BB71"/>
    <mergeCell ref="BC71:BQ71"/>
    <mergeCell ref="Y72:AC72"/>
    <mergeCell ref="AD72:AH72"/>
    <mergeCell ref="AX73:BB73"/>
    <mergeCell ref="BC73:BG73"/>
    <mergeCell ref="BH73:BL73"/>
    <mergeCell ref="BM73:BQ73"/>
    <mergeCell ref="A74:BQ74"/>
    <mergeCell ref="A75:BQ75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  <mergeCell ref="O76:X76"/>
    <mergeCell ref="Y76:AC76"/>
    <mergeCell ref="AD76:AH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89:B89"/>
    <mergeCell ref="C89:I89"/>
    <mergeCell ref="J89:BB89"/>
    <mergeCell ref="BC89:BL89"/>
    <mergeCell ref="BM89:BQ89"/>
    <mergeCell ref="AI88:AM88"/>
    <mergeCell ref="AN88:AR88"/>
    <mergeCell ref="AS88:AW88"/>
    <mergeCell ref="AX88:BB88"/>
    <mergeCell ref="BC88:BG88"/>
    <mergeCell ref="BH88:BL88"/>
    <mergeCell ref="A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99:B99"/>
    <mergeCell ref="C99:I99"/>
    <mergeCell ref="J99:BG99"/>
    <mergeCell ref="BH99:BL99"/>
    <mergeCell ref="BM99:BQ99"/>
    <mergeCell ref="AI98:AM98"/>
    <mergeCell ref="AN98:AR98"/>
    <mergeCell ref="AS98:AW98"/>
    <mergeCell ref="AX98:BB98"/>
    <mergeCell ref="BC98:BG98"/>
    <mergeCell ref="BH98:BL98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100:B100"/>
    <mergeCell ref="C100:I100"/>
    <mergeCell ref="J100:N100"/>
    <mergeCell ref="O100:X100"/>
    <mergeCell ref="Y100:AC100"/>
    <mergeCell ref="AD100:AH100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I104:AM104"/>
    <mergeCell ref="AN104:AR104"/>
    <mergeCell ref="AS104:AW104"/>
    <mergeCell ref="AX104:BB104"/>
    <mergeCell ref="BC104:BG104"/>
    <mergeCell ref="BH104:BL104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I106:AM106"/>
    <mergeCell ref="AN106:AR106"/>
    <mergeCell ref="AS106:AW106"/>
    <mergeCell ref="AX106:BB106"/>
    <mergeCell ref="BC106:BG106"/>
    <mergeCell ref="BH106:BL106"/>
    <mergeCell ref="AX107:BB107"/>
    <mergeCell ref="BC107:BG107"/>
    <mergeCell ref="BH107:BL107"/>
    <mergeCell ref="BM107:BQ107"/>
    <mergeCell ref="A109:BQ109"/>
    <mergeCell ref="A111:B111"/>
    <mergeCell ref="C111:I111"/>
    <mergeCell ref="J111:N111"/>
    <mergeCell ref="O111:BQ111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2:B112"/>
    <mergeCell ref="C112:I112"/>
    <mergeCell ref="J112:N112"/>
    <mergeCell ref="O112:BQ112"/>
    <mergeCell ref="A113:BQ113"/>
    <mergeCell ref="A114:BQ114"/>
    <mergeCell ref="A119:B119"/>
    <mergeCell ref="C119:I119"/>
    <mergeCell ref="J119:N119"/>
    <mergeCell ref="O119:BQ119"/>
    <mergeCell ref="A120:B120"/>
    <mergeCell ref="C120:I120"/>
    <mergeCell ref="J120:N120"/>
    <mergeCell ref="O120:BQ120"/>
    <mergeCell ref="A117:B117"/>
    <mergeCell ref="C117:I117"/>
    <mergeCell ref="J117:N117"/>
    <mergeCell ref="O117:BQ117"/>
    <mergeCell ref="A118:B118"/>
    <mergeCell ref="C118:I118"/>
    <mergeCell ref="J118:N118"/>
    <mergeCell ref="O118:BQ118"/>
    <mergeCell ref="A123:B123"/>
    <mergeCell ref="C123:I123"/>
    <mergeCell ref="J123:N123"/>
    <mergeCell ref="O123:BQ123"/>
    <mergeCell ref="A124:B124"/>
    <mergeCell ref="C124:I124"/>
    <mergeCell ref="J124:N124"/>
    <mergeCell ref="O124:BQ124"/>
    <mergeCell ref="A121:B121"/>
    <mergeCell ref="C121:I121"/>
    <mergeCell ref="J121:N121"/>
    <mergeCell ref="O121:BQ121"/>
    <mergeCell ref="A122:B122"/>
    <mergeCell ref="C122:I122"/>
    <mergeCell ref="J122:N122"/>
    <mergeCell ref="O122:BQ122"/>
    <mergeCell ref="A127:B127"/>
    <mergeCell ref="C127:I127"/>
    <mergeCell ref="J127:N127"/>
    <mergeCell ref="O127:BQ127"/>
    <mergeCell ref="A128:BQ128"/>
    <mergeCell ref="A129:BQ129"/>
    <mergeCell ref="A125:B125"/>
    <mergeCell ref="C125:I125"/>
    <mergeCell ref="J125:N125"/>
    <mergeCell ref="O125:BQ125"/>
    <mergeCell ref="A126:B126"/>
    <mergeCell ref="C126:I126"/>
    <mergeCell ref="J126:N126"/>
    <mergeCell ref="O126:BQ126"/>
    <mergeCell ref="A132:B132"/>
    <mergeCell ref="C132:I132"/>
    <mergeCell ref="J132:N132"/>
    <mergeCell ref="O132:BQ132"/>
    <mergeCell ref="A133:B133"/>
    <mergeCell ref="C133:I133"/>
    <mergeCell ref="J133:N133"/>
    <mergeCell ref="O133:BQ133"/>
    <mergeCell ref="A130:B130"/>
    <mergeCell ref="C130:I130"/>
    <mergeCell ref="J130:N130"/>
    <mergeCell ref="O130:BQ130"/>
    <mergeCell ref="A131:B131"/>
    <mergeCell ref="C131:I131"/>
    <mergeCell ref="J131:N131"/>
    <mergeCell ref="O131:BQ131"/>
    <mergeCell ref="A136:B136"/>
    <mergeCell ref="C136:I136"/>
    <mergeCell ref="J136:N136"/>
    <mergeCell ref="O136:BQ136"/>
    <mergeCell ref="A137:B137"/>
    <mergeCell ref="C137:I137"/>
    <mergeCell ref="J137:N137"/>
    <mergeCell ref="O137:BQ137"/>
    <mergeCell ref="A134:B134"/>
    <mergeCell ref="C134:I134"/>
    <mergeCell ref="J134:N134"/>
    <mergeCell ref="O134:BQ134"/>
    <mergeCell ref="A135:B135"/>
    <mergeCell ref="C135:I135"/>
    <mergeCell ref="J135:N135"/>
    <mergeCell ref="O135:BQ135"/>
    <mergeCell ref="A141:B141"/>
    <mergeCell ref="C141:I141"/>
    <mergeCell ref="J141:N141"/>
    <mergeCell ref="O141:BQ141"/>
    <mergeCell ref="A142:B142"/>
    <mergeCell ref="C142:I142"/>
    <mergeCell ref="J142:N142"/>
    <mergeCell ref="O142:BQ142"/>
    <mergeCell ref="A138:BQ138"/>
    <mergeCell ref="A139:B139"/>
    <mergeCell ref="C139:I139"/>
    <mergeCell ref="J139:N139"/>
    <mergeCell ref="O139:BQ139"/>
    <mergeCell ref="A140:B140"/>
    <mergeCell ref="C140:I140"/>
    <mergeCell ref="J140:N140"/>
    <mergeCell ref="O140:BQ140"/>
    <mergeCell ref="A145:B145"/>
    <mergeCell ref="C145:I145"/>
    <mergeCell ref="J145:N145"/>
    <mergeCell ref="O145:BQ145"/>
    <mergeCell ref="A146:B146"/>
    <mergeCell ref="C146:I146"/>
    <mergeCell ref="J146:N146"/>
    <mergeCell ref="O146:BQ146"/>
    <mergeCell ref="A143:B143"/>
    <mergeCell ref="C143:I143"/>
    <mergeCell ref="J143:N143"/>
    <mergeCell ref="O143:BQ143"/>
    <mergeCell ref="A144:B144"/>
    <mergeCell ref="C144:I144"/>
    <mergeCell ref="J144:N144"/>
    <mergeCell ref="O144:BQ144"/>
    <mergeCell ref="W159:AM159"/>
    <mergeCell ref="AP159:BH159"/>
    <mergeCell ref="A162:V162"/>
    <mergeCell ref="W162:AM162"/>
    <mergeCell ref="AP162:BH162"/>
    <mergeCell ref="W163:AM163"/>
    <mergeCell ref="AP163:BH163"/>
    <mergeCell ref="A148:BL148"/>
    <mergeCell ref="A149:BQ149"/>
    <mergeCell ref="A151:BL151"/>
    <mergeCell ref="A152:BQ152"/>
    <mergeCell ref="A158:V158"/>
    <mergeCell ref="W158:AM158"/>
    <mergeCell ref="AP158:BH158"/>
  </mergeCells>
  <conditionalFormatting sqref="C110 C150 C76 C79 C88:C89 C94">
    <cfRule type="cellIs" dxfId="114" priority="112" stopIfTrue="1" operator="equal">
      <formula>$C75</formula>
    </cfRule>
  </conditionalFormatting>
  <conditionalFormatting sqref="A76:B76 A110:B110 A150:B150 A64:B64 A108:B108 A147:B147">
    <cfRule type="cellIs" dxfId="113" priority="113" stopIfTrue="1" operator="equal">
      <formula>0</formula>
    </cfRule>
  </conditionalFormatting>
  <conditionalFormatting sqref="A65:B65">
    <cfRule type="cellIs" dxfId="112" priority="111" stopIfTrue="1" operator="equal">
      <formula>0</formula>
    </cfRule>
  </conditionalFormatting>
  <conditionalFormatting sqref="A66:B66">
    <cfRule type="cellIs" dxfId="111" priority="110" stopIfTrue="1" operator="equal">
      <formula>0</formula>
    </cfRule>
  </conditionalFormatting>
  <conditionalFormatting sqref="C108">
    <cfRule type="cellIs" dxfId="110" priority="114" stopIfTrue="1" operator="equal">
      <formula>$C76</formula>
    </cfRule>
  </conditionalFormatting>
  <conditionalFormatting sqref="C77">
    <cfRule type="cellIs" dxfId="109" priority="108" stopIfTrue="1" operator="equal">
      <formula>$C76</formula>
    </cfRule>
  </conditionalFormatting>
  <conditionalFormatting sqref="A77:B77">
    <cfRule type="cellIs" dxfId="108" priority="109" stopIfTrue="1" operator="equal">
      <formula>0</formula>
    </cfRule>
  </conditionalFormatting>
  <conditionalFormatting sqref="C78">
    <cfRule type="cellIs" dxfId="107" priority="106" stopIfTrue="1" operator="equal">
      <formula>$C77</formula>
    </cfRule>
  </conditionalFormatting>
  <conditionalFormatting sqref="A78:B78">
    <cfRule type="cellIs" dxfId="106" priority="107" stopIfTrue="1" operator="equal">
      <formula>0</formula>
    </cfRule>
  </conditionalFormatting>
  <conditionalFormatting sqref="A79:B79">
    <cfRule type="cellIs" dxfId="105" priority="105" stopIfTrue="1" operator="equal">
      <formula>0</formula>
    </cfRule>
  </conditionalFormatting>
  <conditionalFormatting sqref="C92">
    <cfRule type="cellIs" dxfId="104" priority="103" stopIfTrue="1" operator="equal">
      <formula>$C79</formula>
    </cfRule>
  </conditionalFormatting>
  <conditionalFormatting sqref="A92:B92">
    <cfRule type="cellIs" dxfId="103" priority="104" stopIfTrue="1" operator="equal">
      <formula>0</formula>
    </cfRule>
  </conditionalFormatting>
  <conditionalFormatting sqref="C101">
    <cfRule type="cellIs" dxfId="102" priority="101" stopIfTrue="1" operator="equal">
      <formula>$C92</formula>
    </cfRule>
  </conditionalFormatting>
  <conditionalFormatting sqref="A101:B101">
    <cfRule type="cellIs" dxfId="101" priority="102" stopIfTrue="1" operator="equal">
      <formula>0</formula>
    </cfRule>
  </conditionalFormatting>
  <conditionalFormatting sqref="C102">
    <cfRule type="cellIs" dxfId="100" priority="99" stopIfTrue="1" operator="equal">
      <formula>$C101</formula>
    </cfRule>
  </conditionalFormatting>
  <conditionalFormatting sqref="A102:B102">
    <cfRule type="cellIs" dxfId="99" priority="100" stopIfTrue="1" operator="equal">
      <formula>0</formula>
    </cfRule>
  </conditionalFormatting>
  <conditionalFormatting sqref="C103">
    <cfRule type="cellIs" dxfId="98" priority="97" stopIfTrue="1" operator="equal">
      <formula>#REF!</formula>
    </cfRule>
  </conditionalFormatting>
  <conditionalFormatting sqref="A103:B103">
    <cfRule type="cellIs" dxfId="97" priority="98" stopIfTrue="1" operator="equal">
      <formula>0</formula>
    </cfRule>
  </conditionalFormatting>
  <conditionalFormatting sqref="C104">
    <cfRule type="cellIs" dxfId="96" priority="95" stopIfTrue="1" operator="equal">
      <formula>$C103</formula>
    </cfRule>
  </conditionalFormatting>
  <conditionalFormatting sqref="A104:B104">
    <cfRule type="cellIs" dxfId="95" priority="96" stopIfTrue="1" operator="equal">
      <formula>0</formula>
    </cfRule>
  </conditionalFormatting>
  <conditionalFormatting sqref="C105">
    <cfRule type="cellIs" dxfId="94" priority="93" stopIfTrue="1" operator="equal">
      <formula>#REF!</formula>
    </cfRule>
  </conditionalFormatting>
  <conditionalFormatting sqref="A105:B105">
    <cfRule type="cellIs" dxfId="93" priority="94" stopIfTrue="1" operator="equal">
      <formula>0</formula>
    </cfRule>
  </conditionalFormatting>
  <conditionalFormatting sqref="C106">
    <cfRule type="cellIs" dxfId="92" priority="91" stopIfTrue="1" operator="equal">
      <formula>$C105</formula>
    </cfRule>
  </conditionalFormatting>
  <conditionalFormatting sqref="A106:B106">
    <cfRule type="cellIs" dxfId="91" priority="92" stopIfTrue="1" operator="equal">
      <formula>0</formula>
    </cfRule>
  </conditionalFormatting>
  <conditionalFormatting sqref="C107">
    <cfRule type="cellIs" dxfId="90" priority="89" stopIfTrue="1" operator="equal">
      <formula>#REF!</formula>
    </cfRule>
  </conditionalFormatting>
  <conditionalFormatting sqref="A107:B107">
    <cfRule type="cellIs" dxfId="89" priority="90" stopIfTrue="1" operator="equal">
      <formula>0</formula>
    </cfRule>
  </conditionalFormatting>
  <conditionalFormatting sqref="C147">
    <cfRule type="cellIs" dxfId="88" priority="115" stopIfTrue="1" operator="equal">
      <formula>#REF!</formula>
    </cfRule>
  </conditionalFormatting>
  <conditionalFormatting sqref="C82">
    <cfRule type="cellIs" dxfId="87" priority="83" stopIfTrue="1" operator="equal">
      <formula>$C81</formula>
    </cfRule>
  </conditionalFormatting>
  <conditionalFormatting sqref="C85">
    <cfRule type="cellIs" dxfId="86" priority="77" stopIfTrue="1" operator="equal">
      <formula>$C84</formula>
    </cfRule>
  </conditionalFormatting>
  <conditionalFormatting sqref="C80">
    <cfRule type="cellIs" dxfId="85" priority="87" stopIfTrue="1" operator="equal">
      <formula>$C79</formula>
    </cfRule>
  </conditionalFormatting>
  <conditionalFormatting sqref="A80:B80">
    <cfRule type="cellIs" dxfId="84" priority="88" stopIfTrue="1" operator="equal">
      <formula>0</formula>
    </cfRule>
  </conditionalFormatting>
  <conditionalFormatting sqref="C81">
    <cfRule type="cellIs" dxfId="83" priority="85" stopIfTrue="1" operator="equal">
      <formula>$C80</formula>
    </cfRule>
  </conditionalFormatting>
  <conditionalFormatting sqref="A81:B81">
    <cfRule type="cellIs" dxfId="82" priority="86" stopIfTrue="1" operator="equal">
      <formula>0</formula>
    </cfRule>
  </conditionalFormatting>
  <conditionalFormatting sqref="A82:B82">
    <cfRule type="cellIs" dxfId="81" priority="84" stopIfTrue="1" operator="equal">
      <formula>0</formula>
    </cfRule>
  </conditionalFormatting>
  <conditionalFormatting sqref="C83">
    <cfRule type="cellIs" dxfId="80" priority="81" stopIfTrue="1" operator="equal">
      <formula>$C82</formula>
    </cfRule>
  </conditionalFormatting>
  <conditionalFormatting sqref="A83:B83">
    <cfRule type="cellIs" dxfId="79" priority="82" stopIfTrue="1" operator="equal">
      <formula>0</formula>
    </cfRule>
  </conditionalFormatting>
  <conditionalFormatting sqref="C84">
    <cfRule type="cellIs" dxfId="78" priority="79" stopIfTrue="1" operator="equal">
      <formula>$C83</formula>
    </cfRule>
  </conditionalFormatting>
  <conditionalFormatting sqref="A84:B84">
    <cfRule type="cellIs" dxfId="77" priority="80" stopIfTrue="1" operator="equal">
      <formula>0</formula>
    </cfRule>
  </conditionalFormatting>
  <conditionalFormatting sqref="A85:B85">
    <cfRule type="cellIs" dxfId="76" priority="78" stopIfTrue="1" operator="equal">
      <formula>0</formula>
    </cfRule>
  </conditionalFormatting>
  <conditionalFormatting sqref="C86">
    <cfRule type="cellIs" dxfId="75" priority="75" stopIfTrue="1" operator="equal">
      <formula>$C85</formula>
    </cfRule>
  </conditionalFormatting>
  <conditionalFormatting sqref="A86:B86">
    <cfRule type="cellIs" dxfId="74" priority="76" stopIfTrue="1" operator="equal">
      <formula>0</formula>
    </cfRule>
  </conditionalFormatting>
  <conditionalFormatting sqref="C87">
    <cfRule type="cellIs" dxfId="73" priority="73" stopIfTrue="1" operator="equal">
      <formula>$C86</formula>
    </cfRule>
  </conditionalFormatting>
  <conditionalFormatting sqref="A87:B87">
    <cfRule type="cellIs" dxfId="72" priority="74" stopIfTrue="1" operator="equal">
      <formula>0</formula>
    </cfRule>
  </conditionalFormatting>
  <conditionalFormatting sqref="A88:B88 A89">
    <cfRule type="cellIs" dxfId="71" priority="72" stopIfTrue="1" operator="equal">
      <formula>0</formula>
    </cfRule>
  </conditionalFormatting>
  <conditionalFormatting sqref="C91">
    <cfRule type="cellIs" dxfId="70" priority="70" stopIfTrue="1" operator="equal">
      <formula>$C90</formula>
    </cfRule>
  </conditionalFormatting>
  <conditionalFormatting sqref="A91:B91">
    <cfRule type="cellIs" dxfId="69" priority="71" stopIfTrue="1" operator="equal">
      <formula>0</formula>
    </cfRule>
  </conditionalFormatting>
  <conditionalFormatting sqref="C93">
    <cfRule type="cellIs" dxfId="68" priority="68" stopIfTrue="1" operator="equal">
      <formula>$C92</formula>
    </cfRule>
  </conditionalFormatting>
  <conditionalFormatting sqref="A93:B93">
    <cfRule type="cellIs" dxfId="67" priority="69" stopIfTrue="1" operator="equal">
      <formula>0</formula>
    </cfRule>
  </conditionalFormatting>
  <conditionalFormatting sqref="A94:B94">
    <cfRule type="cellIs" dxfId="66" priority="67" stopIfTrue="1" operator="equal">
      <formula>0</formula>
    </cfRule>
  </conditionalFormatting>
  <conditionalFormatting sqref="C95">
    <cfRule type="cellIs" dxfId="65" priority="65" stopIfTrue="1" operator="equal">
      <formula>$C94</formula>
    </cfRule>
  </conditionalFormatting>
  <conditionalFormatting sqref="A95:B95">
    <cfRule type="cellIs" dxfId="64" priority="66" stopIfTrue="1" operator="equal">
      <formula>0</formula>
    </cfRule>
  </conditionalFormatting>
  <conditionalFormatting sqref="C96 C99">
    <cfRule type="cellIs" dxfId="63" priority="63" stopIfTrue="1" operator="equal">
      <formula>#REF!</formula>
    </cfRule>
  </conditionalFormatting>
  <conditionalFormatting sqref="A96:B96 A99">
    <cfRule type="cellIs" dxfId="62" priority="64" stopIfTrue="1" operator="equal">
      <formula>0</formula>
    </cfRule>
  </conditionalFormatting>
  <conditionalFormatting sqref="C97">
    <cfRule type="cellIs" dxfId="61" priority="61" stopIfTrue="1" operator="equal">
      <formula>$C96</formula>
    </cfRule>
  </conditionalFormatting>
  <conditionalFormatting sqref="A97:B97">
    <cfRule type="cellIs" dxfId="60" priority="62" stopIfTrue="1" operator="equal">
      <formula>0</formula>
    </cfRule>
  </conditionalFormatting>
  <conditionalFormatting sqref="C98">
    <cfRule type="cellIs" dxfId="59" priority="59" stopIfTrue="1" operator="equal">
      <formula>$C97</formula>
    </cfRule>
  </conditionalFormatting>
  <conditionalFormatting sqref="A98:B98">
    <cfRule type="cellIs" dxfId="58" priority="60" stopIfTrue="1" operator="equal">
      <formula>0</formula>
    </cfRule>
  </conditionalFormatting>
  <conditionalFormatting sqref="C100">
    <cfRule type="cellIs" dxfId="57" priority="57" stopIfTrue="1" operator="equal">
      <formula>$C99</formula>
    </cfRule>
  </conditionalFormatting>
  <conditionalFormatting sqref="A100:B100">
    <cfRule type="cellIs" dxfId="56" priority="58" stopIfTrue="1" operator="equal">
      <formula>0</formula>
    </cfRule>
  </conditionalFormatting>
  <conditionalFormatting sqref="C115 C118 C127">
    <cfRule type="cellIs" dxfId="55" priority="55" stopIfTrue="1" operator="equal">
      <formula>$C114</formula>
    </cfRule>
  </conditionalFormatting>
  <conditionalFormatting sqref="A115:B115">
    <cfRule type="cellIs" dxfId="54" priority="56" stopIfTrue="1" operator="equal">
      <formula>0</formula>
    </cfRule>
  </conditionalFormatting>
  <conditionalFormatting sqref="C116">
    <cfRule type="cellIs" dxfId="53" priority="53" stopIfTrue="1" operator="equal">
      <formula>$C115</formula>
    </cfRule>
  </conditionalFormatting>
  <conditionalFormatting sqref="A116:B116">
    <cfRule type="cellIs" dxfId="52" priority="54" stopIfTrue="1" operator="equal">
      <formula>0</formula>
    </cfRule>
  </conditionalFormatting>
  <conditionalFormatting sqref="C117">
    <cfRule type="cellIs" dxfId="51" priority="51" stopIfTrue="1" operator="equal">
      <formula>$C116</formula>
    </cfRule>
  </conditionalFormatting>
  <conditionalFormatting sqref="A117:B117">
    <cfRule type="cellIs" dxfId="50" priority="52" stopIfTrue="1" operator="equal">
      <formula>0</formula>
    </cfRule>
  </conditionalFormatting>
  <conditionalFormatting sqref="A118:B118">
    <cfRule type="cellIs" dxfId="49" priority="50" stopIfTrue="1" operator="equal">
      <formula>0</formula>
    </cfRule>
  </conditionalFormatting>
  <conditionalFormatting sqref="C121">
    <cfRule type="cellIs" dxfId="48" priority="44" stopIfTrue="1" operator="equal">
      <formula>$C120</formula>
    </cfRule>
  </conditionalFormatting>
  <conditionalFormatting sqref="C124">
    <cfRule type="cellIs" dxfId="47" priority="38" stopIfTrue="1" operator="equal">
      <formula>$C123</formula>
    </cfRule>
  </conditionalFormatting>
  <conditionalFormatting sqref="C119">
    <cfRule type="cellIs" dxfId="46" priority="48" stopIfTrue="1" operator="equal">
      <formula>$C118</formula>
    </cfRule>
  </conditionalFormatting>
  <conditionalFormatting sqref="A119:B119">
    <cfRule type="cellIs" dxfId="45" priority="49" stopIfTrue="1" operator="equal">
      <formula>0</formula>
    </cfRule>
  </conditionalFormatting>
  <conditionalFormatting sqref="C120">
    <cfRule type="cellIs" dxfId="44" priority="46" stopIfTrue="1" operator="equal">
      <formula>$C119</formula>
    </cfRule>
  </conditionalFormatting>
  <conditionalFormatting sqref="A120:B120">
    <cfRule type="cellIs" dxfId="43" priority="47" stopIfTrue="1" operator="equal">
      <formula>0</formula>
    </cfRule>
  </conditionalFormatting>
  <conditionalFormatting sqref="A121:B121">
    <cfRule type="cellIs" dxfId="42" priority="45" stopIfTrue="1" operator="equal">
      <formula>0</formula>
    </cfRule>
  </conditionalFormatting>
  <conditionalFormatting sqref="C122">
    <cfRule type="cellIs" dxfId="41" priority="42" stopIfTrue="1" operator="equal">
      <formula>$C121</formula>
    </cfRule>
  </conditionalFormatting>
  <conditionalFormatting sqref="A122:B122">
    <cfRule type="cellIs" dxfId="40" priority="43" stopIfTrue="1" operator="equal">
      <formula>0</formula>
    </cfRule>
  </conditionalFormatting>
  <conditionalFormatting sqref="C123">
    <cfRule type="cellIs" dxfId="39" priority="40" stopIfTrue="1" operator="equal">
      <formula>$C122</formula>
    </cfRule>
  </conditionalFormatting>
  <conditionalFormatting sqref="A123:B123">
    <cfRule type="cellIs" dxfId="38" priority="41" stopIfTrue="1" operator="equal">
      <formula>0</formula>
    </cfRule>
  </conditionalFormatting>
  <conditionalFormatting sqref="A124:B124">
    <cfRule type="cellIs" dxfId="37" priority="39" stopIfTrue="1" operator="equal">
      <formula>0</formula>
    </cfRule>
  </conditionalFormatting>
  <conditionalFormatting sqref="C125">
    <cfRule type="cellIs" dxfId="36" priority="36" stopIfTrue="1" operator="equal">
      <formula>$C124</formula>
    </cfRule>
  </conditionalFormatting>
  <conditionalFormatting sqref="A125:B125">
    <cfRule type="cellIs" dxfId="35" priority="37" stopIfTrue="1" operator="equal">
      <formula>0</formula>
    </cfRule>
  </conditionalFormatting>
  <conditionalFormatting sqref="C126">
    <cfRule type="cellIs" dxfId="34" priority="34" stopIfTrue="1" operator="equal">
      <formula>$C125</formula>
    </cfRule>
  </conditionalFormatting>
  <conditionalFormatting sqref="A126:B126">
    <cfRule type="cellIs" dxfId="33" priority="35" stopIfTrue="1" operator="equal">
      <formula>0</formula>
    </cfRule>
  </conditionalFormatting>
  <conditionalFormatting sqref="A127:B127">
    <cfRule type="cellIs" dxfId="32" priority="33" stopIfTrue="1" operator="equal">
      <formula>0</formula>
    </cfRule>
  </conditionalFormatting>
  <conditionalFormatting sqref="C133">
    <cfRule type="cellIs" dxfId="31" priority="32" stopIfTrue="1" operator="equal">
      <formula>$C132</formula>
    </cfRule>
  </conditionalFormatting>
  <conditionalFormatting sqref="C131">
    <cfRule type="cellIs" dxfId="30" priority="30" stopIfTrue="1" operator="equal">
      <formula>$C118</formula>
    </cfRule>
  </conditionalFormatting>
  <conditionalFormatting sqref="A131:B131">
    <cfRule type="cellIs" dxfId="29" priority="31" stopIfTrue="1" operator="equal">
      <formula>0</formula>
    </cfRule>
  </conditionalFormatting>
  <conditionalFormatting sqref="C130">
    <cfRule type="cellIs" dxfId="28" priority="28" stopIfTrue="1" operator="equal">
      <formula>$C129</formula>
    </cfRule>
  </conditionalFormatting>
  <conditionalFormatting sqref="A130:B130">
    <cfRule type="cellIs" dxfId="27" priority="29" stopIfTrue="1" operator="equal">
      <formula>0</formula>
    </cfRule>
  </conditionalFormatting>
  <conditionalFormatting sqref="C132">
    <cfRule type="cellIs" dxfId="26" priority="26" stopIfTrue="1" operator="equal">
      <formula>$C131</formula>
    </cfRule>
  </conditionalFormatting>
  <conditionalFormatting sqref="A132:B132">
    <cfRule type="cellIs" dxfId="25" priority="27" stopIfTrue="1" operator="equal">
      <formula>0</formula>
    </cfRule>
  </conditionalFormatting>
  <conditionalFormatting sqref="A133:B133">
    <cfRule type="cellIs" dxfId="24" priority="25" stopIfTrue="1" operator="equal">
      <formula>0</formula>
    </cfRule>
  </conditionalFormatting>
  <conditionalFormatting sqref="C134">
    <cfRule type="cellIs" dxfId="23" priority="23" stopIfTrue="1" operator="equal">
      <formula>$C133</formula>
    </cfRule>
  </conditionalFormatting>
  <conditionalFormatting sqref="A134:B134">
    <cfRule type="cellIs" dxfId="22" priority="24" stopIfTrue="1" operator="equal">
      <formula>0</formula>
    </cfRule>
  </conditionalFormatting>
  <conditionalFormatting sqref="C135">
    <cfRule type="cellIs" dxfId="21" priority="21" stopIfTrue="1" operator="equal">
      <formula>#REF!</formula>
    </cfRule>
  </conditionalFormatting>
  <conditionalFormatting sqref="A135:B135">
    <cfRule type="cellIs" dxfId="20" priority="22" stopIfTrue="1" operator="equal">
      <formula>0</formula>
    </cfRule>
  </conditionalFormatting>
  <conditionalFormatting sqref="C136">
    <cfRule type="cellIs" dxfId="19" priority="19" stopIfTrue="1" operator="equal">
      <formula>$C135</formula>
    </cfRule>
  </conditionalFormatting>
  <conditionalFormatting sqref="A136:B136">
    <cfRule type="cellIs" dxfId="18" priority="20" stopIfTrue="1" operator="equal">
      <formula>0</formula>
    </cfRule>
  </conditionalFormatting>
  <conditionalFormatting sqref="C137">
    <cfRule type="cellIs" dxfId="17" priority="17" stopIfTrue="1" operator="equal">
      <formula>$C136</formula>
    </cfRule>
  </conditionalFormatting>
  <conditionalFormatting sqref="A137:B137">
    <cfRule type="cellIs" dxfId="16" priority="18" stopIfTrue="1" operator="equal">
      <formula>0</formula>
    </cfRule>
  </conditionalFormatting>
  <conditionalFormatting sqref="C140">
    <cfRule type="cellIs" dxfId="15" priority="15" stopIfTrue="1" operator="equal">
      <formula>$C131</formula>
    </cfRule>
  </conditionalFormatting>
  <conditionalFormatting sqref="A140:B140">
    <cfRule type="cellIs" dxfId="14" priority="16" stopIfTrue="1" operator="equal">
      <formula>0</formula>
    </cfRule>
  </conditionalFormatting>
  <conditionalFormatting sqref="C141">
    <cfRule type="cellIs" dxfId="13" priority="13" stopIfTrue="1" operator="equal">
      <formula>$C140</formula>
    </cfRule>
  </conditionalFormatting>
  <conditionalFormatting sqref="A141:B141">
    <cfRule type="cellIs" dxfId="12" priority="14" stopIfTrue="1" operator="equal">
      <formula>0</formula>
    </cfRule>
  </conditionalFormatting>
  <conditionalFormatting sqref="C142">
    <cfRule type="cellIs" dxfId="11" priority="11" stopIfTrue="1" operator="equal">
      <formula>#REF!</formula>
    </cfRule>
  </conditionalFormatting>
  <conditionalFormatting sqref="A142:B142">
    <cfRule type="cellIs" dxfId="10" priority="12" stopIfTrue="1" operator="equal">
      <formula>0</formula>
    </cfRule>
  </conditionalFormatting>
  <conditionalFormatting sqref="C143">
    <cfRule type="cellIs" dxfId="9" priority="9" stopIfTrue="1" operator="equal">
      <formula>$C142</formula>
    </cfRule>
  </conditionalFormatting>
  <conditionalFormatting sqref="A143:B143">
    <cfRule type="cellIs" dxfId="8" priority="10" stopIfTrue="1" operator="equal">
      <formula>0</formula>
    </cfRule>
  </conditionalFormatting>
  <conditionalFormatting sqref="C144">
    <cfRule type="cellIs" dxfId="7" priority="7" stopIfTrue="1" operator="equal">
      <formula>#REF!</formula>
    </cfRule>
  </conditionalFormatting>
  <conditionalFormatting sqref="A144:B144">
    <cfRule type="cellIs" dxfId="6" priority="8" stopIfTrue="1" operator="equal">
      <formula>0</formula>
    </cfRule>
  </conditionalFormatting>
  <conditionalFormatting sqref="C145">
    <cfRule type="cellIs" dxfId="5" priority="5" stopIfTrue="1" operator="equal">
      <formula>$C144</formula>
    </cfRule>
  </conditionalFormatting>
  <conditionalFormatting sqref="A145:B145">
    <cfRule type="cellIs" dxfId="4" priority="6" stopIfTrue="1" operator="equal">
      <formula>0</formula>
    </cfRule>
  </conditionalFormatting>
  <conditionalFormatting sqref="C146">
    <cfRule type="cellIs" dxfId="3" priority="3" stopIfTrue="1" operator="equal">
      <formula>#REF!</formula>
    </cfRule>
  </conditionalFormatting>
  <conditionalFormatting sqref="A146:B146">
    <cfRule type="cellIs" dxfId="2" priority="4" stopIfTrue="1" operator="equal">
      <formula>0</formula>
    </cfRule>
  </conditionalFormatting>
  <conditionalFormatting sqref="C139">
    <cfRule type="cellIs" dxfId="1" priority="1" stopIfTrue="1" operator="equal">
      <formula>$C138</formula>
    </cfRule>
  </conditionalFormatting>
  <conditionalFormatting sqref="A139:B13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5" orientation="landscape" r:id="rId1"/>
  <headerFooter alignWithMargins="0"/>
  <rowBreaks count="4" manualBreakCount="4">
    <brk id="55" max="68" man="1"/>
    <brk id="86" max="68" man="1"/>
    <brk id="114" max="68" man="1"/>
    <brk id="14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0617321</vt:lpstr>
      <vt:lpstr>'0617321'!Область_друку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2024-03-12T07:21:12Z</dcterms:created>
  <dcterms:modified xsi:type="dcterms:W3CDTF">2024-03-12T09:50:34Z</dcterms:modified>
</cp:coreProperties>
</file>