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202\Звіт охорона\"/>
    </mc:Choice>
  </mc:AlternateContent>
  <bookViews>
    <workbookView xWindow="0" yWindow="0" windowWidth="28800" windowHeight="12435"/>
  </bookViews>
  <sheets>
    <sheet name="0710160" sheetId="1" r:id="rId1"/>
  </sheets>
  <definedNames>
    <definedName name="_xlnm.Print_Area" localSheetId="0">'0710160'!$A$1:$BQ$113</definedName>
  </definedNames>
  <calcPr calcId="152511"/>
</workbook>
</file>

<file path=xl/calcChain.xml><?xml version="1.0" encoding="utf-8"?>
<calcChain xmlns="http://schemas.openxmlformats.org/spreadsheetml/2006/main">
  <c r="AX74" i="1" l="1"/>
  <c r="BM75" i="1" l="1"/>
  <c r="BM76" i="1"/>
  <c r="BM73" i="1"/>
  <c r="BM69" i="1"/>
  <c r="BC69" i="1"/>
  <c r="AX69" i="1"/>
  <c r="AI69" i="1"/>
  <c r="BH79" i="1"/>
  <c r="BC79" i="1"/>
  <c r="BH71" i="1"/>
  <c r="BM71" i="1" s="1"/>
  <c r="AX71" i="1"/>
  <c r="BH75" i="1"/>
  <c r="BC75" i="1"/>
  <c r="AX70" i="1" l="1"/>
  <c r="AA44" i="1"/>
  <c r="AI70" i="1"/>
  <c r="AU44" i="1"/>
  <c r="AF44" i="1"/>
  <c r="BH81" i="1" l="1"/>
  <c r="BC81" i="1"/>
  <c r="BH78" i="1"/>
  <c r="BC78" i="1"/>
  <c r="BM78" i="1" s="1"/>
  <c r="BH77" i="1"/>
  <c r="BC77" i="1"/>
  <c r="BM77" i="1" s="1"/>
  <c r="BH74" i="1"/>
  <c r="BC74" i="1"/>
  <c r="BM74" i="1" s="1"/>
  <c r="BH73" i="1"/>
  <c r="BC73" i="1"/>
  <c r="BH70" i="1"/>
  <c r="BC70" i="1"/>
  <c r="BD60" i="1"/>
  <c r="AY60" i="1"/>
  <c r="AS60" i="1"/>
  <c r="AC60" i="1"/>
  <c r="BI44" i="1"/>
  <c r="BD44" i="1"/>
  <c r="AZ44" i="1"/>
  <c r="AK44" i="1"/>
  <c r="BI43" i="1"/>
  <c r="BD43" i="1"/>
  <c r="AZ43" i="1"/>
  <c r="AK43" i="1"/>
  <c r="BM70" i="1" l="1"/>
  <c r="BI60" i="1"/>
  <c r="BN43" i="1"/>
  <c r="BN44" i="1"/>
</calcChain>
</file>

<file path=xl/sharedStrings.xml><?xml version="1.0" encoding="utf-8"?>
<sst xmlns="http://schemas.openxmlformats.org/spreadsheetml/2006/main" count="222" uniqueCount="129">
  <si>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</si>
  <si>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</si>
  <si>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</si>
  <si>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</si>
  <si>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</si>
  <si>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</si>
  <si>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</si>
  <si>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</si>
  <si>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</si>
  <si>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</si>
  <si>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</si>
  <si>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</si>
  <si>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</si>
  <si>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</si>
  <si>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</si>
  <si>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</si>
  <si>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</si>
  <si>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</si>
  <si>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</si>
  <si>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</si>
  <si>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</si>
  <si>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</si>
  <si>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</si>
  <si>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</si>
  <si>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</si>
  <si>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</si>
  <si>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</si>
  <si>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</si>
  <si>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formula=RC[-14]-RC[-29]</t>
  </si>
  <si>
    <t>2.</t>
  </si>
  <si>
    <t>3.</t>
  </si>
  <si>
    <t>про виконання паспорта бюджетної програми</t>
  </si>
  <si>
    <t>zp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</si>
  <si>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</si>
  <si>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</si>
  <si>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</si>
  <si>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</si>
  <si>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</si>
  <si>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</si>
  <si>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</si>
  <si>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</si>
  <si>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</si>
  <si>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</si>
  <si>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</si>
  <si>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</si>
  <si>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</si>
  <si>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</si>
  <si>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</si>
  <si>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</si>
  <si>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</si>
  <si>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</si>
  <si>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</si>
  <si>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</si>
  <si>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</si>
  <si>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</si>
  <si>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</si>
  <si>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</si>
  <si>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</si>
  <si>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</si>
  <si>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</si>
  <si>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</si>
  <si>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</si>
  <si>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</si>
  <si>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</si>
  <si>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</si>
  <si>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</si>
  <si>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</si>
  <si>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</si>
  <si>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</si>
  <si>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</si>
  <si>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</si>
  <si>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</si>
  <si>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</si>
  <si>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Забезпечення виконання наданих законодавством повноважень</t>
  </si>
  <si>
    <t>Забезпечення виконання функцій та завдань у сфері охорони здоров'я</t>
  </si>
  <si>
    <t>УСЬОГО</t>
  </si>
  <si>
    <t>Усього</t>
  </si>
  <si>
    <t>затрат</t>
  </si>
  <si>
    <t/>
  </si>
  <si>
    <t>обсяг видатків на виконання наданих законодавством повноважень</t>
  </si>
  <si>
    <t>грн.</t>
  </si>
  <si>
    <t>Кошторис</t>
  </si>
  <si>
    <t>продукту</t>
  </si>
  <si>
    <t>кількість складених звітів</t>
  </si>
  <si>
    <t>од.</t>
  </si>
  <si>
    <t>Підсумкова відомість</t>
  </si>
  <si>
    <t>кількість отриманих та опрацьованих листів</t>
  </si>
  <si>
    <t>кількість штатних одиниць</t>
  </si>
  <si>
    <t>Штатний розпис</t>
  </si>
  <si>
    <t>ефективності</t>
  </si>
  <si>
    <t>середня кількість звітів на одного працівника</t>
  </si>
  <si>
    <t>Розрахунок</t>
  </si>
  <si>
    <t>середня кількість отриманих та опрацьованих листів на одного працівника</t>
  </si>
  <si>
    <t>якості</t>
  </si>
  <si>
    <t>відсоток вчасно опрацьованих листів та складених звітів</t>
  </si>
  <si>
    <t>відс.</t>
  </si>
  <si>
    <t>Керівництво і управління у сфері охорони здоров'я у Хмельницькій міській  територіальній громаді, реалізація політики міської ради у сфері охорони здоров'я; забезпечення виконання актів законодавства у галузі охорона здоров'я, додержання стандартів медичного обслуговування і технологій у галузі охорона здоров'я.</t>
  </si>
  <si>
    <t>0700000</t>
  </si>
  <si>
    <t>Начальник управління охорони здоров`я Хмельницької міської ради</t>
  </si>
  <si>
    <t>Борис ТКАЧ</t>
  </si>
  <si>
    <t>38303553</t>
  </si>
  <si>
    <t>22564000000</t>
  </si>
  <si>
    <t xml:space="preserve">  гривень</t>
  </si>
  <si>
    <t>місцевого бюджету на 2022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</si>
  <si>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</si>
  <si>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</si>
  <si>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охорони здоров"я Хмельницької міської ради</t>
  </si>
  <si>
    <t>0710000</t>
  </si>
  <si>
    <t>0160</t>
  </si>
  <si>
    <t>0111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</si>
  <si>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програм, надання населенню якісної медичної допомоги і медичних послуг через мережу підпорядкованих закладів охорони здоров'я.</t>
  </si>
  <si>
    <t>Причиною відхилень по загальному фонду бюджету є не використані кошти на комунальні послуги та енергоносії у зв"язку з  запровадженням заходів щодо раціонального та економного використання енергоресурсів та теплими погодніми умовами, витрат на виконання послуг (крім комунальних), придбання предметів та матеріалів, видатків на відрядження.</t>
  </si>
  <si>
    <t xml:space="preserve">2. </t>
  </si>
  <si>
    <t>Причиною відхилень по спеціальному фонду є економія коштів після проведення процедури закупівлі обладнання.</t>
  </si>
  <si>
    <t>видатки на придбання дороговартісного обладнання що планується придбати</t>
  </si>
  <si>
    <t>середня вартість обладнання що планується придбати</t>
  </si>
  <si>
    <t>тис.грн</t>
  </si>
  <si>
    <t>кількість дороговартісного обладнання що планується придбати</t>
  </si>
  <si>
    <t>грн</t>
  </si>
  <si>
    <t>Причиною відхилень  є не використані кошти на комунальні послуги та енергоносії у зв"язку з  запровадженням заходів щодо раціонального та економного використання енергоресурсів та теплими погодніми умовами, витрат на виконання послуг (крім комунальних), придбання предметів та матеріалів, видатків на відрядження.</t>
  </si>
  <si>
    <t>Причиною відхилень є економія коштів після проведення процедури закупівлі обладнання.</t>
  </si>
  <si>
    <t xml:space="preserve"> Програма корисна  для досягнення цілей і виконання завдань програми. Завдання виконані в повному обсязі.</t>
  </si>
  <si>
    <t>Завдання, передбачені бюджетною програмою 0710160 "Керівництво і управління у відповідній сфері у містах (місті Києві), селищах, селах, територіальних громадах", зокрема здійснення управлінням охорони здоров"я наданих повноважень по галузі "Охорона здоров"я" у Хмельницькій міській територіальній громаді в 2022 році виконані в повному обсязі. Затверджені паспортом бюджетної програми та фактично  проведені у 2021 році видатки, надали можливість забезпечити цілі державної політики, на досягнення якмх спрямована реалізація бюджетної програми. На належному рівні вирішені питання забезпечення управління, а саме: забезпечено своєчасну виплату заробітної плати працівникам, оплату за комунальні послуги та енергоносії, інші поточні видатки. Рівень оцінки ефективності результативних показників високий, програма залишається актуальною для подальшої реалізації.</t>
  </si>
  <si>
    <t>Збільшилась кількість звернень громадян та кількість опрацьованих листів.</t>
  </si>
  <si>
    <t>Змінився показник продукту.</t>
  </si>
  <si>
    <t>Завідувач фінансового сектору управління охорони здоров'я</t>
  </si>
  <si>
    <t>Хмельницької міської ради</t>
  </si>
  <si>
    <t>Інна ВОЛИНЕЦЬ</t>
  </si>
  <si>
    <t>Розбіжності відсутні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</si>
</sst>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 shrinkToFi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9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7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 shrinkToFit="1"/>
    </xf>
    <xf numFmtId="0" fontId="4" fillId="0" borderId="0" xfId="0" applyFont="1" applyAlignment="1">
      <alignment horizontal="left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A102" sqref="A102:BL10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0" t="s">
        <v>55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9" customHeight="1" x14ac:dyDescent="0.2"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15.75" customHeight="1" x14ac:dyDescent="0.2"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9.75" hidden="1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ht="9.75" hidden="1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ht="8.25" hidden="1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6" t="s">
        <v>7</v>
      </c>
      <c r="B14" s="79" t="s">
        <v>97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17"/>
      <c r="N14" s="81" t="s">
        <v>106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18"/>
      <c r="AU14" s="79" t="s">
        <v>100</v>
      </c>
      <c r="AV14" s="80"/>
      <c r="AW14" s="80"/>
      <c r="AX14" s="80"/>
      <c r="AY14" s="80"/>
      <c r="AZ14" s="80"/>
      <c r="BA14" s="80"/>
      <c r="BB14" s="80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19"/>
      <c r="B15" s="83" t="s">
        <v>47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19"/>
      <c r="N15" s="84" t="s">
        <v>48</v>
      </c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19"/>
      <c r="AU15" s="83" t="s">
        <v>49</v>
      </c>
      <c r="AV15" s="83"/>
      <c r="AW15" s="83"/>
      <c r="AX15" s="83"/>
      <c r="AY15" s="83"/>
      <c r="AZ15" s="83"/>
      <c r="BA15" s="83"/>
      <c r="BB15" s="83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 x14ac:dyDescent="0.2">
      <c r="A17" s="21" t="s">
        <v>29</v>
      </c>
      <c r="B17" s="79" t="s">
        <v>107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17"/>
      <c r="N17" s="81" t="s">
        <v>106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18"/>
      <c r="AU17" s="79" t="s">
        <v>100</v>
      </c>
      <c r="AV17" s="80"/>
      <c r="AW17" s="80"/>
      <c r="AX17" s="80"/>
      <c r="AY17" s="80"/>
      <c r="AZ17" s="80"/>
      <c r="BA17" s="80"/>
      <c r="BB17" s="80"/>
      <c r="BC17" s="22"/>
      <c r="BD17" s="22"/>
      <c r="BE17" s="22"/>
      <c r="BF17" s="22"/>
      <c r="BG17" s="22"/>
      <c r="BH17" s="22"/>
      <c r="BI17" s="22"/>
      <c r="BJ17" s="22"/>
      <c r="BK17" s="22"/>
      <c r="BL17" s="23"/>
    </row>
    <row r="18" spans="1:79" ht="23.25" customHeight="1" x14ac:dyDescent="0.2">
      <c r="A18" s="24"/>
      <c r="B18" s="83" t="s">
        <v>47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19"/>
      <c r="N18" s="84" t="s">
        <v>50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19"/>
      <c r="AU18" s="83" t="s">
        <v>49</v>
      </c>
      <c r="AV18" s="83"/>
      <c r="AW18" s="83"/>
      <c r="AX18" s="83"/>
      <c r="AY18" s="83"/>
      <c r="AZ18" s="83"/>
      <c r="BA18" s="83"/>
      <c r="BB18" s="83"/>
      <c r="BC18" s="25"/>
      <c r="BD18" s="25"/>
      <c r="BE18" s="25"/>
      <c r="BF18" s="25"/>
      <c r="BG18" s="25"/>
      <c r="BH18" s="25"/>
      <c r="BI18" s="25"/>
      <c r="BJ18" s="25"/>
      <c r="BK18" s="26"/>
      <c r="BL18" s="2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6" t="s">
        <v>30</v>
      </c>
      <c r="B20" s="79" t="s">
        <v>104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/>
      <c r="N20" s="79" t="s">
        <v>108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2"/>
      <c r="AA20" s="79" t="s">
        <v>109</v>
      </c>
      <c r="AB20" s="80"/>
      <c r="AC20" s="80"/>
      <c r="AD20" s="80"/>
      <c r="AE20" s="80"/>
      <c r="AF20" s="80"/>
      <c r="AG20" s="80"/>
      <c r="AH20" s="80"/>
      <c r="AI20" s="80"/>
      <c r="AJ20" s="22"/>
      <c r="AK20" s="93" t="s">
        <v>105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2"/>
      <c r="BE20" s="79" t="s">
        <v>101</v>
      </c>
      <c r="BF20" s="80"/>
      <c r="BG20" s="80"/>
      <c r="BH20" s="80"/>
      <c r="BI20" s="80"/>
      <c r="BJ20" s="80"/>
      <c r="BK20" s="80"/>
      <c r="BL20" s="80"/>
    </row>
    <row r="21" spans="1:79" ht="23.25" customHeight="1" x14ac:dyDescent="0.2">
      <c r="A21"/>
      <c r="B21" s="83" t="s">
        <v>47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/>
      <c r="N21" s="83" t="s">
        <v>51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25"/>
      <c r="AA21" s="56" t="s">
        <v>52</v>
      </c>
      <c r="AB21" s="56"/>
      <c r="AC21" s="56"/>
      <c r="AD21" s="56"/>
      <c r="AE21" s="56"/>
      <c r="AF21" s="56"/>
      <c r="AG21" s="56"/>
      <c r="AH21" s="56"/>
      <c r="AI21" s="56"/>
      <c r="AJ21" s="25"/>
      <c r="AK21" s="57" t="s">
        <v>53</v>
      </c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25"/>
      <c r="BE21" s="83" t="s">
        <v>54</v>
      </c>
      <c r="BF21" s="83"/>
      <c r="BG21" s="83"/>
      <c r="BH21" s="83"/>
      <c r="BI21" s="83"/>
      <c r="BJ21" s="83"/>
      <c r="BK21" s="83"/>
      <c r="BL21" s="83"/>
    </row>
    <row r="22" spans="1:79" ht="6.75" customHeight="1" x14ac:dyDescent="0.2"/>
    <row r="23" spans="1:79" ht="15.75" customHeight="1" x14ac:dyDescent="0.2">
      <c r="A23" s="49" t="s">
        <v>35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27.75" customHeight="1" x14ac:dyDescent="0.2">
      <c r="A24" s="86" t="s">
        <v>3</v>
      </c>
      <c r="B24" s="86"/>
      <c r="C24" s="86"/>
      <c r="D24" s="86"/>
      <c r="E24" s="86"/>
      <c r="F24" s="86"/>
      <c r="G24" s="87" t="s">
        <v>33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9"/>
    </row>
    <row r="25" spans="1:79" ht="10.5" hidden="1" customHeight="1" x14ac:dyDescent="0.2">
      <c r="A25" s="94" t="s">
        <v>32</v>
      </c>
      <c r="B25" s="94"/>
      <c r="C25" s="94"/>
      <c r="D25" s="94"/>
      <c r="E25" s="94"/>
      <c r="F25" s="94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45</v>
      </c>
    </row>
    <row r="26" spans="1:79" ht="28.5" customHeight="1" x14ac:dyDescent="0.2">
      <c r="A26" s="94">
        <v>1</v>
      </c>
      <c r="B26" s="94"/>
      <c r="C26" s="94"/>
      <c r="D26" s="94"/>
      <c r="E26" s="94"/>
      <c r="F26" s="94"/>
      <c r="G26" s="74" t="s">
        <v>110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6"/>
      <c r="CA26" s="1" t="s">
        <v>43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49" t="s">
        <v>36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29" spans="1:79" ht="31.5" customHeight="1" x14ac:dyDescent="0.2">
      <c r="A29" s="85" t="s">
        <v>96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49" t="s">
        <v>37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</row>
    <row r="32" spans="1:79" ht="27.75" customHeight="1" x14ac:dyDescent="0.2">
      <c r="A32" s="86" t="s">
        <v>3</v>
      </c>
      <c r="B32" s="86"/>
      <c r="C32" s="86"/>
      <c r="D32" s="86"/>
      <c r="E32" s="86"/>
      <c r="F32" s="86"/>
      <c r="G32" s="87" t="s">
        <v>34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46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74" t="s">
        <v>73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CA34" s="1" t="s">
        <v>44</v>
      </c>
    </row>
    <row r="36" spans="1:79" ht="15.75" customHeight="1" x14ac:dyDescent="0.2">
      <c r="A36" s="49" t="s">
        <v>69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</row>
    <row r="37" spans="1:79" ht="15.75" customHeight="1" x14ac:dyDescent="0.2">
      <c r="A37" s="49" t="s">
        <v>70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</row>
    <row r="38" spans="1:79" ht="15" customHeight="1" x14ac:dyDescent="0.2">
      <c r="A38" s="77" t="s">
        <v>102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48" customHeight="1" x14ac:dyDescent="0.2">
      <c r="A39" s="48" t="s">
        <v>3</v>
      </c>
      <c r="B39" s="48"/>
      <c r="C39" s="48" t="s">
        <v>62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 t="s">
        <v>24</v>
      </c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 t="s">
        <v>40</v>
      </c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 t="s">
        <v>0</v>
      </c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79" ht="29.1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 t="s">
        <v>2</v>
      </c>
      <c r="AB40" s="48"/>
      <c r="AC40" s="48"/>
      <c r="AD40" s="48"/>
      <c r="AE40" s="48"/>
      <c r="AF40" s="48" t="s">
        <v>1</v>
      </c>
      <c r="AG40" s="48"/>
      <c r="AH40" s="48"/>
      <c r="AI40" s="48"/>
      <c r="AJ40" s="48"/>
      <c r="AK40" s="48" t="s">
        <v>25</v>
      </c>
      <c r="AL40" s="48"/>
      <c r="AM40" s="48"/>
      <c r="AN40" s="48"/>
      <c r="AO40" s="48"/>
      <c r="AP40" s="48" t="s">
        <v>2</v>
      </c>
      <c r="AQ40" s="48"/>
      <c r="AR40" s="48"/>
      <c r="AS40" s="48"/>
      <c r="AT40" s="48"/>
      <c r="AU40" s="48" t="s">
        <v>1</v>
      </c>
      <c r="AV40" s="48"/>
      <c r="AW40" s="48"/>
      <c r="AX40" s="48"/>
      <c r="AY40" s="48"/>
      <c r="AZ40" s="48" t="s">
        <v>25</v>
      </c>
      <c r="BA40" s="48"/>
      <c r="BB40" s="48"/>
      <c r="BC40" s="48"/>
      <c r="BD40" s="48" t="s">
        <v>2</v>
      </c>
      <c r="BE40" s="48"/>
      <c r="BF40" s="48"/>
      <c r="BG40" s="48"/>
      <c r="BH40" s="48"/>
      <c r="BI40" s="48" t="s">
        <v>1</v>
      </c>
      <c r="BJ40" s="48"/>
      <c r="BK40" s="48"/>
      <c r="BL40" s="48"/>
      <c r="BM40" s="48"/>
      <c r="BN40" s="48" t="s">
        <v>26</v>
      </c>
      <c r="BO40" s="48"/>
      <c r="BP40" s="48"/>
      <c r="BQ40" s="48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58">
        <v>3</v>
      </c>
      <c r="AB41" s="59"/>
      <c r="AC41" s="59"/>
      <c r="AD41" s="59"/>
      <c r="AE41" s="60"/>
      <c r="AF41" s="58">
        <v>4</v>
      </c>
      <c r="AG41" s="59"/>
      <c r="AH41" s="59"/>
      <c r="AI41" s="59"/>
      <c r="AJ41" s="60"/>
      <c r="AK41" s="58">
        <v>5</v>
      </c>
      <c r="AL41" s="59"/>
      <c r="AM41" s="59"/>
      <c r="AN41" s="59"/>
      <c r="AO41" s="60"/>
      <c r="AP41" s="58">
        <v>6</v>
      </c>
      <c r="AQ41" s="59"/>
      <c r="AR41" s="59"/>
      <c r="AS41" s="59"/>
      <c r="AT41" s="60"/>
      <c r="AU41" s="58">
        <v>7</v>
      </c>
      <c r="AV41" s="59"/>
      <c r="AW41" s="59"/>
      <c r="AX41" s="59"/>
      <c r="AY41" s="60"/>
      <c r="AZ41" s="58">
        <v>8</v>
      </c>
      <c r="BA41" s="59"/>
      <c r="BB41" s="59"/>
      <c r="BC41" s="60"/>
      <c r="BD41" s="58">
        <v>9</v>
      </c>
      <c r="BE41" s="59"/>
      <c r="BF41" s="59"/>
      <c r="BG41" s="59"/>
      <c r="BH41" s="60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0" t="s">
        <v>14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73" t="s">
        <v>10</v>
      </c>
      <c r="AB42" s="73"/>
      <c r="AC42" s="73"/>
      <c r="AD42" s="73"/>
      <c r="AE42" s="73"/>
      <c r="AF42" s="73" t="s">
        <v>9</v>
      </c>
      <c r="AG42" s="73"/>
      <c r="AH42" s="73"/>
      <c r="AI42" s="73"/>
      <c r="AJ42" s="73"/>
      <c r="AK42" s="72" t="s">
        <v>16</v>
      </c>
      <c r="AL42" s="72"/>
      <c r="AM42" s="72"/>
      <c r="AN42" s="72"/>
      <c r="AO42" s="72"/>
      <c r="AP42" s="73" t="s">
        <v>11</v>
      </c>
      <c r="AQ42" s="73"/>
      <c r="AR42" s="73"/>
      <c r="AS42" s="73"/>
      <c r="AT42" s="73"/>
      <c r="AU42" s="73" t="s">
        <v>12</v>
      </c>
      <c r="AV42" s="73"/>
      <c r="AW42" s="73"/>
      <c r="AX42" s="73"/>
      <c r="AY42" s="73"/>
      <c r="AZ42" s="72" t="s">
        <v>16</v>
      </c>
      <c r="BA42" s="72"/>
      <c r="BB42" s="72"/>
      <c r="BC42" s="72"/>
      <c r="BD42" s="92" t="s">
        <v>28</v>
      </c>
      <c r="BE42" s="92"/>
      <c r="BF42" s="92"/>
      <c r="BG42" s="92"/>
      <c r="BH42" s="92"/>
      <c r="BI42" s="92" t="s">
        <v>28</v>
      </c>
      <c r="BJ42" s="92"/>
      <c r="BK42" s="92"/>
      <c r="BL42" s="92"/>
      <c r="BM42" s="92"/>
      <c r="BN42" s="68" t="s">
        <v>16</v>
      </c>
      <c r="BO42" s="68"/>
      <c r="BP42" s="68"/>
      <c r="BQ42" s="68"/>
      <c r="CA42" s="1" t="s">
        <v>19</v>
      </c>
    </row>
    <row r="43" spans="1:79" ht="15" customHeight="1" x14ac:dyDescent="0.2">
      <c r="A43" s="137">
        <v>1</v>
      </c>
      <c r="B43" s="137"/>
      <c r="C43" s="61" t="s">
        <v>74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3"/>
      <c r="AA43" s="64">
        <v>2518497.92</v>
      </c>
      <c r="AB43" s="64"/>
      <c r="AC43" s="64"/>
      <c r="AD43" s="64"/>
      <c r="AE43" s="64"/>
      <c r="AF43" s="64">
        <v>99000</v>
      </c>
      <c r="AG43" s="64"/>
      <c r="AH43" s="64"/>
      <c r="AI43" s="64"/>
      <c r="AJ43" s="64"/>
      <c r="AK43" s="64">
        <f>AA43+AF43</f>
        <v>2617497.92</v>
      </c>
      <c r="AL43" s="64"/>
      <c r="AM43" s="64"/>
      <c r="AN43" s="64"/>
      <c r="AO43" s="64"/>
      <c r="AP43" s="64">
        <v>2433686.0699999998</v>
      </c>
      <c r="AQ43" s="64"/>
      <c r="AR43" s="64"/>
      <c r="AS43" s="64"/>
      <c r="AT43" s="64"/>
      <c r="AU43" s="64">
        <v>90715</v>
      </c>
      <c r="AV43" s="64"/>
      <c r="AW43" s="64"/>
      <c r="AX43" s="64"/>
      <c r="AY43" s="64"/>
      <c r="AZ43" s="64">
        <f>AP43+AU43</f>
        <v>2524401.0699999998</v>
      </c>
      <c r="BA43" s="64"/>
      <c r="BB43" s="64"/>
      <c r="BC43" s="64"/>
      <c r="BD43" s="64">
        <f>AP43-AA43</f>
        <v>-84811.850000000093</v>
      </c>
      <c r="BE43" s="64"/>
      <c r="BF43" s="64"/>
      <c r="BG43" s="64"/>
      <c r="BH43" s="64"/>
      <c r="BI43" s="64">
        <f>AU43-AF43</f>
        <v>-8285</v>
      </c>
      <c r="BJ43" s="64"/>
      <c r="BK43" s="64"/>
      <c r="BL43" s="64"/>
      <c r="BM43" s="64"/>
      <c r="BN43" s="64">
        <f>BD43+BI43</f>
        <v>-93096.850000000093</v>
      </c>
      <c r="BO43" s="64"/>
      <c r="BP43" s="64"/>
      <c r="BQ43" s="64"/>
      <c r="CA43" s="1" t="s">
        <v>20</v>
      </c>
    </row>
    <row r="44" spans="1:79" s="38" customFormat="1" ht="15" customHeight="1" x14ac:dyDescent="0.2">
      <c r="A44" s="133"/>
      <c r="B44" s="133"/>
      <c r="C44" s="134" t="s">
        <v>75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  <c r="AA44" s="145">
        <f>SUM(AA43)</f>
        <v>2518497.92</v>
      </c>
      <c r="AB44" s="145"/>
      <c r="AC44" s="145"/>
      <c r="AD44" s="145"/>
      <c r="AE44" s="145"/>
      <c r="AF44" s="145">
        <f>SUM(AF43)</f>
        <v>99000</v>
      </c>
      <c r="AG44" s="145"/>
      <c r="AH44" s="145"/>
      <c r="AI44" s="145"/>
      <c r="AJ44" s="145"/>
      <c r="AK44" s="145">
        <f>AA44+AF44</f>
        <v>2617497.92</v>
      </c>
      <c r="AL44" s="145"/>
      <c r="AM44" s="145"/>
      <c r="AN44" s="145"/>
      <c r="AO44" s="145"/>
      <c r="AP44" s="145">
        <v>2433686.0699999998</v>
      </c>
      <c r="AQ44" s="145"/>
      <c r="AR44" s="145"/>
      <c r="AS44" s="145"/>
      <c r="AT44" s="145"/>
      <c r="AU44" s="145">
        <f>SUM(AU43)</f>
        <v>90715</v>
      </c>
      <c r="AV44" s="145"/>
      <c r="AW44" s="145"/>
      <c r="AX44" s="145"/>
      <c r="AY44" s="145"/>
      <c r="AZ44" s="145">
        <f>AP44+AU44</f>
        <v>2524401.0699999998</v>
      </c>
      <c r="BA44" s="145"/>
      <c r="BB44" s="145"/>
      <c r="BC44" s="145"/>
      <c r="BD44" s="145">
        <f>AP44-AA44</f>
        <v>-84811.850000000093</v>
      </c>
      <c r="BE44" s="145"/>
      <c r="BF44" s="145"/>
      <c r="BG44" s="145"/>
      <c r="BH44" s="145"/>
      <c r="BI44" s="145">
        <f>AU44-AF44</f>
        <v>-8285</v>
      </c>
      <c r="BJ44" s="145"/>
      <c r="BK44" s="145"/>
      <c r="BL44" s="145"/>
      <c r="BM44" s="145"/>
      <c r="BN44" s="145">
        <f>BD44+BI44</f>
        <v>-93096.850000000093</v>
      </c>
      <c r="BO44" s="145"/>
      <c r="BP44" s="145"/>
      <c r="BQ44" s="145"/>
    </row>
    <row r="46" spans="1:79" ht="29.25" customHeight="1" x14ac:dyDescent="0.2">
      <c r="A46" s="49" t="s">
        <v>71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</row>
    <row r="47" spans="1:79" ht="9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79" ht="15.75" customHeight="1" x14ac:dyDescent="0.2">
      <c r="A48" s="69" t="s">
        <v>3</v>
      </c>
      <c r="B48" s="69"/>
      <c r="C48" s="48" t="s">
        <v>56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</row>
    <row r="49" spans="1:79" ht="15.75" x14ac:dyDescent="0.2">
      <c r="A49" s="69">
        <v>1</v>
      </c>
      <c r="B49" s="69"/>
      <c r="C49" s="146">
        <v>2</v>
      </c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</row>
    <row r="50" spans="1:79" ht="40.5" customHeight="1" x14ac:dyDescent="0.2">
      <c r="A50" s="140" t="s">
        <v>7</v>
      </c>
      <c r="B50" s="141"/>
      <c r="C50" s="147" t="s">
        <v>111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9"/>
      <c r="CA50" s="1" t="s">
        <v>65</v>
      </c>
    </row>
    <row r="51" spans="1:79" ht="17.25" customHeight="1" x14ac:dyDescent="0.2">
      <c r="A51" s="140" t="s">
        <v>112</v>
      </c>
      <c r="B51" s="141"/>
      <c r="C51" s="142" t="s">
        <v>113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4"/>
    </row>
    <row r="52" spans="1:79" x14ac:dyDescent="0.2">
      <c r="A52" s="45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</row>
    <row r="54" spans="1:79" ht="15.75" customHeight="1" x14ac:dyDescent="0.2">
      <c r="A54" s="49" t="s">
        <v>38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</row>
    <row r="55" spans="1:79" ht="15" customHeight="1" x14ac:dyDescent="0.2">
      <c r="A55" s="77" t="s">
        <v>102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79" ht="28.5" customHeight="1" x14ac:dyDescent="0.2">
      <c r="A56" s="50" t="s">
        <v>3</v>
      </c>
      <c r="B56" s="51"/>
      <c r="C56" s="48" t="s">
        <v>27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 t="s">
        <v>24</v>
      </c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 t="s">
        <v>40</v>
      </c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 t="s">
        <v>0</v>
      </c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2"/>
      <c r="BP56" s="2"/>
      <c r="BQ56" s="2"/>
    </row>
    <row r="57" spans="1:79" ht="29.1" customHeight="1" x14ac:dyDescent="0.2">
      <c r="A57" s="52"/>
      <c r="B57" s="53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 t="s">
        <v>2</v>
      </c>
      <c r="T57" s="48"/>
      <c r="U57" s="48"/>
      <c r="V57" s="48"/>
      <c r="W57" s="48"/>
      <c r="X57" s="48" t="s">
        <v>1</v>
      </c>
      <c r="Y57" s="48"/>
      <c r="Z57" s="48"/>
      <c r="AA57" s="48"/>
      <c r="AB57" s="48"/>
      <c r="AC57" s="48" t="s">
        <v>25</v>
      </c>
      <c r="AD57" s="48"/>
      <c r="AE57" s="48"/>
      <c r="AF57" s="48"/>
      <c r="AG57" s="48"/>
      <c r="AH57" s="48"/>
      <c r="AI57" s="48" t="s">
        <v>2</v>
      </c>
      <c r="AJ57" s="48"/>
      <c r="AK57" s="48"/>
      <c r="AL57" s="48"/>
      <c r="AM57" s="48"/>
      <c r="AN57" s="48" t="s">
        <v>1</v>
      </c>
      <c r="AO57" s="48"/>
      <c r="AP57" s="48"/>
      <c r="AQ57" s="48"/>
      <c r="AR57" s="48"/>
      <c r="AS57" s="48" t="s">
        <v>25</v>
      </c>
      <c r="AT57" s="48"/>
      <c r="AU57" s="48"/>
      <c r="AV57" s="48"/>
      <c r="AW57" s="48"/>
      <c r="AX57" s="48"/>
      <c r="AY57" s="112" t="s">
        <v>2</v>
      </c>
      <c r="AZ57" s="113"/>
      <c r="BA57" s="113"/>
      <c r="BB57" s="113"/>
      <c r="BC57" s="114"/>
      <c r="BD57" s="112" t="s">
        <v>1</v>
      </c>
      <c r="BE57" s="113"/>
      <c r="BF57" s="113"/>
      <c r="BG57" s="113"/>
      <c r="BH57" s="114"/>
      <c r="BI57" s="48" t="s">
        <v>25</v>
      </c>
      <c r="BJ57" s="48"/>
      <c r="BK57" s="48"/>
      <c r="BL57" s="48"/>
      <c r="BM57" s="48"/>
      <c r="BN57" s="48"/>
      <c r="BO57" s="2"/>
      <c r="BP57" s="2"/>
      <c r="BQ57" s="2"/>
    </row>
    <row r="58" spans="1:79" ht="15.95" customHeight="1" x14ac:dyDescent="0.25">
      <c r="A58" s="48">
        <v>1</v>
      </c>
      <c r="B58" s="48"/>
      <c r="C58" s="48">
        <v>2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>
        <v>3</v>
      </c>
      <c r="T58" s="48"/>
      <c r="U58" s="48"/>
      <c r="V58" s="48"/>
      <c r="W58" s="48"/>
      <c r="X58" s="48">
        <v>4</v>
      </c>
      <c r="Y58" s="48"/>
      <c r="Z58" s="48"/>
      <c r="AA58" s="48"/>
      <c r="AB58" s="48"/>
      <c r="AC58" s="48">
        <v>5</v>
      </c>
      <c r="AD58" s="48"/>
      <c r="AE58" s="48"/>
      <c r="AF58" s="48"/>
      <c r="AG58" s="48"/>
      <c r="AH58" s="48"/>
      <c r="AI58" s="48">
        <v>6</v>
      </c>
      <c r="AJ58" s="48"/>
      <c r="AK58" s="48"/>
      <c r="AL58" s="48"/>
      <c r="AM58" s="48"/>
      <c r="AN58" s="48">
        <v>7</v>
      </c>
      <c r="AO58" s="48"/>
      <c r="AP58" s="48"/>
      <c r="AQ58" s="48"/>
      <c r="AR58" s="48"/>
      <c r="AS58" s="48">
        <v>8</v>
      </c>
      <c r="AT58" s="48"/>
      <c r="AU58" s="48"/>
      <c r="AV58" s="48"/>
      <c r="AW58" s="48"/>
      <c r="AX58" s="48"/>
      <c r="AY58" s="48">
        <v>9</v>
      </c>
      <c r="AZ58" s="48"/>
      <c r="BA58" s="48"/>
      <c r="BB58" s="48"/>
      <c r="BC58" s="48"/>
      <c r="BD58" s="48">
        <v>10</v>
      </c>
      <c r="BE58" s="48"/>
      <c r="BF58" s="48"/>
      <c r="BG58" s="48"/>
      <c r="BH58" s="48"/>
      <c r="BI58" s="112">
        <v>11</v>
      </c>
      <c r="BJ58" s="113"/>
      <c r="BK58" s="113"/>
      <c r="BL58" s="113"/>
      <c r="BM58" s="113"/>
      <c r="BN58" s="114"/>
      <c r="BO58" s="6"/>
      <c r="BP58" s="6"/>
      <c r="BQ58" s="6"/>
    </row>
    <row r="59" spans="1:79" ht="18" hidden="1" customHeight="1" x14ac:dyDescent="0.2">
      <c r="A59" s="94" t="s">
        <v>13</v>
      </c>
      <c r="B59" s="94"/>
      <c r="C59" s="138" t="s">
        <v>14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73" t="s">
        <v>10</v>
      </c>
      <c r="T59" s="73"/>
      <c r="U59" s="73"/>
      <c r="V59" s="73"/>
      <c r="W59" s="73"/>
      <c r="X59" s="73" t="s">
        <v>9</v>
      </c>
      <c r="Y59" s="73"/>
      <c r="Z59" s="73"/>
      <c r="AA59" s="73"/>
      <c r="AB59" s="73"/>
      <c r="AC59" s="72" t="s">
        <v>16</v>
      </c>
      <c r="AD59" s="68"/>
      <c r="AE59" s="68"/>
      <c r="AF59" s="68"/>
      <c r="AG59" s="68"/>
      <c r="AH59" s="68"/>
      <c r="AI59" s="73" t="s">
        <v>11</v>
      </c>
      <c r="AJ59" s="73"/>
      <c r="AK59" s="73"/>
      <c r="AL59" s="73"/>
      <c r="AM59" s="73"/>
      <c r="AN59" s="73" t="s">
        <v>12</v>
      </c>
      <c r="AO59" s="73"/>
      <c r="AP59" s="73"/>
      <c r="AQ59" s="73"/>
      <c r="AR59" s="73"/>
      <c r="AS59" s="72" t="s">
        <v>16</v>
      </c>
      <c r="AT59" s="68"/>
      <c r="AU59" s="68"/>
      <c r="AV59" s="68"/>
      <c r="AW59" s="68"/>
      <c r="AX59" s="68"/>
      <c r="AY59" s="116" t="s">
        <v>17</v>
      </c>
      <c r="AZ59" s="117"/>
      <c r="BA59" s="117"/>
      <c r="BB59" s="117"/>
      <c r="BC59" s="118"/>
      <c r="BD59" s="116" t="s">
        <v>17</v>
      </c>
      <c r="BE59" s="117"/>
      <c r="BF59" s="117"/>
      <c r="BG59" s="117"/>
      <c r="BH59" s="118"/>
      <c r="BI59" s="68" t="s">
        <v>16</v>
      </c>
      <c r="BJ59" s="68"/>
      <c r="BK59" s="68"/>
      <c r="BL59" s="68"/>
      <c r="BM59" s="68"/>
      <c r="BN59" s="68"/>
      <c r="BO59" s="7"/>
      <c r="BP59" s="7"/>
      <c r="BQ59" s="7"/>
      <c r="CA59" s="1" t="s">
        <v>21</v>
      </c>
    </row>
    <row r="60" spans="1:79" s="38" customFormat="1" ht="15" customHeight="1" x14ac:dyDescent="0.2">
      <c r="A60" s="131"/>
      <c r="B60" s="131"/>
      <c r="C60" s="139" t="s">
        <v>76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>
        <f>S60+X60</f>
        <v>0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>
        <f>AI60+AN60</f>
        <v>0</v>
      </c>
      <c r="AT60" s="47"/>
      <c r="AU60" s="47"/>
      <c r="AV60" s="47"/>
      <c r="AW60" s="47"/>
      <c r="AX60" s="47"/>
      <c r="AY60" s="47">
        <f>AI60-S60</f>
        <v>0</v>
      </c>
      <c r="AZ60" s="47"/>
      <c r="BA60" s="47"/>
      <c r="BB60" s="47"/>
      <c r="BC60" s="47"/>
      <c r="BD60" s="115">
        <f>AN60-X60</f>
        <v>0</v>
      </c>
      <c r="BE60" s="115"/>
      <c r="BF60" s="115"/>
      <c r="BG60" s="115"/>
      <c r="BH60" s="115"/>
      <c r="BI60" s="115">
        <f>AY60+BD60</f>
        <v>0</v>
      </c>
      <c r="BJ60" s="115"/>
      <c r="BK60" s="115"/>
      <c r="BL60" s="115"/>
      <c r="BM60" s="115"/>
      <c r="BN60" s="115"/>
      <c r="BO60" s="39"/>
      <c r="BP60" s="39"/>
      <c r="BQ60" s="39"/>
      <c r="CA60" s="38" t="s">
        <v>22</v>
      </c>
    </row>
    <row r="62" spans="1:79" ht="15.75" customHeight="1" x14ac:dyDescent="0.2">
      <c r="A62" s="49" t="s">
        <v>39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</row>
    <row r="63" spans="1:79" ht="15.75" customHeight="1" x14ac:dyDescent="0.2">
      <c r="A63" s="49" t="s">
        <v>57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</row>
    <row r="64" spans="1:79" ht="8.25" customHeight="1" x14ac:dyDescent="0.2"/>
    <row r="65" spans="1:79" ht="45" customHeight="1" x14ac:dyDescent="0.2">
      <c r="A65" s="50" t="s">
        <v>3</v>
      </c>
      <c r="B65" s="51"/>
      <c r="C65" s="50" t="s">
        <v>6</v>
      </c>
      <c r="D65" s="54"/>
      <c r="E65" s="54"/>
      <c r="F65" s="54"/>
      <c r="G65" s="54"/>
      <c r="H65" s="54"/>
      <c r="I65" s="51"/>
      <c r="J65" s="50" t="s">
        <v>5</v>
      </c>
      <c r="K65" s="54"/>
      <c r="L65" s="54"/>
      <c r="M65" s="54"/>
      <c r="N65" s="51"/>
      <c r="O65" s="50" t="s">
        <v>4</v>
      </c>
      <c r="P65" s="54"/>
      <c r="Q65" s="54"/>
      <c r="R65" s="54"/>
      <c r="S65" s="54"/>
      <c r="T65" s="54"/>
      <c r="U65" s="54"/>
      <c r="V65" s="54"/>
      <c r="W65" s="54"/>
      <c r="X65" s="51"/>
      <c r="Y65" s="48" t="s">
        <v>24</v>
      </c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 t="s">
        <v>41</v>
      </c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132" t="s">
        <v>0</v>
      </c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52"/>
      <c r="B66" s="53"/>
      <c r="C66" s="52"/>
      <c r="D66" s="55"/>
      <c r="E66" s="55"/>
      <c r="F66" s="55"/>
      <c r="G66" s="55"/>
      <c r="H66" s="55"/>
      <c r="I66" s="53"/>
      <c r="J66" s="52"/>
      <c r="K66" s="55"/>
      <c r="L66" s="55"/>
      <c r="M66" s="55"/>
      <c r="N66" s="53"/>
      <c r="O66" s="52"/>
      <c r="P66" s="55"/>
      <c r="Q66" s="55"/>
      <c r="R66" s="55"/>
      <c r="S66" s="55"/>
      <c r="T66" s="55"/>
      <c r="U66" s="55"/>
      <c r="V66" s="55"/>
      <c r="W66" s="55"/>
      <c r="X66" s="53"/>
      <c r="Y66" s="112" t="s">
        <v>2</v>
      </c>
      <c r="Z66" s="113"/>
      <c r="AA66" s="113"/>
      <c r="AB66" s="113"/>
      <c r="AC66" s="114"/>
      <c r="AD66" s="112" t="s">
        <v>1</v>
      </c>
      <c r="AE66" s="113"/>
      <c r="AF66" s="113"/>
      <c r="AG66" s="113"/>
      <c r="AH66" s="114"/>
      <c r="AI66" s="48" t="s">
        <v>25</v>
      </c>
      <c r="AJ66" s="48"/>
      <c r="AK66" s="48"/>
      <c r="AL66" s="48"/>
      <c r="AM66" s="48"/>
      <c r="AN66" s="48" t="s">
        <v>2</v>
      </c>
      <c r="AO66" s="48"/>
      <c r="AP66" s="48"/>
      <c r="AQ66" s="48"/>
      <c r="AR66" s="48"/>
      <c r="AS66" s="48" t="s">
        <v>1</v>
      </c>
      <c r="AT66" s="48"/>
      <c r="AU66" s="48"/>
      <c r="AV66" s="48"/>
      <c r="AW66" s="48"/>
      <c r="AX66" s="48" t="s">
        <v>25</v>
      </c>
      <c r="AY66" s="48"/>
      <c r="AZ66" s="48"/>
      <c r="BA66" s="48"/>
      <c r="BB66" s="48"/>
      <c r="BC66" s="48" t="s">
        <v>2</v>
      </c>
      <c r="BD66" s="48"/>
      <c r="BE66" s="48"/>
      <c r="BF66" s="48"/>
      <c r="BG66" s="48"/>
      <c r="BH66" s="48" t="s">
        <v>1</v>
      </c>
      <c r="BI66" s="48"/>
      <c r="BJ66" s="48"/>
      <c r="BK66" s="48"/>
      <c r="BL66" s="48"/>
      <c r="BM66" s="48" t="s">
        <v>25</v>
      </c>
      <c r="BN66" s="48"/>
      <c r="BO66" s="48"/>
      <c r="BP66" s="48"/>
      <c r="BQ66" s="48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48">
        <v>1</v>
      </c>
      <c r="B67" s="48"/>
      <c r="C67" s="48">
        <v>2</v>
      </c>
      <c r="D67" s="48"/>
      <c r="E67" s="48"/>
      <c r="F67" s="48"/>
      <c r="G67" s="48"/>
      <c r="H67" s="48"/>
      <c r="I67" s="48"/>
      <c r="J67" s="48">
        <v>3</v>
      </c>
      <c r="K67" s="48"/>
      <c r="L67" s="48"/>
      <c r="M67" s="48"/>
      <c r="N67" s="48"/>
      <c r="O67" s="48">
        <v>4</v>
      </c>
      <c r="P67" s="48"/>
      <c r="Q67" s="48"/>
      <c r="R67" s="48"/>
      <c r="S67" s="48"/>
      <c r="T67" s="48"/>
      <c r="U67" s="48"/>
      <c r="V67" s="48"/>
      <c r="W67" s="48"/>
      <c r="X67" s="48"/>
      <c r="Y67" s="48">
        <v>5</v>
      </c>
      <c r="Z67" s="48"/>
      <c r="AA67" s="48"/>
      <c r="AB67" s="48"/>
      <c r="AC67" s="48"/>
      <c r="AD67" s="48">
        <v>6</v>
      </c>
      <c r="AE67" s="48"/>
      <c r="AF67" s="48"/>
      <c r="AG67" s="48"/>
      <c r="AH67" s="48"/>
      <c r="AI67" s="48">
        <v>7</v>
      </c>
      <c r="AJ67" s="48"/>
      <c r="AK67" s="48"/>
      <c r="AL67" s="48"/>
      <c r="AM67" s="48"/>
      <c r="AN67" s="112">
        <v>8</v>
      </c>
      <c r="AO67" s="113"/>
      <c r="AP67" s="113"/>
      <c r="AQ67" s="113"/>
      <c r="AR67" s="114"/>
      <c r="AS67" s="112">
        <v>9</v>
      </c>
      <c r="AT67" s="113"/>
      <c r="AU67" s="113"/>
      <c r="AV67" s="113"/>
      <c r="AW67" s="114"/>
      <c r="AX67" s="112">
        <v>10</v>
      </c>
      <c r="AY67" s="113"/>
      <c r="AZ67" s="113"/>
      <c r="BA67" s="113"/>
      <c r="BB67" s="114"/>
      <c r="BC67" s="112">
        <v>11</v>
      </c>
      <c r="BD67" s="113"/>
      <c r="BE67" s="113"/>
      <c r="BF67" s="113"/>
      <c r="BG67" s="114"/>
      <c r="BH67" s="112">
        <v>12</v>
      </c>
      <c r="BI67" s="113"/>
      <c r="BJ67" s="113"/>
      <c r="BK67" s="113"/>
      <c r="BL67" s="114"/>
      <c r="BM67" s="112">
        <v>13</v>
      </c>
      <c r="BN67" s="113"/>
      <c r="BO67" s="113"/>
      <c r="BP67" s="113"/>
      <c r="BQ67" s="114"/>
      <c r="BR67" s="2"/>
      <c r="BS67" s="2"/>
      <c r="BT67" s="2"/>
      <c r="BU67" s="2"/>
      <c r="BV67" s="2"/>
      <c r="BW67" s="2"/>
      <c r="BX67" s="2"/>
      <c r="BY67" s="2"/>
      <c r="BZ67" s="8"/>
    </row>
    <row r="68" spans="1:79" s="38" customFormat="1" ht="18" customHeight="1" x14ac:dyDescent="0.2">
      <c r="A68" s="131">
        <v>0</v>
      </c>
      <c r="B68" s="131"/>
      <c r="C68" s="110" t="s">
        <v>77</v>
      </c>
      <c r="D68" s="110"/>
      <c r="E68" s="110"/>
      <c r="F68" s="110"/>
      <c r="G68" s="110"/>
      <c r="H68" s="110"/>
      <c r="I68" s="110"/>
      <c r="J68" s="110" t="s">
        <v>78</v>
      </c>
      <c r="K68" s="110"/>
      <c r="L68" s="110"/>
      <c r="M68" s="110"/>
      <c r="N68" s="110"/>
      <c r="O68" s="110" t="s">
        <v>78</v>
      </c>
      <c r="P68" s="110"/>
      <c r="Q68" s="110"/>
      <c r="R68" s="110"/>
      <c r="S68" s="110"/>
      <c r="T68" s="110"/>
      <c r="U68" s="110"/>
      <c r="V68" s="110"/>
      <c r="W68" s="110"/>
      <c r="X68" s="110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0"/>
      <c r="BS68" s="40"/>
      <c r="BT68" s="40"/>
      <c r="BU68" s="40"/>
      <c r="BV68" s="40"/>
      <c r="BW68" s="40"/>
      <c r="BX68" s="40"/>
      <c r="BY68" s="40"/>
      <c r="BZ68" s="41"/>
      <c r="CA68" s="38" t="s">
        <v>23</v>
      </c>
    </row>
    <row r="69" spans="1:79" s="38" customFormat="1" ht="58.5" customHeight="1" x14ac:dyDescent="0.2">
      <c r="A69" s="119"/>
      <c r="B69" s="120"/>
      <c r="C69" s="121" t="s">
        <v>79</v>
      </c>
      <c r="D69" s="122"/>
      <c r="E69" s="122"/>
      <c r="F69" s="122"/>
      <c r="G69" s="122"/>
      <c r="H69" s="122"/>
      <c r="I69" s="123"/>
      <c r="J69" s="121" t="s">
        <v>80</v>
      </c>
      <c r="K69" s="122"/>
      <c r="L69" s="122"/>
      <c r="M69" s="122"/>
      <c r="N69" s="123"/>
      <c r="O69" s="121" t="s">
        <v>81</v>
      </c>
      <c r="P69" s="122"/>
      <c r="Q69" s="122"/>
      <c r="R69" s="122"/>
      <c r="S69" s="122"/>
      <c r="T69" s="122"/>
      <c r="U69" s="122"/>
      <c r="V69" s="122"/>
      <c r="W69" s="122"/>
      <c r="X69" s="123"/>
      <c r="Y69" s="150">
        <v>2518497.92</v>
      </c>
      <c r="Z69" s="151"/>
      <c r="AA69" s="151"/>
      <c r="AB69" s="151"/>
      <c r="AC69" s="152"/>
      <c r="AD69" s="150">
        <v>0</v>
      </c>
      <c r="AE69" s="151"/>
      <c r="AF69" s="151"/>
      <c r="AG69" s="151"/>
      <c r="AH69" s="152"/>
      <c r="AI69" s="150">
        <f>SUM(Y69:AH69)</f>
        <v>2518497.92</v>
      </c>
      <c r="AJ69" s="151"/>
      <c r="AK69" s="151"/>
      <c r="AL69" s="151"/>
      <c r="AM69" s="152"/>
      <c r="AN69" s="150">
        <v>2433686.0699999998</v>
      </c>
      <c r="AO69" s="151"/>
      <c r="AP69" s="151"/>
      <c r="AQ69" s="151"/>
      <c r="AR69" s="152"/>
      <c r="AS69" s="150">
        <v>0</v>
      </c>
      <c r="AT69" s="151"/>
      <c r="AU69" s="151"/>
      <c r="AV69" s="151"/>
      <c r="AW69" s="152"/>
      <c r="AX69" s="150">
        <f>SUM(AN69:AW69)</f>
        <v>2433686.0699999998</v>
      </c>
      <c r="AY69" s="151"/>
      <c r="AZ69" s="151"/>
      <c r="BA69" s="151"/>
      <c r="BB69" s="152"/>
      <c r="BC69" s="150">
        <f>AN69-Y69</f>
        <v>-84811.850000000093</v>
      </c>
      <c r="BD69" s="151"/>
      <c r="BE69" s="151"/>
      <c r="BF69" s="151"/>
      <c r="BG69" s="152"/>
      <c r="BH69" s="150">
        <v>0</v>
      </c>
      <c r="BI69" s="151"/>
      <c r="BJ69" s="151"/>
      <c r="BK69" s="151"/>
      <c r="BL69" s="152"/>
      <c r="BM69" s="150">
        <f>SUM(BC69)</f>
        <v>-84811.850000000093</v>
      </c>
      <c r="BN69" s="151"/>
      <c r="BO69" s="151"/>
      <c r="BP69" s="151"/>
      <c r="BQ69" s="152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9" ht="51" customHeight="1" x14ac:dyDescent="0.2">
      <c r="A70" s="94">
        <v>0</v>
      </c>
      <c r="B70" s="94"/>
      <c r="C70" s="124" t="s">
        <v>114</v>
      </c>
      <c r="D70" s="62"/>
      <c r="E70" s="62"/>
      <c r="F70" s="62"/>
      <c r="G70" s="62"/>
      <c r="H70" s="62"/>
      <c r="I70" s="63"/>
      <c r="J70" s="125" t="s">
        <v>80</v>
      </c>
      <c r="K70" s="125"/>
      <c r="L70" s="125"/>
      <c r="M70" s="125"/>
      <c r="N70" s="125"/>
      <c r="O70" s="125" t="s">
        <v>81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11">
        <v>0</v>
      </c>
      <c r="Z70" s="111"/>
      <c r="AA70" s="111"/>
      <c r="AB70" s="111"/>
      <c r="AC70" s="111"/>
      <c r="AD70" s="111">
        <v>99000</v>
      </c>
      <c r="AE70" s="111"/>
      <c r="AF70" s="111"/>
      <c r="AG70" s="111"/>
      <c r="AH70" s="111"/>
      <c r="AI70" s="111">
        <f>SUM(Y70:AH70)</f>
        <v>99000</v>
      </c>
      <c r="AJ70" s="111"/>
      <c r="AK70" s="111"/>
      <c r="AL70" s="111"/>
      <c r="AM70" s="111"/>
      <c r="AN70" s="111">
        <v>0</v>
      </c>
      <c r="AO70" s="111"/>
      <c r="AP70" s="111"/>
      <c r="AQ70" s="111"/>
      <c r="AR70" s="111"/>
      <c r="AS70" s="111">
        <v>90715</v>
      </c>
      <c r="AT70" s="111"/>
      <c r="AU70" s="111"/>
      <c r="AV70" s="111"/>
      <c r="AW70" s="111"/>
      <c r="AX70" s="111">
        <f>SUM(AN70:AW70)</f>
        <v>90715</v>
      </c>
      <c r="AY70" s="111"/>
      <c r="AZ70" s="111"/>
      <c r="BA70" s="111"/>
      <c r="BB70" s="111"/>
      <c r="BC70" s="111">
        <f>AN70-Y70</f>
        <v>0</v>
      </c>
      <c r="BD70" s="111"/>
      <c r="BE70" s="111"/>
      <c r="BF70" s="111"/>
      <c r="BG70" s="111"/>
      <c r="BH70" s="111">
        <f>AS70-AD70</f>
        <v>-8285</v>
      </c>
      <c r="BI70" s="111"/>
      <c r="BJ70" s="111"/>
      <c r="BK70" s="111"/>
      <c r="BL70" s="111"/>
      <c r="BM70" s="111">
        <f>SUM(BC70:BL70)</f>
        <v>-8285</v>
      </c>
      <c r="BN70" s="111"/>
      <c r="BO70" s="111"/>
      <c r="BP70" s="111"/>
      <c r="BQ70" s="111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51" customHeight="1" x14ac:dyDescent="0.2">
      <c r="A71" s="159"/>
      <c r="B71" s="71"/>
      <c r="C71" s="124" t="s">
        <v>117</v>
      </c>
      <c r="D71" s="160"/>
      <c r="E71" s="160"/>
      <c r="F71" s="160"/>
      <c r="G71" s="160"/>
      <c r="H71" s="160"/>
      <c r="I71" s="161"/>
      <c r="J71" s="121" t="s">
        <v>84</v>
      </c>
      <c r="K71" s="122"/>
      <c r="L71" s="122"/>
      <c r="M71" s="122"/>
      <c r="N71" s="123"/>
      <c r="O71" s="121" t="s">
        <v>81</v>
      </c>
      <c r="P71" s="122"/>
      <c r="Q71" s="122"/>
      <c r="R71" s="122"/>
      <c r="S71" s="122"/>
      <c r="T71" s="122"/>
      <c r="U71" s="122"/>
      <c r="V71" s="122"/>
      <c r="W71" s="122"/>
      <c r="X71" s="123"/>
      <c r="Y71" s="150">
        <v>0</v>
      </c>
      <c r="Z71" s="151"/>
      <c r="AA71" s="151"/>
      <c r="AB71" s="151"/>
      <c r="AC71" s="152"/>
      <c r="AD71" s="150">
        <v>4</v>
      </c>
      <c r="AE71" s="151"/>
      <c r="AF71" s="151"/>
      <c r="AG71" s="151"/>
      <c r="AH71" s="152"/>
      <c r="AI71" s="150">
        <v>4</v>
      </c>
      <c r="AJ71" s="151"/>
      <c r="AK71" s="151"/>
      <c r="AL71" s="151"/>
      <c r="AM71" s="152"/>
      <c r="AN71" s="150">
        <v>0</v>
      </c>
      <c r="AO71" s="151"/>
      <c r="AP71" s="151"/>
      <c r="AQ71" s="151"/>
      <c r="AR71" s="152"/>
      <c r="AS71" s="150">
        <v>4</v>
      </c>
      <c r="AT71" s="151"/>
      <c r="AU71" s="151"/>
      <c r="AV71" s="151"/>
      <c r="AW71" s="152"/>
      <c r="AX71" s="150">
        <f>SUM(AS71)</f>
        <v>4</v>
      </c>
      <c r="AY71" s="151"/>
      <c r="AZ71" s="151"/>
      <c r="BA71" s="151"/>
      <c r="BB71" s="152"/>
      <c r="BC71" s="150">
        <v>0</v>
      </c>
      <c r="BD71" s="151"/>
      <c r="BE71" s="151"/>
      <c r="BF71" s="151"/>
      <c r="BG71" s="152"/>
      <c r="BH71" s="111">
        <f>AS71-AD71</f>
        <v>0</v>
      </c>
      <c r="BI71" s="111"/>
      <c r="BJ71" s="111"/>
      <c r="BK71" s="111"/>
      <c r="BL71" s="111"/>
      <c r="BM71" s="111">
        <f>SUM(BC71:BL71)</f>
        <v>0</v>
      </c>
      <c r="BN71" s="111"/>
      <c r="BO71" s="111"/>
      <c r="BP71" s="111"/>
      <c r="BQ71" s="111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8" customFormat="1" ht="15.75" x14ac:dyDescent="0.2">
      <c r="A72" s="131">
        <v>0</v>
      </c>
      <c r="B72" s="131"/>
      <c r="C72" s="155" t="s">
        <v>82</v>
      </c>
      <c r="D72" s="135"/>
      <c r="E72" s="135"/>
      <c r="F72" s="135"/>
      <c r="G72" s="135"/>
      <c r="H72" s="135"/>
      <c r="I72" s="136"/>
      <c r="J72" s="110" t="s">
        <v>78</v>
      </c>
      <c r="K72" s="110"/>
      <c r="L72" s="110"/>
      <c r="M72" s="110"/>
      <c r="N72" s="110"/>
      <c r="O72" s="110" t="s">
        <v>78</v>
      </c>
      <c r="P72" s="110"/>
      <c r="Q72" s="110"/>
      <c r="R72" s="110"/>
      <c r="S72" s="110"/>
      <c r="T72" s="110"/>
      <c r="U72" s="110"/>
      <c r="V72" s="110"/>
      <c r="W72" s="110"/>
      <c r="X72" s="110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9" ht="25.5" customHeight="1" x14ac:dyDescent="0.2">
      <c r="A73" s="94">
        <v>0</v>
      </c>
      <c r="B73" s="94"/>
      <c r="C73" s="124" t="s">
        <v>83</v>
      </c>
      <c r="D73" s="62"/>
      <c r="E73" s="62"/>
      <c r="F73" s="62"/>
      <c r="G73" s="62"/>
      <c r="H73" s="62"/>
      <c r="I73" s="63"/>
      <c r="J73" s="125" t="s">
        <v>84</v>
      </c>
      <c r="K73" s="125"/>
      <c r="L73" s="125"/>
      <c r="M73" s="125"/>
      <c r="N73" s="125"/>
      <c r="O73" s="121" t="s">
        <v>85</v>
      </c>
      <c r="P73" s="153"/>
      <c r="Q73" s="153"/>
      <c r="R73" s="153"/>
      <c r="S73" s="153"/>
      <c r="T73" s="153"/>
      <c r="U73" s="153"/>
      <c r="V73" s="153"/>
      <c r="W73" s="153"/>
      <c r="X73" s="154"/>
      <c r="Y73" s="111">
        <v>375</v>
      </c>
      <c r="Z73" s="111"/>
      <c r="AA73" s="111"/>
      <c r="AB73" s="111"/>
      <c r="AC73" s="111"/>
      <c r="AD73" s="111">
        <v>0</v>
      </c>
      <c r="AE73" s="111"/>
      <c r="AF73" s="111"/>
      <c r="AG73" s="111"/>
      <c r="AH73" s="111"/>
      <c r="AI73" s="111">
        <v>375</v>
      </c>
      <c r="AJ73" s="111"/>
      <c r="AK73" s="111"/>
      <c r="AL73" s="111"/>
      <c r="AM73" s="111"/>
      <c r="AN73" s="111">
        <v>375</v>
      </c>
      <c r="AO73" s="111"/>
      <c r="AP73" s="111"/>
      <c r="AQ73" s="111"/>
      <c r="AR73" s="111"/>
      <c r="AS73" s="111">
        <v>0</v>
      </c>
      <c r="AT73" s="111"/>
      <c r="AU73" s="111"/>
      <c r="AV73" s="111"/>
      <c r="AW73" s="111"/>
      <c r="AX73" s="111">
        <v>0</v>
      </c>
      <c r="AY73" s="111"/>
      <c r="AZ73" s="111"/>
      <c r="BA73" s="111"/>
      <c r="BB73" s="111"/>
      <c r="BC73" s="111">
        <f>AN73-Y73</f>
        <v>0</v>
      </c>
      <c r="BD73" s="111"/>
      <c r="BE73" s="111"/>
      <c r="BF73" s="111"/>
      <c r="BG73" s="111"/>
      <c r="BH73" s="111">
        <f>AS73-AD73</f>
        <v>0</v>
      </c>
      <c r="BI73" s="111"/>
      <c r="BJ73" s="111"/>
      <c r="BK73" s="111"/>
      <c r="BL73" s="111"/>
      <c r="BM73" s="111">
        <f>SUM(BC73:BL73)</f>
        <v>0</v>
      </c>
      <c r="BN73" s="111"/>
      <c r="BO73" s="111"/>
      <c r="BP73" s="111"/>
      <c r="BQ73" s="111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94">
        <v>0</v>
      </c>
      <c r="B74" s="94"/>
      <c r="C74" s="124" t="s">
        <v>86</v>
      </c>
      <c r="D74" s="62"/>
      <c r="E74" s="62"/>
      <c r="F74" s="62"/>
      <c r="G74" s="62"/>
      <c r="H74" s="62"/>
      <c r="I74" s="63"/>
      <c r="J74" s="125" t="s">
        <v>84</v>
      </c>
      <c r="K74" s="125"/>
      <c r="L74" s="125"/>
      <c r="M74" s="125"/>
      <c r="N74" s="125"/>
      <c r="O74" s="121" t="s">
        <v>85</v>
      </c>
      <c r="P74" s="153"/>
      <c r="Q74" s="153"/>
      <c r="R74" s="153"/>
      <c r="S74" s="153"/>
      <c r="T74" s="153"/>
      <c r="U74" s="153"/>
      <c r="V74" s="153"/>
      <c r="W74" s="153"/>
      <c r="X74" s="154"/>
      <c r="Y74" s="111">
        <v>1800</v>
      </c>
      <c r="Z74" s="111"/>
      <c r="AA74" s="111"/>
      <c r="AB74" s="111"/>
      <c r="AC74" s="111"/>
      <c r="AD74" s="111">
        <v>0</v>
      </c>
      <c r="AE74" s="111"/>
      <c r="AF74" s="111"/>
      <c r="AG74" s="111"/>
      <c r="AH74" s="111"/>
      <c r="AI74" s="111">
        <v>1800</v>
      </c>
      <c r="AJ74" s="111"/>
      <c r="AK74" s="111"/>
      <c r="AL74" s="111"/>
      <c r="AM74" s="111"/>
      <c r="AN74" s="111">
        <v>1807</v>
      </c>
      <c r="AO74" s="111"/>
      <c r="AP74" s="111"/>
      <c r="AQ74" s="111"/>
      <c r="AR74" s="111"/>
      <c r="AS74" s="111">
        <v>0</v>
      </c>
      <c r="AT74" s="111"/>
      <c r="AU74" s="111"/>
      <c r="AV74" s="111"/>
      <c r="AW74" s="111"/>
      <c r="AX74" s="111">
        <f>SUM(AN74:AW74)</f>
        <v>1807</v>
      </c>
      <c r="AY74" s="111"/>
      <c r="AZ74" s="111"/>
      <c r="BA74" s="111"/>
      <c r="BB74" s="111"/>
      <c r="BC74" s="111">
        <f>AN74-Y74</f>
        <v>7</v>
      </c>
      <c r="BD74" s="111"/>
      <c r="BE74" s="111"/>
      <c r="BF74" s="111"/>
      <c r="BG74" s="111"/>
      <c r="BH74" s="111">
        <f>AS74-AD74</f>
        <v>0</v>
      </c>
      <c r="BI74" s="111"/>
      <c r="BJ74" s="111"/>
      <c r="BK74" s="111"/>
      <c r="BL74" s="111"/>
      <c r="BM74" s="111">
        <f t="shared" ref="BM74:BM78" si="0">SUM(BC74:BL74)</f>
        <v>7</v>
      </c>
      <c r="BN74" s="111"/>
      <c r="BO74" s="111"/>
      <c r="BP74" s="111"/>
      <c r="BQ74" s="111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94">
        <v>0</v>
      </c>
      <c r="B75" s="94"/>
      <c r="C75" s="124" t="s">
        <v>87</v>
      </c>
      <c r="D75" s="62"/>
      <c r="E75" s="62"/>
      <c r="F75" s="62"/>
      <c r="G75" s="62"/>
      <c r="H75" s="62"/>
      <c r="I75" s="63"/>
      <c r="J75" s="125" t="s">
        <v>84</v>
      </c>
      <c r="K75" s="125"/>
      <c r="L75" s="125"/>
      <c r="M75" s="125"/>
      <c r="N75" s="125"/>
      <c r="O75" s="121" t="s">
        <v>88</v>
      </c>
      <c r="P75" s="153"/>
      <c r="Q75" s="153"/>
      <c r="R75" s="153"/>
      <c r="S75" s="153"/>
      <c r="T75" s="153"/>
      <c r="U75" s="153"/>
      <c r="V75" s="153"/>
      <c r="W75" s="153"/>
      <c r="X75" s="154"/>
      <c r="Y75" s="111">
        <v>7</v>
      </c>
      <c r="Z75" s="111"/>
      <c r="AA75" s="111"/>
      <c r="AB75" s="111"/>
      <c r="AC75" s="111"/>
      <c r="AD75" s="111">
        <v>0</v>
      </c>
      <c r="AE75" s="111"/>
      <c r="AF75" s="111"/>
      <c r="AG75" s="111"/>
      <c r="AH75" s="111"/>
      <c r="AI75" s="111">
        <v>7</v>
      </c>
      <c r="AJ75" s="111"/>
      <c r="AK75" s="111"/>
      <c r="AL75" s="111"/>
      <c r="AM75" s="111"/>
      <c r="AN75" s="111">
        <v>7</v>
      </c>
      <c r="AO75" s="111"/>
      <c r="AP75" s="111"/>
      <c r="AQ75" s="111"/>
      <c r="AR75" s="111"/>
      <c r="AS75" s="111">
        <v>0</v>
      </c>
      <c r="AT75" s="111"/>
      <c r="AU75" s="111"/>
      <c r="AV75" s="111"/>
      <c r="AW75" s="111"/>
      <c r="AX75" s="111">
        <v>7</v>
      </c>
      <c r="AY75" s="111"/>
      <c r="AZ75" s="111"/>
      <c r="BA75" s="111"/>
      <c r="BB75" s="111"/>
      <c r="BC75" s="111">
        <f>AN75-Y75</f>
        <v>0</v>
      </c>
      <c r="BD75" s="111"/>
      <c r="BE75" s="111"/>
      <c r="BF75" s="111"/>
      <c r="BG75" s="111"/>
      <c r="BH75" s="111">
        <f t="shared" ref="BH75" si="1">AS75-AD75</f>
        <v>0</v>
      </c>
      <c r="BI75" s="111"/>
      <c r="BJ75" s="111"/>
      <c r="BK75" s="111"/>
      <c r="BL75" s="111"/>
      <c r="BM75" s="111">
        <f t="shared" si="0"/>
        <v>0</v>
      </c>
      <c r="BN75" s="111"/>
      <c r="BO75" s="111"/>
      <c r="BP75" s="111"/>
      <c r="BQ75" s="111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8" customFormat="1" ht="15.75" x14ac:dyDescent="0.2">
      <c r="A76" s="131">
        <v>0</v>
      </c>
      <c r="B76" s="131"/>
      <c r="C76" s="155" t="s">
        <v>89</v>
      </c>
      <c r="D76" s="135"/>
      <c r="E76" s="135"/>
      <c r="F76" s="135"/>
      <c r="G76" s="135"/>
      <c r="H76" s="135"/>
      <c r="I76" s="136"/>
      <c r="J76" s="110" t="s">
        <v>78</v>
      </c>
      <c r="K76" s="110"/>
      <c r="L76" s="110"/>
      <c r="M76" s="110"/>
      <c r="N76" s="110"/>
      <c r="O76" s="156" t="s">
        <v>78</v>
      </c>
      <c r="P76" s="157"/>
      <c r="Q76" s="157"/>
      <c r="R76" s="157"/>
      <c r="S76" s="157"/>
      <c r="T76" s="157"/>
      <c r="U76" s="157"/>
      <c r="V76" s="157"/>
      <c r="W76" s="157"/>
      <c r="X76" s="158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111">
        <f t="shared" si="0"/>
        <v>0</v>
      </c>
      <c r="BN76" s="111"/>
      <c r="BO76" s="111"/>
      <c r="BP76" s="111"/>
      <c r="BQ76" s="111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9" ht="28.5" customHeight="1" x14ac:dyDescent="0.2">
      <c r="A77" s="94">
        <v>0</v>
      </c>
      <c r="B77" s="94"/>
      <c r="C77" s="124" t="s">
        <v>90</v>
      </c>
      <c r="D77" s="62"/>
      <c r="E77" s="62"/>
      <c r="F77" s="62"/>
      <c r="G77" s="62"/>
      <c r="H77" s="62"/>
      <c r="I77" s="63"/>
      <c r="J77" s="125" t="s">
        <v>84</v>
      </c>
      <c r="K77" s="125"/>
      <c r="L77" s="125"/>
      <c r="M77" s="125"/>
      <c r="N77" s="125"/>
      <c r="O77" s="121" t="s">
        <v>91</v>
      </c>
      <c r="P77" s="153"/>
      <c r="Q77" s="153"/>
      <c r="R77" s="153"/>
      <c r="S77" s="153"/>
      <c r="T77" s="153"/>
      <c r="U77" s="153"/>
      <c r="V77" s="153"/>
      <c r="W77" s="153"/>
      <c r="X77" s="154"/>
      <c r="Y77" s="111">
        <v>54</v>
      </c>
      <c r="Z77" s="111"/>
      <c r="AA77" s="111"/>
      <c r="AB77" s="111"/>
      <c r="AC77" s="111"/>
      <c r="AD77" s="111">
        <v>0</v>
      </c>
      <c r="AE77" s="111"/>
      <c r="AF77" s="111"/>
      <c r="AG77" s="111"/>
      <c r="AH77" s="111"/>
      <c r="AI77" s="111">
        <v>54</v>
      </c>
      <c r="AJ77" s="111"/>
      <c r="AK77" s="111"/>
      <c r="AL77" s="111"/>
      <c r="AM77" s="111"/>
      <c r="AN77" s="111">
        <v>54</v>
      </c>
      <c r="AO77" s="111"/>
      <c r="AP77" s="111"/>
      <c r="AQ77" s="111"/>
      <c r="AR77" s="111"/>
      <c r="AS77" s="111">
        <v>0</v>
      </c>
      <c r="AT77" s="111"/>
      <c r="AU77" s="111"/>
      <c r="AV77" s="111"/>
      <c r="AW77" s="111"/>
      <c r="AX77" s="111">
        <v>0</v>
      </c>
      <c r="AY77" s="111"/>
      <c r="AZ77" s="111"/>
      <c r="BA77" s="111"/>
      <c r="BB77" s="111"/>
      <c r="BC77" s="111">
        <f>AN77-Y77</f>
        <v>0</v>
      </c>
      <c r="BD77" s="111"/>
      <c r="BE77" s="111"/>
      <c r="BF77" s="111"/>
      <c r="BG77" s="111"/>
      <c r="BH77" s="111">
        <f>AS77-AD77</f>
        <v>0</v>
      </c>
      <c r="BI77" s="111"/>
      <c r="BJ77" s="111"/>
      <c r="BK77" s="111"/>
      <c r="BL77" s="111"/>
      <c r="BM77" s="111">
        <f t="shared" si="0"/>
        <v>0</v>
      </c>
      <c r="BN77" s="111"/>
      <c r="BO77" s="111"/>
      <c r="BP77" s="111"/>
      <c r="BQ77" s="111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51" customHeight="1" x14ac:dyDescent="0.2">
      <c r="A78" s="94">
        <v>0</v>
      </c>
      <c r="B78" s="94"/>
      <c r="C78" s="124" t="s">
        <v>92</v>
      </c>
      <c r="D78" s="62"/>
      <c r="E78" s="62"/>
      <c r="F78" s="62"/>
      <c r="G78" s="62"/>
      <c r="H78" s="62"/>
      <c r="I78" s="63"/>
      <c r="J78" s="125" t="s">
        <v>84</v>
      </c>
      <c r="K78" s="125"/>
      <c r="L78" s="125"/>
      <c r="M78" s="125"/>
      <c r="N78" s="125"/>
      <c r="O78" s="121" t="s">
        <v>91</v>
      </c>
      <c r="P78" s="153"/>
      <c r="Q78" s="153"/>
      <c r="R78" s="153"/>
      <c r="S78" s="153"/>
      <c r="T78" s="153"/>
      <c r="U78" s="153"/>
      <c r="V78" s="153"/>
      <c r="W78" s="153"/>
      <c r="X78" s="154"/>
      <c r="Y78" s="111">
        <v>257</v>
      </c>
      <c r="Z78" s="111"/>
      <c r="AA78" s="111"/>
      <c r="AB78" s="111"/>
      <c r="AC78" s="111"/>
      <c r="AD78" s="111">
        <v>0</v>
      </c>
      <c r="AE78" s="111"/>
      <c r="AF78" s="111"/>
      <c r="AG78" s="111"/>
      <c r="AH78" s="111"/>
      <c r="AI78" s="111">
        <v>257</v>
      </c>
      <c r="AJ78" s="111"/>
      <c r="AK78" s="111"/>
      <c r="AL78" s="111"/>
      <c r="AM78" s="111"/>
      <c r="AN78" s="111">
        <v>258</v>
      </c>
      <c r="AO78" s="111"/>
      <c r="AP78" s="111"/>
      <c r="AQ78" s="111"/>
      <c r="AR78" s="111"/>
      <c r="AS78" s="111">
        <v>0</v>
      </c>
      <c r="AT78" s="111"/>
      <c r="AU78" s="111"/>
      <c r="AV78" s="111"/>
      <c r="AW78" s="111"/>
      <c r="AX78" s="111">
        <v>0</v>
      </c>
      <c r="AY78" s="111"/>
      <c r="AZ78" s="111"/>
      <c r="BA78" s="111"/>
      <c r="BB78" s="111"/>
      <c r="BC78" s="111">
        <f>AN78-Y78</f>
        <v>1</v>
      </c>
      <c r="BD78" s="111"/>
      <c r="BE78" s="111"/>
      <c r="BF78" s="111"/>
      <c r="BG78" s="111"/>
      <c r="BH78" s="111">
        <f>AS78-AD78</f>
        <v>0</v>
      </c>
      <c r="BI78" s="111"/>
      <c r="BJ78" s="111"/>
      <c r="BK78" s="111"/>
      <c r="BL78" s="111"/>
      <c r="BM78" s="111">
        <f t="shared" si="0"/>
        <v>1</v>
      </c>
      <c r="BN78" s="111"/>
      <c r="BO78" s="111"/>
      <c r="BP78" s="111"/>
      <c r="BQ78" s="111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9.75" customHeight="1" x14ac:dyDescent="0.2">
      <c r="A79" s="159"/>
      <c r="B79" s="71"/>
      <c r="C79" s="124" t="s">
        <v>115</v>
      </c>
      <c r="D79" s="160"/>
      <c r="E79" s="160"/>
      <c r="F79" s="160"/>
      <c r="G79" s="160"/>
      <c r="H79" s="160"/>
      <c r="I79" s="161"/>
      <c r="J79" s="121" t="s">
        <v>116</v>
      </c>
      <c r="K79" s="122"/>
      <c r="L79" s="122"/>
      <c r="M79" s="122"/>
      <c r="N79" s="123"/>
      <c r="O79" s="121" t="s">
        <v>91</v>
      </c>
      <c r="P79" s="153"/>
      <c r="Q79" s="153"/>
      <c r="R79" s="153"/>
      <c r="S79" s="153"/>
      <c r="T79" s="153"/>
      <c r="U79" s="153"/>
      <c r="V79" s="153"/>
      <c r="W79" s="153"/>
      <c r="X79" s="154"/>
      <c r="Y79" s="150">
        <v>0</v>
      </c>
      <c r="Z79" s="151"/>
      <c r="AA79" s="151"/>
      <c r="AB79" s="151"/>
      <c r="AC79" s="152"/>
      <c r="AD79" s="150">
        <v>24.75</v>
      </c>
      <c r="AE79" s="151"/>
      <c r="AF79" s="151"/>
      <c r="AG79" s="151"/>
      <c r="AH79" s="152"/>
      <c r="AI79" s="150">
        <v>24.75</v>
      </c>
      <c r="AJ79" s="151"/>
      <c r="AK79" s="151"/>
      <c r="AL79" s="151"/>
      <c r="AM79" s="152"/>
      <c r="AN79" s="150">
        <v>0</v>
      </c>
      <c r="AO79" s="151"/>
      <c r="AP79" s="151"/>
      <c r="AQ79" s="151"/>
      <c r="AR79" s="152"/>
      <c r="AS79" s="150">
        <v>22.68</v>
      </c>
      <c r="AT79" s="151"/>
      <c r="AU79" s="151"/>
      <c r="AV79" s="151"/>
      <c r="AW79" s="152"/>
      <c r="AX79" s="150">
        <v>22.68</v>
      </c>
      <c r="AY79" s="151"/>
      <c r="AZ79" s="151"/>
      <c r="BA79" s="151"/>
      <c r="BB79" s="152"/>
      <c r="BC79" s="150">
        <f>AN79-Y79</f>
        <v>0</v>
      </c>
      <c r="BD79" s="151"/>
      <c r="BE79" s="151"/>
      <c r="BF79" s="151"/>
      <c r="BG79" s="152"/>
      <c r="BH79" s="150">
        <f>AS79-AD79</f>
        <v>-2.0700000000000003</v>
      </c>
      <c r="BI79" s="151"/>
      <c r="BJ79" s="151"/>
      <c r="BK79" s="151"/>
      <c r="BL79" s="152"/>
      <c r="BM79" s="150">
        <v>-2.0699999999999998</v>
      </c>
      <c r="BN79" s="151"/>
      <c r="BO79" s="151"/>
      <c r="BP79" s="151"/>
      <c r="BQ79" s="15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38" customFormat="1" ht="15.75" x14ac:dyDescent="0.2">
      <c r="A80" s="131">
        <v>0</v>
      </c>
      <c r="B80" s="131"/>
      <c r="C80" s="155" t="s">
        <v>93</v>
      </c>
      <c r="D80" s="135"/>
      <c r="E80" s="135"/>
      <c r="F80" s="135"/>
      <c r="G80" s="135"/>
      <c r="H80" s="135"/>
      <c r="I80" s="136"/>
      <c r="J80" s="110" t="s">
        <v>78</v>
      </c>
      <c r="K80" s="110"/>
      <c r="L80" s="110"/>
      <c r="M80" s="110"/>
      <c r="N80" s="110"/>
      <c r="O80" s="156" t="s">
        <v>78</v>
      </c>
      <c r="P80" s="157"/>
      <c r="Q80" s="157"/>
      <c r="R80" s="157"/>
      <c r="S80" s="157"/>
      <c r="T80" s="157"/>
      <c r="U80" s="157"/>
      <c r="V80" s="157"/>
      <c r="W80" s="157"/>
      <c r="X80" s="158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9" ht="38.25" customHeight="1" x14ac:dyDescent="0.2">
      <c r="A81" s="94">
        <v>0</v>
      </c>
      <c r="B81" s="94"/>
      <c r="C81" s="124" t="s">
        <v>94</v>
      </c>
      <c r="D81" s="62"/>
      <c r="E81" s="62"/>
      <c r="F81" s="62"/>
      <c r="G81" s="62"/>
      <c r="H81" s="62"/>
      <c r="I81" s="63"/>
      <c r="J81" s="125" t="s">
        <v>95</v>
      </c>
      <c r="K81" s="125"/>
      <c r="L81" s="125"/>
      <c r="M81" s="125"/>
      <c r="N81" s="125"/>
      <c r="O81" s="121" t="s">
        <v>91</v>
      </c>
      <c r="P81" s="153"/>
      <c r="Q81" s="153"/>
      <c r="R81" s="153"/>
      <c r="S81" s="153"/>
      <c r="T81" s="153"/>
      <c r="U81" s="153"/>
      <c r="V81" s="153"/>
      <c r="W81" s="153"/>
      <c r="X81" s="154"/>
      <c r="Y81" s="111">
        <v>100</v>
      </c>
      <c r="Z81" s="111"/>
      <c r="AA81" s="111"/>
      <c r="AB81" s="111"/>
      <c r="AC81" s="111"/>
      <c r="AD81" s="111">
        <v>0</v>
      </c>
      <c r="AE81" s="111"/>
      <c r="AF81" s="111"/>
      <c r="AG81" s="111"/>
      <c r="AH81" s="111"/>
      <c r="AI81" s="111">
        <v>100</v>
      </c>
      <c r="AJ81" s="111"/>
      <c r="AK81" s="111"/>
      <c r="AL81" s="111"/>
      <c r="AM81" s="111"/>
      <c r="AN81" s="111">
        <v>100</v>
      </c>
      <c r="AO81" s="111"/>
      <c r="AP81" s="111"/>
      <c r="AQ81" s="111"/>
      <c r="AR81" s="111"/>
      <c r="AS81" s="111">
        <v>0</v>
      </c>
      <c r="AT81" s="111"/>
      <c r="AU81" s="111"/>
      <c r="AV81" s="111"/>
      <c r="AW81" s="111"/>
      <c r="AX81" s="111">
        <v>100</v>
      </c>
      <c r="AY81" s="111"/>
      <c r="AZ81" s="111"/>
      <c r="BA81" s="111"/>
      <c r="BB81" s="111"/>
      <c r="BC81" s="111">
        <f>AN81-Y81</f>
        <v>0</v>
      </c>
      <c r="BD81" s="111"/>
      <c r="BE81" s="111"/>
      <c r="BF81" s="111"/>
      <c r="BG81" s="111"/>
      <c r="BH81" s="111">
        <f>AS81-AD81</f>
        <v>0</v>
      </c>
      <c r="BI81" s="111"/>
      <c r="BJ81" s="111"/>
      <c r="BK81" s="111"/>
      <c r="BL81" s="111"/>
      <c r="BM81" s="111">
        <v>0</v>
      </c>
      <c r="BN81" s="111"/>
      <c r="BO81" s="111"/>
      <c r="BP81" s="111"/>
      <c r="BQ81" s="111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x14ac:dyDescent="0.2">
      <c r="A82" s="29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customHeight="1" x14ac:dyDescent="0.2">
      <c r="A83" s="49" t="s">
        <v>58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</row>
    <row r="84" spans="1:79" ht="9" customHeight="1" x14ac:dyDescent="0.2">
      <c r="A84" s="29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45" customHeight="1" x14ac:dyDescent="0.2">
      <c r="A85" s="50" t="s">
        <v>3</v>
      </c>
      <c r="B85" s="51"/>
      <c r="C85" s="50" t="s">
        <v>6</v>
      </c>
      <c r="D85" s="54"/>
      <c r="E85" s="54"/>
      <c r="F85" s="54"/>
      <c r="G85" s="54"/>
      <c r="H85" s="54"/>
      <c r="I85" s="51"/>
      <c r="J85" s="50" t="s">
        <v>5</v>
      </c>
      <c r="K85" s="54"/>
      <c r="L85" s="54"/>
      <c r="M85" s="54"/>
      <c r="N85" s="51"/>
      <c r="O85" s="112" t="s">
        <v>59</v>
      </c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2"/>
      <c r="BR85" s="9"/>
      <c r="BS85" s="9"/>
      <c r="BT85" s="9"/>
      <c r="BU85" s="9"/>
      <c r="BV85" s="9"/>
      <c r="BW85" s="9"/>
      <c r="BX85" s="9"/>
      <c r="BY85" s="9"/>
      <c r="BZ85" s="8"/>
    </row>
    <row r="86" spans="1:79" s="36" customFormat="1" ht="15.95" customHeight="1" x14ac:dyDescent="0.2">
      <c r="A86" s="130">
        <v>1</v>
      </c>
      <c r="B86" s="130"/>
      <c r="C86" s="130">
        <v>2</v>
      </c>
      <c r="D86" s="130"/>
      <c r="E86" s="130"/>
      <c r="F86" s="130"/>
      <c r="G86" s="130"/>
      <c r="H86" s="130"/>
      <c r="I86" s="130"/>
      <c r="J86" s="130">
        <v>3</v>
      </c>
      <c r="K86" s="130"/>
      <c r="L86" s="130"/>
      <c r="M86" s="130"/>
      <c r="N86" s="130"/>
      <c r="O86" s="168">
        <v>4</v>
      </c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70"/>
      <c r="BR86" s="34"/>
      <c r="BS86" s="34"/>
      <c r="BT86" s="34"/>
      <c r="BU86" s="34"/>
      <c r="BV86" s="34"/>
      <c r="BW86" s="34"/>
      <c r="BX86" s="34"/>
      <c r="BY86" s="34"/>
      <c r="BZ86" s="35"/>
    </row>
    <row r="87" spans="1:79" s="36" customFormat="1" ht="12.75" hidden="1" customHeight="1" x14ac:dyDescent="0.2">
      <c r="A87" s="92" t="s">
        <v>32</v>
      </c>
      <c r="B87" s="92"/>
      <c r="C87" s="103" t="s">
        <v>14</v>
      </c>
      <c r="D87" s="104"/>
      <c r="E87" s="104"/>
      <c r="F87" s="104"/>
      <c r="G87" s="104"/>
      <c r="H87" s="104"/>
      <c r="I87" s="105"/>
      <c r="J87" s="92" t="s">
        <v>15</v>
      </c>
      <c r="K87" s="92"/>
      <c r="L87" s="92"/>
      <c r="M87" s="92"/>
      <c r="N87" s="92"/>
      <c r="O87" s="126" t="s">
        <v>67</v>
      </c>
      <c r="P87" s="127"/>
      <c r="Q87" s="127"/>
      <c r="R87" s="127"/>
      <c r="S87" s="127"/>
      <c r="T87" s="127"/>
      <c r="U87" s="127"/>
      <c r="V87" s="127"/>
      <c r="W87" s="127"/>
      <c r="X87" s="127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9"/>
      <c r="BR87" s="37"/>
      <c r="BS87" s="37"/>
      <c r="BT87" s="35"/>
      <c r="BU87" s="35"/>
      <c r="BV87" s="35"/>
      <c r="BW87" s="35"/>
      <c r="BX87" s="35"/>
      <c r="BY87" s="35"/>
      <c r="BZ87" s="35"/>
      <c r="CA87" s="36" t="s">
        <v>66</v>
      </c>
    </row>
    <row r="88" spans="1:79" s="44" customFormat="1" ht="15.75" x14ac:dyDescent="0.2">
      <c r="A88" s="72">
        <v>0</v>
      </c>
      <c r="B88" s="72"/>
      <c r="C88" s="72" t="s">
        <v>77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162"/>
      <c r="P88" s="163"/>
      <c r="Q88" s="163"/>
      <c r="R88" s="163"/>
      <c r="S88" s="163"/>
      <c r="T88" s="163"/>
      <c r="U88" s="163"/>
      <c r="V88" s="163"/>
      <c r="W88" s="163"/>
      <c r="X88" s="163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5"/>
      <c r="BR88" s="42"/>
      <c r="BS88" s="42"/>
      <c r="BT88" s="42"/>
      <c r="BU88" s="42"/>
      <c r="BV88" s="42"/>
      <c r="BW88" s="42"/>
      <c r="BX88" s="42"/>
      <c r="BY88" s="42"/>
      <c r="BZ88" s="43"/>
      <c r="CA88" s="44" t="s">
        <v>61</v>
      </c>
    </row>
    <row r="89" spans="1:79" s="44" customFormat="1" ht="51" customHeight="1" x14ac:dyDescent="0.2">
      <c r="A89" s="166"/>
      <c r="B89" s="167"/>
      <c r="C89" s="116" t="s">
        <v>79</v>
      </c>
      <c r="D89" s="117"/>
      <c r="E89" s="117"/>
      <c r="F89" s="117"/>
      <c r="G89" s="117"/>
      <c r="H89" s="117"/>
      <c r="I89" s="118"/>
      <c r="J89" s="116" t="s">
        <v>118</v>
      </c>
      <c r="K89" s="117"/>
      <c r="L89" s="117"/>
      <c r="M89" s="117"/>
      <c r="N89" s="118"/>
      <c r="O89" s="106" t="s">
        <v>119</v>
      </c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73"/>
      <c r="BR89" s="42"/>
      <c r="BS89" s="42"/>
      <c r="BT89" s="42"/>
      <c r="BU89" s="42"/>
      <c r="BV89" s="42"/>
      <c r="BW89" s="42"/>
      <c r="BX89" s="42"/>
      <c r="BY89" s="42"/>
      <c r="BZ89" s="43"/>
    </row>
    <row r="90" spans="1:79" s="44" customFormat="1" ht="54.75" customHeight="1" x14ac:dyDescent="0.2">
      <c r="A90" s="72">
        <v>0</v>
      </c>
      <c r="B90" s="72"/>
      <c r="C90" s="92" t="s">
        <v>114</v>
      </c>
      <c r="D90" s="72"/>
      <c r="E90" s="72"/>
      <c r="F90" s="72"/>
      <c r="G90" s="72"/>
      <c r="H90" s="72"/>
      <c r="I90" s="72"/>
      <c r="J90" s="92" t="s">
        <v>118</v>
      </c>
      <c r="K90" s="92"/>
      <c r="L90" s="92"/>
      <c r="M90" s="92"/>
      <c r="N90" s="92"/>
      <c r="O90" s="106" t="s">
        <v>120</v>
      </c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9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9" s="44" customFormat="1" ht="15.75" x14ac:dyDescent="0.2">
      <c r="A91" s="72">
        <v>0</v>
      </c>
      <c r="B91" s="72"/>
      <c r="C91" s="72" t="s">
        <v>82</v>
      </c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162"/>
      <c r="P91" s="163"/>
      <c r="Q91" s="163"/>
      <c r="R91" s="163"/>
      <c r="S91" s="163"/>
      <c r="T91" s="163"/>
      <c r="U91" s="163"/>
      <c r="V91" s="163"/>
      <c r="W91" s="163"/>
      <c r="X91" s="163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5"/>
      <c r="BR91" s="42"/>
      <c r="BS91" s="42"/>
      <c r="BT91" s="42"/>
      <c r="BU91" s="42"/>
      <c r="BV91" s="42"/>
      <c r="BW91" s="42"/>
      <c r="BX91" s="42"/>
      <c r="BY91" s="42"/>
      <c r="BZ91" s="43"/>
    </row>
    <row r="92" spans="1:79" s="44" customFormat="1" ht="25.5" customHeight="1" x14ac:dyDescent="0.2">
      <c r="A92" s="72">
        <v>0</v>
      </c>
      <c r="B92" s="72"/>
      <c r="C92" s="92" t="s">
        <v>86</v>
      </c>
      <c r="D92" s="92"/>
      <c r="E92" s="92"/>
      <c r="F92" s="92"/>
      <c r="G92" s="92"/>
      <c r="H92" s="92"/>
      <c r="I92" s="92"/>
      <c r="J92" s="92" t="s">
        <v>84</v>
      </c>
      <c r="K92" s="92"/>
      <c r="L92" s="92"/>
      <c r="M92" s="92"/>
      <c r="N92" s="92"/>
      <c r="O92" s="106" t="s">
        <v>123</v>
      </c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9"/>
      <c r="BR92" s="42"/>
      <c r="BS92" s="42"/>
      <c r="BT92" s="42"/>
      <c r="BU92" s="42"/>
      <c r="BV92" s="42"/>
      <c r="BW92" s="42"/>
      <c r="BX92" s="42"/>
      <c r="BY92" s="42"/>
      <c r="BZ92" s="43"/>
    </row>
    <row r="93" spans="1:79" s="44" customFormat="1" ht="15.75" x14ac:dyDescent="0.2">
      <c r="A93" s="72">
        <v>0</v>
      </c>
      <c r="B93" s="72"/>
      <c r="C93" s="72" t="s">
        <v>89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162"/>
      <c r="P93" s="163"/>
      <c r="Q93" s="163"/>
      <c r="R93" s="163"/>
      <c r="S93" s="163"/>
      <c r="T93" s="163"/>
      <c r="U93" s="163"/>
      <c r="V93" s="163"/>
      <c r="W93" s="163"/>
      <c r="X93" s="163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5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9" s="44" customFormat="1" ht="52.5" customHeight="1" x14ac:dyDescent="0.2">
      <c r="A94" s="72">
        <v>0</v>
      </c>
      <c r="B94" s="72"/>
      <c r="C94" s="92" t="s">
        <v>92</v>
      </c>
      <c r="D94" s="92"/>
      <c r="E94" s="92"/>
      <c r="F94" s="92"/>
      <c r="G94" s="92"/>
      <c r="H94" s="92"/>
      <c r="I94" s="92"/>
      <c r="J94" s="92" t="s">
        <v>84</v>
      </c>
      <c r="K94" s="92"/>
      <c r="L94" s="92"/>
      <c r="M94" s="92"/>
      <c r="N94" s="92"/>
      <c r="O94" s="106" t="s">
        <v>124</v>
      </c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9"/>
      <c r="BR94" s="42"/>
      <c r="BS94" s="42"/>
      <c r="BT94" s="42"/>
      <c r="BU94" s="42"/>
      <c r="BV94" s="42"/>
      <c r="BW94" s="42"/>
      <c r="BX94" s="42"/>
      <c r="BY94" s="42"/>
      <c r="BZ94" s="43"/>
    </row>
    <row r="95" spans="1:79" s="44" customFormat="1" ht="15.75" x14ac:dyDescent="0.2">
      <c r="A95" s="72">
        <v>0</v>
      </c>
      <c r="B95" s="72"/>
      <c r="C95" s="72" t="s">
        <v>93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106" t="s">
        <v>128</v>
      </c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9"/>
      <c r="BR95" s="42"/>
      <c r="BS95" s="42"/>
      <c r="BT95" s="42"/>
      <c r="BU95" s="42"/>
      <c r="BV95" s="42"/>
      <c r="BW95" s="42"/>
      <c r="BX95" s="42"/>
      <c r="BY95" s="42"/>
      <c r="BZ95" s="43"/>
    </row>
    <row r="96" spans="1:79" s="44" customFormat="1" ht="15.75" x14ac:dyDescent="0.2">
      <c r="A96" s="72">
        <v>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162"/>
      <c r="P96" s="163"/>
      <c r="Q96" s="163"/>
      <c r="R96" s="163"/>
      <c r="S96" s="163"/>
      <c r="T96" s="163"/>
      <c r="U96" s="163"/>
      <c r="V96" s="163"/>
      <c r="W96" s="163"/>
      <c r="X96" s="163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5"/>
      <c r="BR96" s="42"/>
      <c r="BS96" s="42"/>
      <c r="BT96" s="42"/>
      <c r="BU96" s="42"/>
      <c r="BV96" s="42"/>
      <c r="BW96" s="42"/>
      <c r="BX96" s="42"/>
      <c r="BY96" s="42"/>
      <c r="BZ96" s="43"/>
    </row>
    <row r="97" spans="1:78" ht="15.75" x14ac:dyDescent="0.2">
      <c r="A97" s="29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9" t="s">
        <v>60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</row>
    <row r="99" spans="1:78" ht="15.95" customHeight="1" x14ac:dyDescent="0.2">
      <c r="A99" s="101" t="s">
        <v>121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</row>
    <row r="100" spans="1:78" ht="15.75" x14ac:dyDescent="0.2">
      <c r="A100" s="29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49" t="s">
        <v>42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</row>
    <row r="102" spans="1:78" ht="87.75" customHeight="1" x14ac:dyDescent="0.2">
      <c r="A102" s="101" t="s">
        <v>122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</row>
    <row r="103" spans="1:78" ht="15.95" customHeight="1" x14ac:dyDescent="0.2">
      <c r="A103" s="15"/>
      <c r="B103" s="15"/>
      <c r="C103" s="15"/>
      <c r="D103" s="15"/>
      <c r="E103" s="15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4" spans="1:78" ht="12" customHeight="1" x14ac:dyDescent="0.2">
      <c r="A104" s="28" t="s">
        <v>72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</row>
    <row r="105" spans="1:78" ht="12" customHeight="1" x14ac:dyDescent="0.2">
      <c r="A105" s="28" t="s">
        <v>63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</row>
    <row r="106" spans="1:78" s="28" customFormat="1" ht="12" customHeight="1" x14ac:dyDescent="0.2">
      <c r="A106" s="28" t="s">
        <v>64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</row>
    <row r="107" spans="1:78" ht="15.95" customHeight="1" x14ac:dyDescent="0.25">
      <c r="A107" s="27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</row>
    <row r="108" spans="1:78" ht="42" customHeight="1" x14ac:dyDescent="0.25">
      <c r="A108" s="96" t="s">
        <v>98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3"/>
      <c r="AO108" s="3"/>
      <c r="AP108" s="99" t="s">
        <v>99</v>
      </c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</row>
    <row r="109" spans="1:78" x14ac:dyDescent="0.2">
      <c r="W109" s="95" t="s">
        <v>8</v>
      </c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4"/>
      <c r="AO109" s="4"/>
      <c r="AP109" s="95" t="s">
        <v>68</v>
      </c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</row>
    <row r="112" spans="1:78" ht="15.95" customHeight="1" x14ac:dyDescent="0.25">
      <c r="A112" s="96" t="s">
        <v>125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3"/>
      <c r="AO112" s="3"/>
      <c r="AP112" s="99" t="s">
        <v>127</v>
      </c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</row>
    <row r="113" spans="1:60" ht="15.75" x14ac:dyDescent="0.25">
      <c r="A113" s="174" t="s">
        <v>126</v>
      </c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95" t="s">
        <v>8</v>
      </c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4"/>
      <c r="AO113" s="4"/>
      <c r="AP113" s="95" t="s">
        <v>68</v>
      </c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</row>
  </sheetData>
  <mergeCells count="441">
    <mergeCell ref="A113:V113"/>
    <mergeCell ref="BM69:BQ69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O69:X69"/>
    <mergeCell ref="Y69:AC69"/>
    <mergeCell ref="AD69:AH69"/>
    <mergeCell ref="AI69:AM69"/>
    <mergeCell ref="AN69:AR69"/>
    <mergeCell ref="BH69:BL69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89:B89"/>
    <mergeCell ref="C89:I89"/>
    <mergeCell ref="J89:N89"/>
    <mergeCell ref="A85:B85"/>
    <mergeCell ref="C85:I85"/>
    <mergeCell ref="O86:BQ86"/>
    <mergeCell ref="O88:BQ88"/>
    <mergeCell ref="A88:B88"/>
    <mergeCell ref="C88:I88"/>
    <mergeCell ref="J88:N88"/>
    <mergeCell ref="A87:B87"/>
    <mergeCell ref="J85:N85"/>
    <mergeCell ref="A86:B86"/>
    <mergeCell ref="O85:BQ85"/>
    <mergeCell ref="O89:BQ89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S78:AW78"/>
    <mergeCell ref="AX78:BB78"/>
    <mergeCell ref="BC78:BG78"/>
    <mergeCell ref="BH78:BL78"/>
    <mergeCell ref="BM78:BQ78"/>
    <mergeCell ref="A80:B80"/>
    <mergeCell ref="C80:I80"/>
    <mergeCell ref="J80:N80"/>
    <mergeCell ref="O80:X80"/>
    <mergeCell ref="Y80:AC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S77:AW77"/>
    <mergeCell ref="AX77:BB77"/>
    <mergeCell ref="BC77:BG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BC75:BG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S73:AW73"/>
    <mergeCell ref="AX73:BB73"/>
    <mergeCell ref="BC73:BG73"/>
    <mergeCell ref="AN72:AR72"/>
    <mergeCell ref="AS72:AW72"/>
    <mergeCell ref="AX72:BB72"/>
    <mergeCell ref="BC72:BG72"/>
    <mergeCell ref="C72:I72"/>
    <mergeCell ref="J72:N72"/>
    <mergeCell ref="A50:B50"/>
    <mergeCell ref="S58:W58"/>
    <mergeCell ref="AI58:AM58"/>
    <mergeCell ref="BC70:BG70"/>
    <mergeCell ref="Y70:AC70"/>
    <mergeCell ref="AS69:AW69"/>
    <mergeCell ref="AX69:BB69"/>
    <mergeCell ref="BC69:BG69"/>
    <mergeCell ref="AY58:BC58"/>
    <mergeCell ref="AD67:AH67"/>
    <mergeCell ref="AN58:AR58"/>
    <mergeCell ref="AS58:AX58"/>
    <mergeCell ref="BC68:BG68"/>
    <mergeCell ref="AY59:BC59"/>
    <mergeCell ref="AD66:AH66"/>
    <mergeCell ref="AS59:AX59"/>
    <mergeCell ref="AI68:AM68"/>
    <mergeCell ref="AN68:AR68"/>
    <mergeCell ref="AS68:AW68"/>
    <mergeCell ref="AX68:BB68"/>
    <mergeCell ref="AC60:AH60"/>
    <mergeCell ref="AI59:AM59"/>
    <mergeCell ref="AN59:AR59"/>
    <mergeCell ref="A51:B51"/>
    <mergeCell ref="C51:BQ51"/>
    <mergeCell ref="BD44:BH44"/>
    <mergeCell ref="BI44:BM44"/>
    <mergeCell ref="BN44:BQ44"/>
    <mergeCell ref="C58:R58"/>
    <mergeCell ref="AA44:AE44"/>
    <mergeCell ref="AF44:AJ44"/>
    <mergeCell ref="AK44:AO44"/>
    <mergeCell ref="AP44:AT44"/>
    <mergeCell ref="AU44:AY44"/>
    <mergeCell ref="AZ44:BC44"/>
    <mergeCell ref="C49:BQ49"/>
    <mergeCell ref="C50:BQ50"/>
    <mergeCell ref="A58:B58"/>
    <mergeCell ref="A46:BQ46"/>
    <mergeCell ref="C56:R57"/>
    <mergeCell ref="S56:AH56"/>
    <mergeCell ref="AI56:AX56"/>
    <mergeCell ref="AS57:AX57"/>
    <mergeCell ref="A49:B49"/>
    <mergeCell ref="AP42:AT42"/>
    <mergeCell ref="BD43:BH43"/>
    <mergeCell ref="BI43:BM43"/>
    <mergeCell ref="AZ42:BC42"/>
    <mergeCell ref="AU42:AY42"/>
    <mergeCell ref="BD42:BH42"/>
    <mergeCell ref="S57:W57"/>
    <mergeCell ref="X57:AB57"/>
    <mergeCell ref="AC57:AH57"/>
    <mergeCell ref="AI57:AM57"/>
    <mergeCell ref="AN57:AR57"/>
    <mergeCell ref="A55:BN55"/>
    <mergeCell ref="A54:BN54"/>
    <mergeCell ref="BI57:BN57"/>
    <mergeCell ref="A44:B44"/>
    <mergeCell ref="C44:Z44"/>
    <mergeCell ref="A56:B57"/>
    <mergeCell ref="AY56:BN56"/>
    <mergeCell ref="A42:B42"/>
    <mergeCell ref="AY57:BC57"/>
    <mergeCell ref="BD57:BH57"/>
    <mergeCell ref="A43:B43"/>
    <mergeCell ref="A48:B48"/>
    <mergeCell ref="AF43:AJ43"/>
    <mergeCell ref="O87:BQ87"/>
    <mergeCell ref="BC66:BG66"/>
    <mergeCell ref="A63:BQ63"/>
    <mergeCell ref="AI67:AM67"/>
    <mergeCell ref="BH67:BL67"/>
    <mergeCell ref="BM67:BQ67"/>
    <mergeCell ref="AS66:AW66"/>
    <mergeCell ref="AN66:AR66"/>
    <mergeCell ref="C86:I86"/>
    <mergeCell ref="J86:N86"/>
    <mergeCell ref="C68:I68"/>
    <mergeCell ref="J68:N68"/>
    <mergeCell ref="A68:B68"/>
    <mergeCell ref="AD68:AH68"/>
    <mergeCell ref="A83:BQ83"/>
    <mergeCell ref="AI66:AM66"/>
    <mergeCell ref="BC65:BQ65"/>
    <mergeCell ref="O67:X67"/>
    <mergeCell ref="Y65:AM65"/>
    <mergeCell ref="J67:N67"/>
    <mergeCell ref="A72:B72"/>
    <mergeCell ref="AD70:AH70"/>
    <mergeCell ref="AI70:AM70"/>
    <mergeCell ref="BM68:BQ68"/>
    <mergeCell ref="AI72:AM72"/>
    <mergeCell ref="A69:B69"/>
    <mergeCell ref="C69:I69"/>
    <mergeCell ref="J69:N69"/>
    <mergeCell ref="A70:B70"/>
    <mergeCell ref="C70:I70"/>
    <mergeCell ref="J70:N70"/>
    <mergeCell ref="O70:X70"/>
    <mergeCell ref="A67:B67"/>
    <mergeCell ref="AN70:AR70"/>
    <mergeCell ref="AS70:AW70"/>
    <mergeCell ref="AX70:BB70"/>
    <mergeCell ref="O72:X72"/>
    <mergeCell ref="Y66:AC66"/>
    <mergeCell ref="BD58:BH58"/>
    <mergeCell ref="BI58:BN58"/>
    <mergeCell ref="BI60:BN60"/>
    <mergeCell ref="BD59:BH59"/>
    <mergeCell ref="AX66:BB66"/>
    <mergeCell ref="AX67:BB67"/>
    <mergeCell ref="AS67:AW67"/>
    <mergeCell ref="AN67:AR67"/>
    <mergeCell ref="BI59:BN59"/>
    <mergeCell ref="BH70:BL70"/>
    <mergeCell ref="BM70:BQ70"/>
    <mergeCell ref="AS60:AX60"/>
    <mergeCell ref="AY60:BC60"/>
    <mergeCell ref="BD60:BH60"/>
    <mergeCell ref="BC67:BG67"/>
    <mergeCell ref="BM66:BQ66"/>
    <mergeCell ref="BH66:BL66"/>
    <mergeCell ref="Y72:AC72"/>
    <mergeCell ref="AD72:AH72"/>
    <mergeCell ref="AP113:BH113"/>
    <mergeCell ref="A112:V112"/>
    <mergeCell ref="W112:AM112"/>
    <mergeCell ref="AP112:BH112"/>
    <mergeCell ref="W113:AM113"/>
    <mergeCell ref="AP109:BH109"/>
    <mergeCell ref="A102:BL102"/>
    <mergeCell ref="C87:I87"/>
    <mergeCell ref="W109:AM109"/>
    <mergeCell ref="A108:V108"/>
    <mergeCell ref="W108:AM108"/>
    <mergeCell ref="A98:BL98"/>
    <mergeCell ref="A99:BL99"/>
    <mergeCell ref="AP108:BH108"/>
    <mergeCell ref="J87:N87"/>
    <mergeCell ref="A101:BL101"/>
    <mergeCell ref="A92:B92"/>
    <mergeCell ref="C92:I92"/>
    <mergeCell ref="J92:N92"/>
    <mergeCell ref="O92:BQ92"/>
    <mergeCell ref="A90:B90"/>
    <mergeCell ref="C90:I90"/>
    <mergeCell ref="J90:N90"/>
    <mergeCell ref="O90:BQ90"/>
    <mergeCell ref="BI42:BM42"/>
    <mergeCell ref="AA41:AE41"/>
    <mergeCell ref="AF41:AJ41"/>
    <mergeCell ref="AK41:AO41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G26:BL26"/>
    <mergeCell ref="A34:F34"/>
    <mergeCell ref="BD40:BH40"/>
    <mergeCell ref="A23:BL23"/>
    <mergeCell ref="A24:F24"/>
    <mergeCell ref="G24:BL24"/>
    <mergeCell ref="A39:B40"/>
    <mergeCell ref="A33:F33"/>
    <mergeCell ref="G33:BL33"/>
    <mergeCell ref="BE20:BL20"/>
    <mergeCell ref="BE21:BL21"/>
    <mergeCell ref="AU15:BB15"/>
    <mergeCell ref="C41:Z41"/>
    <mergeCell ref="BI40:BM40"/>
    <mergeCell ref="AO2:BL6"/>
    <mergeCell ref="A7:BL7"/>
    <mergeCell ref="A8:BL8"/>
    <mergeCell ref="A9:BL9"/>
    <mergeCell ref="A25:F25"/>
    <mergeCell ref="AA39:AO39"/>
    <mergeCell ref="AP39:BC39"/>
    <mergeCell ref="A26:F26"/>
    <mergeCell ref="AZ40:BC40"/>
    <mergeCell ref="AK40:AO40"/>
    <mergeCell ref="A38:BQ38"/>
    <mergeCell ref="C39:Z40"/>
    <mergeCell ref="AZ43:BC43"/>
    <mergeCell ref="AU43:AY43"/>
    <mergeCell ref="AA43:AE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U18:BB18"/>
    <mergeCell ref="AA21:AI21"/>
    <mergeCell ref="AK21:BC21"/>
    <mergeCell ref="AF40:AJ40"/>
    <mergeCell ref="AZ41:BC41"/>
    <mergeCell ref="BD41:BH41"/>
    <mergeCell ref="AP41:AT41"/>
    <mergeCell ref="C43:Z43"/>
    <mergeCell ref="AK43:AO43"/>
    <mergeCell ref="C48:BQ48"/>
    <mergeCell ref="BN43:BQ43"/>
    <mergeCell ref="AP43:AT43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A36:BQ36"/>
    <mergeCell ref="BD39:BQ39"/>
    <mergeCell ref="BN40:BQ40"/>
    <mergeCell ref="G34:BL34"/>
    <mergeCell ref="BH68:BL68"/>
    <mergeCell ref="AN65:BB65"/>
    <mergeCell ref="A62:BQ62"/>
    <mergeCell ref="C67:I67"/>
    <mergeCell ref="X58:AB58"/>
    <mergeCell ref="AC58:AH58"/>
    <mergeCell ref="Y67:AC67"/>
    <mergeCell ref="A65:B66"/>
    <mergeCell ref="C65:I66"/>
    <mergeCell ref="J65:N66"/>
    <mergeCell ref="O65:X66"/>
    <mergeCell ref="O68:X68"/>
    <mergeCell ref="Y68:AC6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</mergeCells>
  <phoneticPr fontId="0" type="noConversion"/>
  <conditionalFormatting sqref="C84 C100 C88:C89 C69">
    <cfRule type="cellIs" dxfId="38" priority="40" stopIfTrue="1" operator="equal">
      <formula>$C68</formula>
    </cfRule>
  </conditionalFormatting>
  <conditionalFormatting sqref="A68:B68 A84:B84 A88:B88 A100:B100 A60:B60 A82:B82 A97:B97 A69 A89">
    <cfRule type="cellIs" dxfId="37" priority="41" stopIfTrue="1" operator="equal">
      <formula>0</formula>
    </cfRule>
  </conditionalFormatting>
  <conditionalFormatting sqref="C82">
    <cfRule type="cellIs" dxfId="36" priority="43" stopIfTrue="1" operator="equal">
      <formula>$C68</formula>
    </cfRule>
  </conditionalFormatting>
  <conditionalFormatting sqref="C70:C71">
    <cfRule type="cellIs" dxfId="35" priority="37" stopIfTrue="1" operator="equal">
      <formula>$C68</formula>
    </cfRule>
  </conditionalFormatting>
  <conditionalFormatting sqref="A70:B70 A71">
    <cfRule type="cellIs" dxfId="34" priority="38" stopIfTrue="1" operator="equal">
      <formula>0</formula>
    </cfRule>
  </conditionalFormatting>
  <conditionalFormatting sqref="C72">
    <cfRule type="cellIs" dxfId="33" priority="35" stopIfTrue="1" operator="equal">
      <formula>$C70</formula>
    </cfRule>
  </conditionalFormatting>
  <conditionalFormatting sqref="A72:B72">
    <cfRule type="cellIs" dxfId="32" priority="36" stopIfTrue="1" operator="equal">
      <formula>0</formula>
    </cfRule>
  </conditionalFormatting>
  <conditionalFormatting sqref="C73">
    <cfRule type="cellIs" dxfId="31" priority="33" stopIfTrue="1" operator="equal">
      <formula>$C72</formula>
    </cfRule>
  </conditionalFormatting>
  <conditionalFormatting sqref="A73:B73">
    <cfRule type="cellIs" dxfId="30" priority="34" stopIfTrue="1" operator="equal">
      <formula>0</formula>
    </cfRule>
  </conditionalFormatting>
  <conditionalFormatting sqref="C74">
    <cfRule type="cellIs" dxfId="29" priority="31" stopIfTrue="1" operator="equal">
      <formula>$C73</formula>
    </cfRule>
  </conditionalFormatting>
  <conditionalFormatting sqref="A74:B74">
    <cfRule type="cellIs" dxfId="28" priority="32" stopIfTrue="1" operator="equal">
      <formula>0</formula>
    </cfRule>
  </conditionalFormatting>
  <conditionalFormatting sqref="C75">
    <cfRule type="cellIs" dxfId="27" priority="29" stopIfTrue="1" operator="equal">
      <formula>$C74</formula>
    </cfRule>
  </conditionalFormatting>
  <conditionalFormatting sqref="A75:B75">
    <cfRule type="cellIs" dxfId="26" priority="30" stopIfTrue="1" operator="equal">
      <formula>0</formula>
    </cfRule>
  </conditionalFormatting>
  <conditionalFormatting sqref="C76">
    <cfRule type="cellIs" dxfId="25" priority="27" stopIfTrue="1" operator="equal">
      <formula>$C75</formula>
    </cfRule>
  </conditionalFormatting>
  <conditionalFormatting sqref="A76:B76">
    <cfRule type="cellIs" dxfId="24" priority="28" stopIfTrue="1" operator="equal">
      <formula>0</formula>
    </cfRule>
  </conditionalFormatting>
  <conditionalFormatting sqref="C77">
    <cfRule type="cellIs" dxfId="23" priority="25" stopIfTrue="1" operator="equal">
      <formula>$C76</formula>
    </cfRule>
  </conditionalFormatting>
  <conditionalFormatting sqref="A77:B77">
    <cfRule type="cellIs" dxfId="22" priority="26" stopIfTrue="1" operator="equal">
      <formula>0</formula>
    </cfRule>
  </conditionalFormatting>
  <conditionalFormatting sqref="C78:C79">
    <cfRule type="cellIs" dxfId="21" priority="23" stopIfTrue="1" operator="equal">
      <formula>$C77</formula>
    </cfRule>
  </conditionalFormatting>
  <conditionalFormatting sqref="A78:B78 A79">
    <cfRule type="cellIs" dxfId="20" priority="24" stopIfTrue="1" operator="equal">
      <formula>0</formula>
    </cfRule>
  </conditionalFormatting>
  <conditionalFormatting sqref="C80">
    <cfRule type="cellIs" dxfId="19" priority="21" stopIfTrue="1" operator="equal">
      <formula>$C78</formula>
    </cfRule>
  </conditionalFormatting>
  <conditionalFormatting sqref="A80:B80">
    <cfRule type="cellIs" dxfId="18" priority="22" stopIfTrue="1" operator="equal">
      <formula>0</formula>
    </cfRule>
  </conditionalFormatting>
  <conditionalFormatting sqref="C81">
    <cfRule type="cellIs" dxfId="17" priority="19" stopIfTrue="1" operator="equal">
      <formula>$C80</formula>
    </cfRule>
  </conditionalFormatting>
  <conditionalFormatting sqref="A81:B81">
    <cfRule type="cellIs" dxfId="16" priority="20" stopIfTrue="1" operator="equal">
      <formula>0</formula>
    </cfRule>
  </conditionalFormatting>
  <conditionalFormatting sqref="C97">
    <cfRule type="cellIs" dxfId="15" priority="45" stopIfTrue="1" operator="equal">
      <formula>$C88</formula>
    </cfRule>
  </conditionalFormatting>
  <conditionalFormatting sqref="C90">
    <cfRule type="cellIs" dxfId="14" priority="15" stopIfTrue="1" operator="equal">
      <formula>$C88</formula>
    </cfRule>
  </conditionalFormatting>
  <conditionalFormatting sqref="A90:B90">
    <cfRule type="cellIs" dxfId="13" priority="16" stopIfTrue="1" operator="equal">
      <formula>0</formula>
    </cfRule>
  </conditionalFormatting>
  <conditionalFormatting sqref="C91">
    <cfRule type="cellIs" dxfId="12" priority="13" stopIfTrue="1" operator="equal">
      <formula>$C90</formula>
    </cfRule>
  </conditionalFormatting>
  <conditionalFormatting sqref="A91:B91">
    <cfRule type="cellIs" dxfId="11" priority="14" stopIfTrue="1" operator="equal">
      <formula>0</formula>
    </cfRule>
  </conditionalFormatting>
  <conditionalFormatting sqref="C92">
    <cfRule type="cellIs" dxfId="10" priority="11" stopIfTrue="1" operator="equal">
      <formula>$C91</formula>
    </cfRule>
  </conditionalFormatting>
  <conditionalFormatting sqref="A92:B92">
    <cfRule type="cellIs" dxfId="9" priority="12" stopIfTrue="1" operator="equal">
      <formula>0</formula>
    </cfRule>
  </conditionalFormatting>
  <conditionalFormatting sqref="C93">
    <cfRule type="cellIs" dxfId="8" priority="9" stopIfTrue="1" operator="equal">
      <formula>$C92</formula>
    </cfRule>
  </conditionalFormatting>
  <conditionalFormatting sqref="A93:B93">
    <cfRule type="cellIs" dxfId="7" priority="10" stopIfTrue="1" operator="equal">
      <formula>0</formula>
    </cfRule>
  </conditionalFormatting>
  <conditionalFormatting sqref="C94">
    <cfRule type="cellIs" dxfId="6" priority="7" stopIfTrue="1" operator="equal">
      <formula>$C93</formula>
    </cfRule>
  </conditionalFormatting>
  <conditionalFormatting sqref="A94:B94">
    <cfRule type="cellIs" dxfId="5" priority="8" stopIfTrue="1" operator="equal">
      <formula>0</formula>
    </cfRule>
  </conditionalFormatting>
  <conditionalFormatting sqref="C95">
    <cfRule type="cellIs" dxfId="4" priority="5" stopIfTrue="1" operator="equal">
      <formula>$C94</formula>
    </cfRule>
  </conditionalFormatting>
  <conditionalFormatting sqref="A95:B95">
    <cfRule type="cellIs" dxfId="3" priority="6" stopIfTrue="1" operator="equal">
      <formula>0</formula>
    </cfRule>
  </conditionalFormatting>
  <conditionalFormatting sqref="C96">
    <cfRule type="cellIs" dxfId="2" priority="3" stopIfTrue="1" operator="equal">
      <formula>$C95</formula>
    </cfRule>
  </conditionalFormatting>
  <conditionalFormatting sqref="A96:B96">
    <cfRule type="cellIs" dxfId="1" priority="4" stopIfTrue="1" operator="equal">
      <formula>0</formula>
    </cfRule>
  </conditionalFormatting>
  <conditionalFormatting sqref="C68">
    <cfRule type="cellIs" dxfId="0" priority="46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0710160</vt:lpstr>
      <vt:lpstr>'0710160'!Область_друку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2023-02-09T11:33:01Z</cp:lastPrinted>
  <dcterms:created xsi:type="dcterms:W3CDTF">2016-08-10T10:53:25Z</dcterms:created>
  <dcterms:modified xsi:type="dcterms:W3CDTF">2023-02-23T10:53:16Z</dcterms:modified>
</cp:coreProperties>
</file>