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охорона\"/>
    </mc:Choice>
  </mc:AlternateContent>
  <bookViews>
    <workbookView xWindow="-255" yWindow="-60" windowWidth="25440" windowHeight="14385"/>
  </bookViews>
  <sheets>
    <sheet name="0710160" sheetId="1" r:id="rId1"/>
  </sheets>
  <definedNames>
    <definedName name="_xlnm.Print_Area" localSheetId="0">'0710160'!$A$1:$BQ$120</definedName>
  </definedNames>
  <calcPr calcId="152511"/>
</workbook>
</file>

<file path=xl/calcChain.xml><?xml version="1.0" encoding="utf-8"?>
<calcChain xmlns="http://schemas.openxmlformats.org/spreadsheetml/2006/main">
  <c r="BM84" i="1" l="1"/>
  <c r="BH84" i="1"/>
  <c r="AX84" i="1"/>
  <c r="AI84" i="1"/>
  <c r="BM83" i="1"/>
  <c r="AI82" i="1"/>
  <c r="AI83" i="1"/>
  <c r="BC82" i="1"/>
  <c r="AX83" i="1"/>
  <c r="BM82" i="1"/>
  <c r="AX82" i="1"/>
  <c r="BC81" i="1"/>
  <c r="BC79" i="1"/>
  <c r="BC78" i="1"/>
  <c r="BH71" i="1"/>
  <c r="BM81" i="1"/>
  <c r="AX81" i="1"/>
  <c r="AI81" i="1"/>
  <c r="BM79" i="1"/>
  <c r="BM78" i="1"/>
  <c r="AX78" i="1"/>
  <c r="AX79" i="1"/>
  <c r="AX77" i="1"/>
  <c r="BM77" i="1"/>
  <c r="AI78" i="1"/>
  <c r="AI79" i="1"/>
  <c r="AI77" i="1"/>
  <c r="BM75" i="1"/>
  <c r="BH75" i="1"/>
  <c r="BC75" i="1"/>
  <c r="AX75" i="1"/>
  <c r="BM74" i="1"/>
  <c r="BH74" i="1"/>
  <c r="BC74" i="1"/>
  <c r="AX74" i="1"/>
  <c r="BM73" i="1"/>
  <c r="AX73" i="1"/>
  <c r="BM72" i="1"/>
  <c r="AX72" i="1"/>
  <c r="BM71" i="1"/>
  <c r="AX71" i="1"/>
  <c r="AI75" i="1"/>
  <c r="AI73" i="1"/>
  <c r="AI74" i="1"/>
  <c r="AI72" i="1"/>
  <c r="AI71" i="1"/>
  <c r="AU45" i="1"/>
  <c r="AP45" i="1"/>
  <c r="BH86" i="1" l="1"/>
  <c r="BC86" i="1"/>
  <c r="BH83" i="1"/>
  <c r="BH82" i="1"/>
  <c r="BH81" i="1"/>
  <c r="BH79" i="1"/>
  <c r="BH78" i="1"/>
  <c r="BH77" i="1"/>
  <c r="BC77" i="1"/>
  <c r="BH73" i="1"/>
  <c r="BC73" i="1"/>
  <c r="BH72" i="1"/>
  <c r="BC72" i="1"/>
  <c r="BC71" i="1"/>
  <c r="BD61" i="1"/>
  <c r="AY61" i="1"/>
  <c r="AS61" i="1"/>
  <c r="BI45" i="1"/>
  <c r="BD45" i="1"/>
  <c r="BN45" i="1" s="1"/>
  <c r="AZ45" i="1"/>
  <c r="AK45" i="1"/>
  <c r="BI44" i="1"/>
  <c r="BD44" i="1"/>
  <c r="AZ44" i="1"/>
  <c r="AK44" i="1"/>
  <c r="BI61" i="1" l="1"/>
  <c r="BN44" i="1"/>
</calcChain>
</file>

<file path=xl/sharedStrings.xml><?xml version="1.0" encoding="utf-8"?>
<sst xmlns="http://schemas.openxmlformats.org/spreadsheetml/2006/main" count="248" uniqueCount="141">
  <si>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</si>
  <si>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</si>
  <si>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</si>
  <si>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</si>
  <si>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</si>
  <si>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</si>
  <si>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</si>
  <si>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</si>
  <si>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</si>
  <si>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</si>
  <si>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</si>
  <si>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</si>
  <si>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</si>
  <si>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</si>
  <si>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</si>
  <si>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</si>
  <si>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</si>
  <si>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</si>
  <si>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</si>
  <si>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</si>
  <si>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</si>
  <si>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</si>
  <si>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</si>
  <si>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</si>
  <si>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</si>
  <si>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</si>
  <si>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</si>
  <si>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</si>
  <si>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</si>
  <si>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</si>
  <si>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</si>
  <si>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</si>
  <si>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</si>
  <si>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</si>
  <si>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</si>
  <si>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</si>
  <si>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</si>
  <si>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</si>
  <si>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</si>
  <si>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</si>
  <si>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</si>
  <si>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</si>
  <si>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</si>
  <si>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</si>
  <si>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</si>
  <si>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</si>
  <si>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</si>
  <si>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</si>
  <si>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</si>
  <si>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</si>
  <si>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</si>
  <si>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</si>
  <si>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</si>
  <si>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</si>
  <si>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</si>
  <si>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</si>
  <si>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</si>
  <si>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</si>
  <si>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</si>
  <si>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</si>
  <si>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</si>
  <si>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</si>
  <si>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</si>
  <si>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</si>
  <si>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</si>
  <si>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</si>
  <si>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</si>
  <si>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</si>
  <si>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</si>
  <si>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</si>
  <si>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</si>
  <si>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</si>
  <si>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</si>
  <si>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</si>
  <si>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</si>
  <si>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</si>
  <si>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</si>
  <si>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</si>
  <si>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</si>
  <si>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</si>
  <si>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Надання населенню якісної медичної допомоги і медичних послуг через мережу підпорядкованих закладів охорони здоров'я.</t>
  </si>
  <si>
    <t>Забезпечення виконання наданих законодавством повноважень</t>
  </si>
  <si>
    <t>Забезпечення  функцій та завдань у сфері охорони здоров'я</t>
  </si>
  <si>
    <t>УСЬОГО</t>
  </si>
  <si>
    <t>Усього</t>
  </si>
  <si>
    <t>затрат</t>
  </si>
  <si>
    <t/>
  </si>
  <si>
    <t>обсяг видатків на виконання наданих законодавством повноважень</t>
  </si>
  <si>
    <t>грн.</t>
  </si>
  <si>
    <t>Кошторис</t>
  </si>
  <si>
    <t>видатки на проведення капітального ремонту</t>
  </si>
  <si>
    <t>кількість ремонтів щоі планується провести</t>
  </si>
  <si>
    <t>од.</t>
  </si>
  <si>
    <t>продукту</t>
  </si>
  <si>
    <t>кількість складених звітів</t>
  </si>
  <si>
    <t>Підсумкова відомість</t>
  </si>
  <si>
    <t>кількість отриманих та опрацьованих листів</t>
  </si>
  <si>
    <t>кількість штатних одиниць</t>
  </si>
  <si>
    <t>Штатний розпис</t>
  </si>
  <si>
    <t>ефективності</t>
  </si>
  <si>
    <t>середня кількість звітів на одного працівника</t>
  </si>
  <si>
    <t>Розрахунок</t>
  </si>
  <si>
    <t>середня кількість отриманих та опрацьованих листів на одного працівника</t>
  </si>
  <si>
    <t>середня вартість капітального ремонту що планується провести</t>
  </si>
  <si>
    <t>тис.грн.</t>
  </si>
  <si>
    <t>якості</t>
  </si>
  <si>
    <t>відсоток вчасно опрацьованих листів та складених звітів</t>
  </si>
  <si>
    <t>відс.</t>
  </si>
  <si>
    <t>Програма корисна для досягнення цілей і виконання завдань програми. Завдання виконані вповному обсязі.</t>
  </si>
  <si>
    <t>Завдання передбачені бюджетною програмою 0710160 "Керівництво і управління у відповідній сфері у містах (місті Києві), селищах, селах, територіальних громадах", зокрема здійснення управлінням охорони здоров"я наданих повноважень по галузі "Охорона здоров"я" у Хмельницькій міській територіальній громаді в 2023 році виконані в повному обсязі. Затверджені паспортом бюджетної програми та фактично проведені у 2023 році видатки, надали можливість забезпечити цілі державної політики, на досягнення яких спрямована реалізація бюджетної програми. На належному рівні вирішені питання забезпечення роботи управління, а саме: забезпечено своєчасну виплату заробітної плати працівникам, оплату за спожиті комунальні послуги та енергоносії, інші поточні видатки. Рівень ефективності показників високий,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</si>
  <si>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</si>
  <si>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</si>
  <si>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</si>
  <si>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</si>
  <si>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</si>
  <si>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</si>
  <si>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</si>
  <si>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</si>
  <si>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</si>
  <si>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2023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</si>
  <si>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</si>
  <si>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</si>
  <si>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охорони здоров"я Хмельницької міської ради</t>
  </si>
  <si>
    <t>0710000</t>
  </si>
  <si>
    <t>0160</t>
  </si>
  <si>
    <t>0111</t>
  </si>
  <si>
    <t>Причиною відхилень по загальному фонду бюджету є не використанні кошти на комунальні послуги та енергоносії у зв"язку  з запровадженням заходів щодо раціонального та економного використання енергоресурсі, та теплими погодніми умовами, витрат на виконання послуг (крім комунальних), придбання предметів та матеріалів, видатків на відрядження.</t>
  </si>
  <si>
    <t>Причиною відхилень по спеціальному фонду (бюджет розвитку) є економія коштів після проведення процедури закупівлі обладнання та виготовлення проектно-кошторисної документації.</t>
  </si>
  <si>
    <t>Керівництво і управління у сфері охорони здоров"я у Хмельницькій міській територіальній громаді, реалізація політики міської ради у сфері охорони здоров"я, забезпечення виконання актів законодавства у галузі охорона здоров"я, додержання стандартів медичного обслуговування і технологій у галузі охорона здоров"я</t>
  </si>
  <si>
    <t>видатки на придбання обладнання</t>
  </si>
  <si>
    <t>кількість обладнання, що планується придбати</t>
  </si>
  <si>
    <t>середня вартість обладнання, що планується придбати</t>
  </si>
  <si>
    <t>Розбіжності відсутні</t>
  </si>
  <si>
    <t>грн</t>
  </si>
  <si>
    <t>Причиною відхилень є не використані кошти на комунальні послуги та енергоносії у зв"язку із запровадженням заходів щодо раціонального та економного використання енергоресурсів, та теплими погодніми умовами, витрат на виконання послуг (крім комунальних), придбання предметів та матеріалів, видатків на відрядження.</t>
  </si>
  <si>
    <t xml:space="preserve">видатки на придбання обладнання </t>
  </si>
  <si>
    <t>Причиною відхилень є економія коштів після проведення процедури закупівлі обладнання</t>
  </si>
  <si>
    <t xml:space="preserve"> Причиною відхилень є економія коштів після виготовлення проектно-кошторисної документації.             </t>
  </si>
  <si>
    <t>Збільшилась кількість звернень громадян та опрацьваних листів</t>
  </si>
  <si>
    <t>Протягом 2023 року фактично зайнято 7,0 посад. Посада головного спеціаліта -терапевта вакантна.</t>
  </si>
  <si>
    <t>Показники ефективності змінились в результаті зміни показників продукту.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</si>
</sst>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topLeftCell="A2" zoomScaleNormal="100" workbookViewId="0">
      <selection activeCell="A98" sqref="A98:B9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6" t="s">
        <v>58</v>
      </c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customHeight="1" x14ac:dyDescent="0.2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customHeight="1" x14ac:dyDescent="0.2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</row>
    <row r="11" spans="1:64" ht="15.75" customHeight="1" x14ac:dyDescent="0.2">
      <c r="A11" s="149" t="s">
        <v>34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64" ht="15.75" customHeight="1" x14ac:dyDescent="0.2">
      <c r="A12" s="149" t="s">
        <v>119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50" t="s">
        <v>110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8"/>
      <c r="N14" s="152" t="s">
        <v>111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9"/>
      <c r="AU14" s="150" t="s">
        <v>116</v>
      </c>
      <c r="AV14" s="151"/>
      <c r="AW14" s="151"/>
      <c r="AX14" s="151"/>
      <c r="AY14" s="151"/>
      <c r="AZ14" s="151"/>
      <c r="BA14" s="151"/>
      <c r="BB14" s="151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54" t="s">
        <v>50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20"/>
      <c r="N15" s="155" t="s">
        <v>51</v>
      </c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20"/>
      <c r="AU15" s="154" t="s">
        <v>52</v>
      </c>
      <c r="AV15" s="154"/>
      <c r="AW15" s="154"/>
      <c r="AX15" s="154"/>
      <c r="AY15" s="154"/>
      <c r="AZ15" s="154"/>
      <c r="BA15" s="154"/>
      <c r="BB15" s="15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32</v>
      </c>
      <c r="B17" s="150" t="s">
        <v>123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8"/>
      <c r="N17" s="152" t="s">
        <v>122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9"/>
      <c r="AU17" s="150" t="s">
        <v>116</v>
      </c>
      <c r="AV17" s="151"/>
      <c r="AW17" s="151"/>
      <c r="AX17" s="151"/>
      <c r="AY17" s="151"/>
      <c r="AZ17" s="151"/>
      <c r="BA17" s="151"/>
      <c r="BB17" s="151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54" t="s">
        <v>50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20"/>
      <c r="N18" s="155" t="s">
        <v>53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20"/>
      <c r="AU18" s="154" t="s">
        <v>52</v>
      </c>
      <c r="AV18" s="154"/>
      <c r="AW18" s="154"/>
      <c r="AX18" s="154"/>
      <c r="AY18" s="154"/>
      <c r="AZ18" s="154"/>
      <c r="BA18" s="154"/>
      <c r="BB18" s="15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33</v>
      </c>
      <c r="B20" s="150" t="s">
        <v>120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/>
      <c r="N20" s="150" t="s">
        <v>124</v>
      </c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23"/>
      <c r="AA20" s="150" t="s">
        <v>125</v>
      </c>
      <c r="AB20" s="151"/>
      <c r="AC20" s="151"/>
      <c r="AD20" s="151"/>
      <c r="AE20" s="151"/>
      <c r="AF20" s="151"/>
      <c r="AG20" s="151"/>
      <c r="AH20" s="151"/>
      <c r="AI20" s="151"/>
      <c r="AJ20" s="23"/>
      <c r="AK20" s="158" t="s">
        <v>121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23"/>
      <c r="BE20" s="150" t="s">
        <v>117</v>
      </c>
      <c r="BF20" s="151"/>
      <c r="BG20" s="151"/>
      <c r="BH20" s="151"/>
      <c r="BI20" s="151"/>
      <c r="BJ20" s="151"/>
      <c r="BK20" s="151"/>
      <c r="BL20" s="151"/>
    </row>
    <row r="21" spans="1:79" ht="23.25" customHeight="1" x14ac:dyDescent="0.2">
      <c r="A21"/>
      <c r="B21" s="154" t="s">
        <v>50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/>
      <c r="N21" s="154" t="s">
        <v>54</v>
      </c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26"/>
      <c r="AA21" s="159" t="s">
        <v>55</v>
      </c>
      <c r="AB21" s="159"/>
      <c r="AC21" s="159"/>
      <c r="AD21" s="159"/>
      <c r="AE21" s="159"/>
      <c r="AF21" s="159"/>
      <c r="AG21" s="159"/>
      <c r="AH21" s="159"/>
      <c r="AI21" s="159"/>
      <c r="AJ21" s="26"/>
      <c r="AK21" s="160" t="s">
        <v>56</v>
      </c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26"/>
      <c r="BE21" s="154" t="s">
        <v>57</v>
      </c>
      <c r="BF21" s="154"/>
      <c r="BG21" s="154"/>
      <c r="BH21" s="154"/>
      <c r="BI21" s="154"/>
      <c r="BJ21" s="154"/>
      <c r="BK21" s="154"/>
      <c r="BL21" s="154"/>
    </row>
    <row r="22" spans="1:79" ht="6.75" customHeight="1" x14ac:dyDescent="0.2"/>
    <row r="23" spans="1:79" ht="15.75" customHeight="1" x14ac:dyDescent="0.2">
      <c r="A23" s="106" t="s">
        <v>78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79" ht="27.75" customHeight="1" x14ac:dyDescent="0.2">
      <c r="A24" s="99" t="s">
        <v>3</v>
      </c>
      <c r="B24" s="99"/>
      <c r="C24" s="99"/>
      <c r="D24" s="99"/>
      <c r="E24" s="99"/>
      <c r="F24" s="99"/>
      <c r="G24" s="103" t="s">
        <v>37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 x14ac:dyDescent="0.2">
      <c r="A25" s="77" t="s">
        <v>35</v>
      </c>
      <c r="B25" s="77"/>
      <c r="C25" s="77"/>
      <c r="D25" s="77"/>
      <c r="E25" s="77"/>
      <c r="F25" s="77"/>
      <c r="G25" s="108" t="s">
        <v>14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10"/>
      <c r="CA25" s="1" t="s">
        <v>48</v>
      </c>
    </row>
    <row r="26" spans="1:79" ht="25.5" customHeight="1" x14ac:dyDescent="0.2">
      <c r="A26" s="77">
        <v>1</v>
      </c>
      <c r="B26" s="77"/>
      <c r="C26" s="77"/>
      <c r="D26" s="77"/>
      <c r="E26" s="77"/>
      <c r="F26" s="77"/>
      <c r="G26" s="88" t="s">
        <v>79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90"/>
      <c r="CA26" s="1" t="s">
        <v>46</v>
      </c>
    </row>
    <row r="27" spans="1:79" ht="15.75" customHeight="1" x14ac:dyDescent="0.2">
      <c r="A27" s="77">
        <v>2</v>
      </c>
      <c r="B27" s="77"/>
      <c r="C27" s="77"/>
      <c r="D27" s="77"/>
      <c r="E27" s="77"/>
      <c r="F27" s="77"/>
      <c r="G27" s="88" t="s">
        <v>80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90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106" t="s">
        <v>39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</row>
    <row r="30" spans="1:79" ht="31.5" customHeight="1" x14ac:dyDescent="0.2">
      <c r="A30" s="156" t="s">
        <v>128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">
      <c r="A32" s="106" t="s">
        <v>40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</row>
    <row r="33" spans="1:79" ht="27.75" customHeight="1" x14ac:dyDescent="0.2">
      <c r="A33" s="99" t="s">
        <v>3</v>
      </c>
      <c r="B33" s="99"/>
      <c r="C33" s="99"/>
      <c r="D33" s="99"/>
      <c r="E33" s="99"/>
      <c r="F33" s="99"/>
      <c r="G33" s="103" t="s">
        <v>38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5"/>
    </row>
    <row r="34" spans="1:79" ht="10.5" hidden="1" customHeight="1" x14ac:dyDescent="0.2">
      <c r="A34" s="77" t="s">
        <v>13</v>
      </c>
      <c r="B34" s="77"/>
      <c r="C34" s="77"/>
      <c r="D34" s="77"/>
      <c r="E34" s="77"/>
      <c r="F34" s="77"/>
      <c r="G34" s="108" t="s">
        <v>14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49</v>
      </c>
    </row>
    <row r="35" spans="1:79" ht="15" customHeight="1" x14ac:dyDescent="0.2">
      <c r="A35" s="77">
        <v>1</v>
      </c>
      <c r="B35" s="77"/>
      <c r="C35" s="77"/>
      <c r="D35" s="77"/>
      <c r="E35" s="77"/>
      <c r="F35" s="77"/>
      <c r="G35" s="88" t="s">
        <v>81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90"/>
      <c r="CA35" s="1" t="s">
        <v>47</v>
      </c>
    </row>
    <row r="37" spans="1:79" ht="15.75" customHeight="1" x14ac:dyDescent="0.2">
      <c r="A37" s="106" t="s">
        <v>72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</row>
    <row r="38" spans="1:79" ht="15.75" customHeight="1" x14ac:dyDescent="0.2">
      <c r="A38" s="106" t="s">
        <v>73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</row>
    <row r="39" spans="1:79" ht="15" customHeight="1" x14ac:dyDescent="0.2">
      <c r="A39" s="107" t="s">
        <v>118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</row>
    <row r="40" spans="1:79" ht="48" customHeight="1" x14ac:dyDescent="0.2">
      <c r="A40" s="95" t="s">
        <v>3</v>
      </c>
      <c r="B40" s="95"/>
      <c r="C40" s="95" t="s">
        <v>65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 t="s">
        <v>24</v>
      </c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 t="s">
        <v>43</v>
      </c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 t="s">
        <v>0</v>
      </c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</row>
    <row r="41" spans="1:79" ht="29.1" customHeight="1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 t="s">
        <v>2</v>
      </c>
      <c r="AB41" s="95"/>
      <c r="AC41" s="95"/>
      <c r="AD41" s="95"/>
      <c r="AE41" s="95"/>
      <c r="AF41" s="95" t="s">
        <v>1</v>
      </c>
      <c r="AG41" s="95"/>
      <c r="AH41" s="95"/>
      <c r="AI41" s="95"/>
      <c r="AJ41" s="95"/>
      <c r="AK41" s="95" t="s">
        <v>25</v>
      </c>
      <c r="AL41" s="95"/>
      <c r="AM41" s="95"/>
      <c r="AN41" s="95"/>
      <c r="AO41" s="95"/>
      <c r="AP41" s="95" t="s">
        <v>2</v>
      </c>
      <c r="AQ41" s="95"/>
      <c r="AR41" s="95"/>
      <c r="AS41" s="95"/>
      <c r="AT41" s="95"/>
      <c r="AU41" s="95" t="s">
        <v>1</v>
      </c>
      <c r="AV41" s="95"/>
      <c r="AW41" s="95"/>
      <c r="AX41" s="95"/>
      <c r="AY41" s="95"/>
      <c r="AZ41" s="95" t="s">
        <v>25</v>
      </c>
      <c r="BA41" s="95"/>
      <c r="BB41" s="95"/>
      <c r="BC41" s="95"/>
      <c r="BD41" s="95" t="s">
        <v>2</v>
      </c>
      <c r="BE41" s="95"/>
      <c r="BF41" s="95"/>
      <c r="BG41" s="95"/>
      <c r="BH41" s="95"/>
      <c r="BI41" s="95" t="s">
        <v>1</v>
      </c>
      <c r="BJ41" s="95"/>
      <c r="BK41" s="95"/>
      <c r="BL41" s="95"/>
      <c r="BM41" s="95"/>
      <c r="BN41" s="95" t="s">
        <v>26</v>
      </c>
      <c r="BO41" s="95"/>
      <c r="BP41" s="95"/>
      <c r="BQ41" s="95"/>
    </row>
    <row r="42" spans="1:79" ht="15.95" customHeight="1" x14ac:dyDescent="0.2">
      <c r="A42" s="120">
        <v>1</v>
      </c>
      <c r="B42" s="120"/>
      <c r="C42" s="120">
        <v>2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12">
        <v>3</v>
      </c>
      <c r="AB42" s="113"/>
      <c r="AC42" s="113"/>
      <c r="AD42" s="113"/>
      <c r="AE42" s="114"/>
      <c r="AF42" s="112">
        <v>4</v>
      </c>
      <c r="AG42" s="113"/>
      <c r="AH42" s="113"/>
      <c r="AI42" s="113"/>
      <c r="AJ42" s="114"/>
      <c r="AK42" s="112">
        <v>5</v>
      </c>
      <c r="AL42" s="113"/>
      <c r="AM42" s="113"/>
      <c r="AN42" s="113"/>
      <c r="AO42" s="114"/>
      <c r="AP42" s="112">
        <v>6</v>
      </c>
      <c r="AQ42" s="113"/>
      <c r="AR42" s="113"/>
      <c r="AS42" s="113"/>
      <c r="AT42" s="114"/>
      <c r="AU42" s="112">
        <v>7</v>
      </c>
      <c r="AV42" s="113"/>
      <c r="AW42" s="113"/>
      <c r="AX42" s="113"/>
      <c r="AY42" s="114"/>
      <c r="AZ42" s="112">
        <v>8</v>
      </c>
      <c r="BA42" s="113"/>
      <c r="BB42" s="113"/>
      <c r="BC42" s="114"/>
      <c r="BD42" s="112">
        <v>9</v>
      </c>
      <c r="BE42" s="113"/>
      <c r="BF42" s="113"/>
      <c r="BG42" s="113"/>
      <c r="BH42" s="114"/>
      <c r="BI42" s="120">
        <v>10</v>
      </c>
      <c r="BJ42" s="120"/>
      <c r="BK42" s="120"/>
      <c r="BL42" s="120"/>
      <c r="BM42" s="120"/>
      <c r="BN42" s="120">
        <v>11</v>
      </c>
      <c r="BO42" s="120"/>
      <c r="BP42" s="120"/>
      <c r="BQ42" s="120"/>
    </row>
    <row r="43" spans="1:79" ht="15.75" hidden="1" customHeight="1" x14ac:dyDescent="0.2">
      <c r="A43" s="77" t="s">
        <v>13</v>
      </c>
      <c r="B43" s="77"/>
      <c r="C43" s="145" t="s">
        <v>14</v>
      </c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62"/>
      <c r="AA43" s="97" t="s">
        <v>10</v>
      </c>
      <c r="AB43" s="97"/>
      <c r="AC43" s="97"/>
      <c r="AD43" s="97"/>
      <c r="AE43" s="97"/>
      <c r="AF43" s="97" t="s">
        <v>9</v>
      </c>
      <c r="AG43" s="97"/>
      <c r="AH43" s="97"/>
      <c r="AI43" s="97"/>
      <c r="AJ43" s="97"/>
      <c r="AK43" s="55" t="s">
        <v>16</v>
      </c>
      <c r="AL43" s="55"/>
      <c r="AM43" s="55"/>
      <c r="AN43" s="55"/>
      <c r="AO43" s="55"/>
      <c r="AP43" s="97" t="s">
        <v>11</v>
      </c>
      <c r="AQ43" s="97"/>
      <c r="AR43" s="97"/>
      <c r="AS43" s="97"/>
      <c r="AT43" s="97"/>
      <c r="AU43" s="97" t="s">
        <v>12</v>
      </c>
      <c r="AV43" s="97"/>
      <c r="AW43" s="97"/>
      <c r="AX43" s="97"/>
      <c r="AY43" s="97"/>
      <c r="AZ43" s="55" t="s">
        <v>16</v>
      </c>
      <c r="BA43" s="55"/>
      <c r="BB43" s="55"/>
      <c r="BC43" s="55"/>
      <c r="BD43" s="54" t="s">
        <v>30</v>
      </c>
      <c r="BE43" s="54"/>
      <c r="BF43" s="54"/>
      <c r="BG43" s="54"/>
      <c r="BH43" s="54"/>
      <c r="BI43" s="54" t="s">
        <v>30</v>
      </c>
      <c r="BJ43" s="54"/>
      <c r="BK43" s="54"/>
      <c r="BL43" s="54"/>
      <c r="BM43" s="54"/>
      <c r="BN43" s="98" t="s">
        <v>16</v>
      </c>
      <c r="BO43" s="98"/>
      <c r="BP43" s="98"/>
      <c r="BQ43" s="98"/>
      <c r="CA43" s="1" t="s">
        <v>19</v>
      </c>
    </row>
    <row r="44" spans="1:79" ht="15" customHeight="1" x14ac:dyDescent="0.2">
      <c r="A44" s="143">
        <v>1</v>
      </c>
      <c r="B44" s="143"/>
      <c r="C44" s="144" t="s">
        <v>82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5"/>
      <c r="AA44" s="111">
        <v>3140800</v>
      </c>
      <c r="AB44" s="111"/>
      <c r="AC44" s="111"/>
      <c r="AD44" s="111"/>
      <c r="AE44" s="111"/>
      <c r="AF44" s="111">
        <v>180000</v>
      </c>
      <c r="AG44" s="111"/>
      <c r="AH44" s="111"/>
      <c r="AI44" s="111"/>
      <c r="AJ44" s="111"/>
      <c r="AK44" s="111">
        <f>AA44+AF44</f>
        <v>3320800</v>
      </c>
      <c r="AL44" s="111"/>
      <c r="AM44" s="111"/>
      <c r="AN44" s="111"/>
      <c r="AO44" s="111"/>
      <c r="AP44" s="111">
        <v>2946149.05</v>
      </c>
      <c r="AQ44" s="111"/>
      <c r="AR44" s="111"/>
      <c r="AS44" s="111"/>
      <c r="AT44" s="111"/>
      <c r="AU44" s="111">
        <v>156610</v>
      </c>
      <c r="AV44" s="111"/>
      <c r="AW44" s="111"/>
      <c r="AX44" s="111"/>
      <c r="AY44" s="111"/>
      <c r="AZ44" s="111">
        <f>AP44+AU44</f>
        <v>3102759.05</v>
      </c>
      <c r="BA44" s="111"/>
      <c r="BB44" s="111"/>
      <c r="BC44" s="111"/>
      <c r="BD44" s="111">
        <f>AP44-AA44</f>
        <v>-194650.95000000019</v>
      </c>
      <c r="BE44" s="111"/>
      <c r="BF44" s="111"/>
      <c r="BG44" s="111"/>
      <c r="BH44" s="111"/>
      <c r="BI44" s="111">
        <f>AU44-AF44</f>
        <v>-23390</v>
      </c>
      <c r="BJ44" s="111"/>
      <c r="BK44" s="111"/>
      <c r="BL44" s="111"/>
      <c r="BM44" s="111"/>
      <c r="BN44" s="111">
        <f>BD44+BI44</f>
        <v>-218040.95000000019</v>
      </c>
      <c r="BO44" s="111"/>
      <c r="BP44" s="111"/>
      <c r="BQ44" s="111"/>
      <c r="CA44" s="1" t="s">
        <v>20</v>
      </c>
    </row>
    <row r="45" spans="1:79" s="39" customFormat="1" ht="15" customHeight="1" x14ac:dyDescent="0.2">
      <c r="A45" s="86"/>
      <c r="B45" s="86"/>
      <c r="C45" s="87" t="s">
        <v>83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1"/>
      <c r="AA45" s="85">
        <v>3140800</v>
      </c>
      <c r="AB45" s="85"/>
      <c r="AC45" s="85"/>
      <c r="AD45" s="85"/>
      <c r="AE45" s="85"/>
      <c r="AF45" s="85">
        <v>180000</v>
      </c>
      <c r="AG45" s="85"/>
      <c r="AH45" s="85"/>
      <c r="AI45" s="85"/>
      <c r="AJ45" s="85"/>
      <c r="AK45" s="85">
        <f>AA45+AF45</f>
        <v>3320800</v>
      </c>
      <c r="AL45" s="85"/>
      <c r="AM45" s="85"/>
      <c r="AN45" s="85"/>
      <c r="AO45" s="85"/>
      <c r="AP45" s="85">
        <f>SUM(AP44)</f>
        <v>2946149.05</v>
      </c>
      <c r="AQ45" s="85"/>
      <c r="AR45" s="85"/>
      <c r="AS45" s="85"/>
      <c r="AT45" s="85"/>
      <c r="AU45" s="85">
        <f>SUM(AU44)</f>
        <v>156610</v>
      </c>
      <c r="AV45" s="85"/>
      <c r="AW45" s="85"/>
      <c r="AX45" s="85"/>
      <c r="AY45" s="85"/>
      <c r="AZ45" s="85">
        <f>AP45+AU45</f>
        <v>3102759.05</v>
      </c>
      <c r="BA45" s="85"/>
      <c r="BB45" s="85"/>
      <c r="BC45" s="85"/>
      <c r="BD45" s="85">
        <f>AP45-AA45</f>
        <v>-194650.95000000019</v>
      </c>
      <c r="BE45" s="85"/>
      <c r="BF45" s="85"/>
      <c r="BG45" s="85"/>
      <c r="BH45" s="85"/>
      <c r="BI45" s="85">
        <f>AU45-AF45</f>
        <v>-23390</v>
      </c>
      <c r="BJ45" s="85"/>
      <c r="BK45" s="85"/>
      <c r="BL45" s="85"/>
      <c r="BM45" s="85"/>
      <c r="BN45" s="85">
        <f>BD45+BI45</f>
        <v>-218040.95000000019</v>
      </c>
      <c r="BO45" s="85"/>
      <c r="BP45" s="85"/>
      <c r="BQ45" s="85"/>
    </row>
    <row r="47" spans="1:79" ht="29.25" customHeight="1" x14ac:dyDescent="0.2">
      <c r="A47" s="106" t="s">
        <v>74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120" t="s">
        <v>3</v>
      </c>
      <c r="B49" s="120"/>
      <c r="C49" s="95" t="s">
        <v>59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</row>
    <row r="50" spans="1:79" ht="15.75" x14ac:dyDescent="0.2">
      <c r="A50" s="120">
        <v>1</v>
      </c>
      <c r="B50" s="120"/>
      <c r="C50" s="123">
        <v>2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</row>
    <row r="51" spans="1:79" hidden="1" x14ac:dyDescent="0.2">
      <c r="A51" s="121" t="s">
        <v>13</v>
      </c>
      <c r="B51" s="122"/>
      <c r="C51" s="124" t="s">
        <v>14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6"/>
      <c r="CA51" s="1" t="s">
        <v>68</v>
      </c>
    </row>
    <row r="52" spans="1:79" ht="29.25" customHeight="1" x14ac:dyDescent="0.2">
      <c r="A52" s="67">
        <v>1</v>
      </c>
      <c r="B52" s="67"/>
      <c r="C52" s="68" t="s">
        <v>126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</row>
    <row r="53" spans="1:79" ht="19.5" customHeight="1" x14ac:dyDescent="0.2">
      <c r="A53" s="69">
        <v>2</v>
      </c>
      <c r="B53" s="69"/>
      <c r="C53" s="70" t="s">
        <v>127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</row>
    <row r="54" spans="1:79" ht="24.75" customHeight="1" x14ac:dyDescent="0.2">
      <c r="A54" s="46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</row>
    <row r="55" spans="1:79" ht="15.75" customHeight="1" x14ac:dyDescent="0.2">
      <c r="A55" s="106" t="s">
        <v>41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</row>
    <row r="56" spans="1:79" ht="15" customHeight="1" x14ac:dyDescent="0.2">
      <c r="A56" s="107" t="s">
        <v>118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</row>
    <row r="57" spans="1:79" ht="28.5" customHeight="1" x14ac:dyDescent="0.2">
      <c r="A57" s="91" t="s">
        <v>3</v>
      </c>
      <c r="B57" s="92"/>
      <c r="C57" s="99" t="s">
        <v>27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 t="s">
        <v>24</v>
      </c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 t="s">
        <v>43</v>
      </c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 t="s">
        <v>0</v>
      </c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2"/>
      <c r="BP57" s="2"/>
      <c r="BQ57" s="2"/>
    </row>
    <row r="58" spans="1:79" ht="29.1" customHeight="1" x14ac:dyDescent="0.2">
      <c r="A58" s="93"/>
      <c r="B58" s="94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 t="s">
        <v>2</v>
      </c>
      <c r="T58" s="99"/>
      <c r="U58" s="99"/>
      <c r="V58" s="99"/>
      <c r="W58" s="99"/>
      <c r="X58" s="99" t="s">
        <v>1</v>
      </c>
      <c r="Y58" s="99"/>
      <c r="Z58" s="99"/>
      <c r="AA58" s="99"/>
      <c r="AB58" s="99"/>
      <c r="AC58" s="99" t="s">
        <v>25</v>
      </c>
      <c r="AD58" s="99"/>
      <c r="AE58" s="99"/>
      <c r="AF58" s="99"/>
      <c r="AG58" s="99"/>
      <c r="AH58" s="99"/>
      <c r="AI58" s="99" t="s">
        <v>2</v>
      </c>
      <c r="AJ58" s="99"/>
      <c r="AK58" s="99"/>
      <c r="AL58" s="99"/>
      <c r="AM58" s="99"/>
      <c r="AN58" s="99" t="s">
        <v>1</v>
      </c>
      <c r="AO58" s="99"/>
      <c r="AP58" s="99"/>
      <c r="AQ58" s="99"/>
      <c r="AR58" s="99"/>
      <c r="AS58" s="99" t="s">
        <v>25</v>
      </c>
      <c r="AT58" s="99"/>
      <c r="AU58" s="99"/>
      <c r="AV58" s="99"/>
      <c r="AW58" s="99"/>
      <c r="AX58" s="99"/>
      <c r="AY58" s="103" t="s">
        <v>2</v>
      </c>
      <c r="AZ58" s="104"/>
      <c r="BA58" s="104"/>
      <c r="BB58" s="104"/>
      <c r="BC58" s="105"/>
      <c r="BD58" s="103" t="s">
        <v>1</v>
      </c>
      <c r="BE58" s="104"/>
      <c r="BF58" s="104"/>
      <c r="BG58" s="104"/>
      <c r="BH58" s="105"/>
      <c r="BI58" s="99" t="s">
        <v>25</v>
      </c>
      <c r="BJ58" s="99"/>
      <c r="BK58" s="99"/>
      <c r="BL58" s="99"/>
      <c r="BM58" s="99"/>
      <c r="BN58" s="99"/>
      <c r="BO58" s="2"/>
      <c r="BP58" s="2"/>
      <c r="BQ58" s="2"/>
    </row>
    <row r="59" spans="1:79" ht="15.95" customHeight="1" x14ac:dyDescent="0.25">
      <c r="A59" s="95">
        <v>1</v>
      </c>
      <c r="B59" s="95"/>
      <c r="C59" s="95">
        <v>2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>
        <v>3</v>
      </c>
      <c r="T59" s="95"/>
      <c r="U59" s="95"/>
      <c r="V59" s="95"/>
      <c r="W59" s="95"/>
      <c r="X59" s="95">
        <v>4</v>
      </c>
      <c r="Y59" s="95"/>
      <c r="Z59" s="95"/>
      <c r="AA59" s="95"/>
      <c r="AB59" s="95"/>
      <c r="AC59" s="95">
        <v>5</v>
      </c>
      <c r="AD59" s="95"/>
      <c r="AE59" s="95"/>
      <c r="AF59" s="95"/>
      <c r="AG59" s="95"/>
      <c r="AH59" s="95"/>
      <c r="AI59" s="95">
        <v>6</v>
      </c>
      <c r="AJ59" s="95"/>
      <c r="AK59" s="95"/>
      <c r="AL59" s="95"/>
      <c r="AM59" s="95"/>
      <c r="AN59" s="95">
        <v>7</v>
      </c>
      <c r="AO59" s="95"/>
      <c r="AP59" s="95"/>
      <c r="AQ59" s="95"/>
      <c r="AR59" s="95"/>
      <c r="AS59" s="95">
        <v>8</v>
      </c>
      <c r="AT59" s="95"/>
      <c r="AU59" s="95"/>
      <c r="AV59" s="95"/>
      <c r="AW59" s="95"/>
      <c r="AX59" s="95"/>
      <c r="AY59" s="95">
        <v>9</v>
      </c>
      <c r="AZ59" s="95"/>
      <c r="BA59" s="95"/>
      <c r="BB59" s="95"/>
      <c r="BC59" s="95"/>
      <c r="BD59" s="95">
        <v>10</v>
      </c>
      <c r="BE59" s="95"/>
      <c r="BF59" s="95"/>
      <c r="BG59" s="95"/>
      <c r="BH59" s="95"/>
      <c r="BI59" s="100">
        <v>11</v>
      </c>
      <c r="BJ59" s="101"/>
      <c r="BK59" s="101"/>
      <c r="BL59" s="101"/>
      <c r="BM59" s="101"/>
      <c r="BN59" s="102"/>
      <c r="BO59" s="6"/>
      <c r="BP59" s="6"/>
      <c r="BQ59" s="6"/>
    </row>
    <row r="60" spans="1:79" ht="18" hidden="1" customHeight="1" x14ac:dyDescent="0.2">
      <c r="A60" s="77" t="s">
        <v>13</v>
      </c>
      <c r="B60" s="77"/>
      <c r="C60" s="96" t="s">
        <v>14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7" t="s">
        <v>10</v>
      </c>
      <c r="T60" s="97"/>
      <c r="U60" s="97"/>
      <c r="V60" s="97"/>
      <c r="W60" s="97"/>
      <c r="X60" s="97" t="s">
        <v>9</v>
      </c>
      <c r="Y60" s="97"/>
      <c r="Z60" s="97"/>
      <c r="AA60" s="97"/>
      <c r="AB60" s="97"/>
      <c r="AC60" s="55" t="s">
        <v>16</v>
      </c>
      <c r="AD60" s="98"/>
      <c r="AE60" s="98"/>
      <c r="AF60" s="98"/>
      <c r="AG60" s="98"/>
      <c r="AH60" s="98"/>
      <c r="AI60" s="97" t="s">
        <v>11</v>
      </c>
      <c r="AJ60" s="97"/>
      <c r="AK60" s="97"/>
      <c r="AL60" s="97"/>
      <c r="AM60" s="97"/>
      <c r="AN60" s="97" t="s">
        <v>12</v>
      </c>
      <c r="AO60" s="97"/>
      <c r="AP60" s="97"/>
      <c r="AQ60" s="97"/>
      <c r="AR60" s="97"/>
      <c r="AS60" s="55" t="s">
        <v>16</v>
      </c>
      <c r="AT60" s="98"/>
      <c r="AU60" s="98"/>
      <c r="AV60" s="98"/>
      <c r="AW60" s="98"/>
      <c r="AX60" s="98"/>
      <c r="AY60" s="58" t="s">
        <v>17</v>
      </c>
      <c r="AZ60" s="59"/>
      <c r="BA60" s="59"/>
      <c r="BB60" s="59"/>
      <c r="BC60" s="60"/>
      <c r="BD60" s="58" t="s">
        <v>17</v>
      </c>
      <c r="BE60" s="59"/>
      <c r="BF60" s="59"/>
      <c r="BG60" s="59"/>
      <c r="BH60" s="60"/>
      <c r="BI60" s="98" t="s">
        <v>16</v>
      </c>
      <c r="BJ60" s="98"/>
      <c r="BK60" s="98"/>
      <c r="BL60" s="98"/>
      <c r="BM60" s="98"/>
      <c r="BN60" s="98"/>
      <c r="BO60" s="7"/>
      <c r="BP60" s="7"/>
      <c r="BQ60" s="7"/>
      <c r="CA60" s="1" t="s">
        <v>21</v>
      </c>
    </row>
    <row r="61" spans="1:79" s="39" customFormat="1" ht="15" customHeight="1" x14ac:dyDescent="0.2">
      <c r="A61" s="78"/>
      <c r="B61" s="78"/>
      <c r="C61" s="84" t="s">
        <v>84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1"/>
      <c r="S61" s="76">
        <v>0</v>
      </c>
      <c r="T61" s="76"/>
      <c r="U61" s="76"/>
      <c r="V61" s="76"/>
      <c r="W61" s="76"/>
      <c r="X61" s="76">
        <v>0</v>
      </c>
      <c r="Y61" s="76"/>
      <c r="Z61" s="76"/>
      <c r="AA61" s="76"/>
      <c r="AB61" s="76"/>
      <c r="AC61" s="76">
        <v>0</v>
      </c>
      <c r="AD61" s="76"/>
      <c r="AE61" s="76"/>
      <c r="AF61" s="76"/>
      <c r="AG61" s="76"/>
      <c r="AH61" s="76"/>
      <c r="AI61" s="76">
        <v>0</v>
      </c>
      <c r="AJ61" s="76"/>
      <c r="AK61" s="76"/>
      <c r="AL61" s="76"/>
      <c r="AM61" s="76"/>
      <c r="AN61" s="76">
        <v>0</v>
      </c>
      <c r="AO61" s="76"/>
      <c r="AP61" s="76"/>
      <c r="AQ61" s="76"/>
      <c r="AR61" s="76"/>
      <c r="AS61" s="76">
        <f>AI61+AN61</f>
        <v>0</v>
      </c>
      <c r="AT61" s="76"/>
      <c r="AU61" s="76"/>
      <c r="AV61" s="76"/>
      <c r="AW61" s="76"/>
      <c r="AX61" s="76"/>
      <c r="AY61" s="76">
        <f>AI61-S61</f>
        <v>0</v>
      </c>
      <c r="AZ61" s="76"/>
      <c r="BA61" s="76"/>
      <c r="BB61" s="76"/>
      <c r="BC61" s="76"/>
      <c r="BD61" s="83">
        <f>AN61-X61</f>
        <v>0</v>
      </c>
      <c r="BE61" s="83"/>
      <c r="BF61" s="83"/>
      <c r="BG61" s="83"/>
      <c r="BH61" s="83"/>
      <c r="BI61" s="83">
        <f>AY61+BD61</f>
        <v>0</v>
      </c>
      <c r="BJ61" s="83"/>
      <c r="BK61" s="83"/>
      <c r="BL61" s="83"/>
      <c r="BM61" s="83"/>
      <c r="BN61" s="83"/>
      <c r="BO61" s="40"/>
      <c r="BP61" s="40"/>
      <c r="BQ61" s="40"/>
    </row>
    <row r="63" spans="1:79" ht="15.75" customHeight="1" x14ac:dyDescent="0.2">
      <c r="A63" s="106" t="s">
        <v>42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</row>
    <row r="64" spans="1:79" ht="15.75" customHeight="1" x14ac:dyDescent="0.2">
      <c r="A64" s="106" t="s">
        <v>60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</row>
    <row r="65" spans="1:79" ht="8.25" customHeight="1" x14ac:dyDescent="0.2"/>
    <row r="66" spans="1:79" ht="45" customHeight="1" x14ac:dyDescent="0.2">
      <c r="A66" s="91" t="s">
        <v>3</v>
      </c>
      <c r="B66" s="92"/>
      <c r="C66" s="91" t="s">
        <v>6</v>
      </c>
      <c r="D66" s="115"/>
      <c r="E66" s="115"/>
      <c r="F66" s="115"/>
      <c r="G66" s="115"/>
      <c r="H66" s="115"/>
      <c r="I66" s="92"/>
      <c r="J66" s="91" t="s">
        <v>5</v>
      </c>
      <c r="K66" s="115"/>
      <c r="L66" s="115"/>
      <c r="M66" s="115"/>
      <c r="N66" s="92"/>
      <c r="O66" s="91" t="s">
        <v>4</v>
      </c>
      <c r="P66" s="115"/>
      <c r="Q66" s="115"/>
      <c r="R66" s="115"/>
      <c r="S66" s="115"/>
      <c r="T66" s="115"/>
      <c r="U66" s="115"/>
      <c r="V66" s="115"/>
      <c r="W66" s="115"/>
      <c r="X66" s="92"/>
      <c r="Y66" s="99" t="s">
        <v>24</v>
      </c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 t="s">
        <v>44</v>
      </c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148" t="s">
        <v>0</v>
      </c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2">
      <c r="A67" s="93"/>
      <c r="B67" s="94"/>
      <c r="C67" s="93"/>
      <c r="D67" s="116"/>
      <c r="E67" s="116"/>
      <c r="F67" s="116"/>
      <c r="G67" s="116"/>
      <c r="H67" s="116"/>
      <c r="I67" s="94"/>
      <c r="J67" s="93"/>
      <c r="K67" s="116"/>
      <c r="L67" s="116"/>
      <c r="M67" s="116"/>
      <c r="N67" s="94"/>
      <c r="O67" s="93"/>
      <c r="P67" s="116"/>
      <c r="Q67" s="116"/>
      <c r="R67" s="116"/>
      <c r="S67" s="116"/>
      <c r="T67" s="116"/>
      <c r="U67" s="116"/>
      <c r="V67" s="116"/>
      <c r="W67" s="116"/>
      <c r="X67" s="94"/>
      <c r="Y67" s="103" t="s">
        <v>2</v>
      </c>
      <c r="Z67" s="104"/>
      <c r="AA67" s="104"/>
      <c r="AB67" s="104"/>
      <c r="AC67" s="105"/>
      <c r="AD67" s="103" t="s">
        <v>1</v>
      </c>
      <c r="AE67" s="104"/>
      <c r="AF67" s="104"/>
      <c r="AG67" s="104"/>
      <c r="AH67" s="105"/>
      <c r="AI67" s="99" t="s">
        <v>25</v>
      </c>
      <c r="AJ67" s="99"/>
      <c r="AK67" s="99"/>
      <c r="AL67" s="99"/>
      <c r="AM67" s="99"/>
      <c r="AN67" s="99" t="s">
        <v>2</v>
      </c>
      <c r="AO67" s="99"/>
      <c r="AP67" s="99"/>
      <c r="AQ67" s="99"/>
      <c r="AR67" s="99"/>
      <c r="AS67" s="99" t="s">
        <v>1</v>
      </c>
      <c r="AT67" s="99"/>
      <c r="AU67" s="99"/>
      <c r="AV67" s="99"/>
      <c r="AW67" s="99"/>
      <c r="AX67" s="99" t="s">
        <v>25</v>
      </c>
      <c r="AY67" s="99"/>
      <c r="AZ67" s="99"/>
      <c r="BA67" s="99"/>
      <c r="BB67" s="99"/>
      <c r="BC67" s="99" t="s">
        <v>2</v>
      </c>
      <c r="BD67" s="99"/>
      <c r="BE67" s="99"/>
      <c r="BF67" s="99"/>
      <c r="BG67" s="99"/>
      <c r="BH67" s="99" t="s">
        <v>1</v>
      </c>
      <c r="BI67" s="99"/>
      <c r="BJ67" s="99"/>
      <c r="BK67" s="99"/>
      <c r="BL67" s="99"/>
      <c r="BM67" s="99" t="s">
        <v>25</v>
      </c>
      <c r="BN67" s="99"/>
      <c r="BO67" s="99"/>
      <c r="BP67" s="99"/>
      <c r="BQ67" s="99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 x14ac:dyDescent="0.2">
      <c r="A68" s="99">
        <v>1</v>
      </c>
      <c r="B68" s="99"/>
      <c r="C68" s="99">
        <v>2</v>
      </c>
      <c r="D68" s="99"/>
      <c r="E68" s="99"/>
      <c r="F68" s="99"/>
      <c r="G68" s="99"/>
      <c r="H68" s="99"/>
      <c r="I68" s="99"/>
      <c r="J68" s="99">
        <v>3</v>
      </c>
      <c r="K68" s="99"/>
      <c r="L68" s="99"/>
      <c r="M68" s="99"/>
      <c r="N68" s="99"/>
      <c r="O68" s="99">
        <v>4</v>
      </c>
      <c r="P68" s="99"/>
      <c r="Q68" s="99"/>
      <c r="R68" s="99"/>
      <c r="S68" s="99"/>
      <c r="T68" s="99"/>
      <c r="U68" s="99"/>
      <c r="V68" s="99"/>
      <c r="W68" s="99"/>
      <c r="X68" s="99"/>
      <c r="Y68" s="99">
        <v>5</v>
      </c>
      <c r="Z68" s="99"/>
      <c r="AA68" s="99"/>
      <c r="AB68" s="99"/>
      <c r="AC68" s="99"/>
      <c r="AD68" s="99">
        <v>6</v>
      </c>
      <c r="AE68" s="99"/>
      <c r="AF68" s="99"/>
      <c r="AG68" s="99"/>
      <c r="AH68" s="99"/>
      <c r="AI68" s="99">
        <v>7</v>
      </c>
      <c r="AJ68" s="99"/>
      <c r="AK68" s="99"/>
      <c r="AL68" s="99"/>
      <c r="AM68" s="99"/>
      <c r="AN68" s="103">
        <v>8</v>
      </c>
      <c r="AO68" s="104"/>
      <c r="AP68" s="104"/>
      <c r="AQ68" s="104"/>
      <c r="AR68" s="105"/>
      <c r="AS68" s="103">
        <v>9</v>
      </c>
      <c r="AT68" s="104"/>
      <c r="AU68" s="104"/>
      <c r="AV68" s="104"/>
      <c r="AW68" s="105"/>
      <c r="AX68" s="103">
        <v>10</v>
      </c>
      <c r="AY68" s="104"/>
      <c r="AZ68" s="104"/>
      <c r="BA68" s="104"/>
      <c r="BB68" s="105"/>
      <c r="BC68" s="103">
        <v>11</v>
      </c>
      <c r="BD68" s="104"/>
      <c r="BE68" s="104"/>
      <c r="BF68" s="104"/>
      <c r="BG68" s="105"/>
      <c r="BH68" s="103">
        <v>12</v>
      </c>
      <c r="BI68" s="104"/>
      <c r="BJ68" s="104"/>
      <c r="BK68" s="104"/>
      <c r="BL68" s="105"/>
      <c r="BM68" s="103">
        <v>13</v>
      </c>
      <c r="BN68" s="104"/>
      <c r="BO68" s="104"/>
      <c r="BP68" s="104"/>
      <c r="BQ68" s="105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2">
      <c r="A69" s="77" t="s">
        <v>35</v>
      </c>
      <c r="B69" s="77"/>
      <c r="C69" s="108" t="s">
        <v>14</v>
      </c>
      <c r="D69" s="109"/>
      <c r="E69" s="109"/>
      <c r="F69" s="109"/>
      <c r="G69" s="109"/>
      <c r="H69" s="109"/>
      <c r="I69" s="110"/>
      <c r="J69" s="77" t="s">
        <v>15</v>
      </c>
      <c r="K69" s="77"/>
      <c r="L69" s="77"/>
      <c r="M69" s="77"/>
      <c r="N69" s="77"/>
      <c r="O69" s="96" t="s">
        <v>36</v>
      </c>
      <c r="P69" s="96"/>
      <c r="Q69" s="96"/>
      <c r="R69" s="96"/>
      <c r="S69" s="96"/>
      <c r="T69" s="96"/>
      <c r="U69" s="96"/>
      <c r="V69" s="96"/>
      <c r="W69" s="96"/>
      <c r="X69" s="108"/>
      <c r="Y69" s="97" t="s">
        <v>10</v>
      </c>
      <c r="Z69" s="97"/>
      <c r="AA69" s="97"/>
      <c r="AB69" s="97"/>
      <c r="AC69" s="97"/>
      <c r="AD69" s="97" t="s">
        <v>28</v>
      </c>
      <c r="AE69" s="97"/>
      <c r="AF69" s="97"/>
      <c r="AG69" s="97"/>
      <c r="AH69" s="97"/>
      <c r="AI69" s="97" t="s">
        <v>76</v>
      </c>
      <c r="AJ69" s="97"/>
      <c r="AK69" s="97"/>
      <c r="AL69" s="97"/>
      <c r="AM69" s="97"/>
      <c r="AN69" s="97" t="s">
        <v>29</v>
      </c>
      <c r="AO69" s="97"/>
      <c r="AP69" s="97"/>
      <c r="AQ69" s="97"/>
      <c r="AR69" s="97"/>
      <c r="AS69" s="97" t="s">
        <v>11</v>
      </c>
      <c r="AT69" s="97"/>
      <c r="AU69" s="97"/>
      <c r="AV69" s="97"/>
      <c r="AW69" s="97"/>
      <c r="AX69" s="97" t="s">
        <v>77</v>
      </c>
      <c r="AY69" s="97"/>
      <c r="AZ69" s="97"/>
      <c r="BA69" s="97"/>
      <c r="BB69" s="97"/>
      <c r="BC69" s="97" t="s">
        <v>31</v>
      </c>
      <c r="BD69" s="97"/>
      <c r="BE69" s="97"/>
      <c r="BF69" s="97"/>
      <c r="BG69" s="97"/>
      <c r="BH69" s="97" t="s">
        <v>31</v>
      </c>
      <c r="BI69" s="97"/>
      <c r="BJ69" s="97"/>
      <c r="BK69" s="97"/>
      <c r="BL69" s="97"/>
      <c r="BM69" s="69" t="s">
        <v>16</v>
      </c>
      <c r="BN69" s="69"/>
      <c r="BO69" s="69"/>
      <c r="BP69" s="69"/>
      <c r="BQ69" s="69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22</v>
      </c>
    </row>
    <row r="70" spans="1:79" s="39" customFormat="1" ht="15.75" x14ac:dyDescent="0.2">
      <c r="A70" s="78">
        <v>0</v>
      </c>
      <c r="B70" s="78"/>
      <c r="C70" s="82" t="s">
        <v>85</v>
      </c>
      <c r="D70" s="82"/>
      <c r="E70" s="82"/>
      <c r="F70" s="82"/>
      <c r="G70" s="82"/>
      <c r="H70" s="82"/>
      <c r="I70" s="82"/>
      <c r="J70" s="82" t="s">
        <v>86</v>
      </c>
      <c r="K70" s="82"/>
      <c r="L70" s="82"/>
      <c r="M70" s="82"/>
      <c r="N70" s="82"/>
      <c r="O70" s="82" t="s">
        <v>86</v>
      </c>
      <c r="P70" s="82"/>
      <c r="Q70" s="82"/>
      <c r="R70" s="82"/>
      <c r="S70" s="82"/>
      <c r="T70" s="82"/>
      <c r="U70" s="82"/>
      <c r="V70" s="82"/>
      <c r="W70" s="82"/>
      <c r="X70" s="82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41"/>
      <c r="BS70" s="41"/>
      <c r="BT70" s="41"/>
      <c r="BU70" s="41"/>
      <c r="BV70" s="41"/>
      <c r="BW70" s="41"/>
      <c r="BX70" s="41"/>
      <c r="BY70" s="41"/>
      <c r="BZ70" s="42"/>
      <c r="CA70" s="39" t="s">
        <v>23</v>
      </c>
    </row>
    <row r="71" spans="1:79" ht="51" customHeight="1" x14ac:dyDescent="0.2">
      <c r="A71" s="77">
        <v>0</v>
      </c>
      <c r="B71" s="77"/>
      <c r="C71" s="63" t="s">
        <v>87</v>
      </c>
      <c r="D71" s="64"/>
      <c r="E71" s="64"/>
      <c r="F71" s="64"/>
      <c r="G71" s="64"/>
      <c r="H71" s="64"/>
      <c r="I71" s="65"/>
      <c r="J71" s="66" t="s">
        <v>88</v>
      </c>
      <c r="K71" s="66"/>
      <c r="L71" s="66"/>
      <c r="M71" s="66"/>
      <c r="N71" s="66"/>
      <c r="O71" s="66" t="s">
        <v>89</v>
      </c>
      <c r="P71" s="66"/>
      <c r="Q71" s="66"/>
      <c r="R71" s="66"/>
      <c r="S71" s="66"/>
      <c r="T71" s="66"/>
      <c r="U71" s="66"/>
      <c r="V71" s="66"/>
      <c r="W71" s="66"/>
      <c r="X71" s="66"/>
      <c r="Y71" s="53">
        <v>3140800</v>
      </c>
      <c r="Z71" s="53"/>
      <c r="AA71" s="53"/>
      <c r="AB71" s="53"/>
      <c r="AC71" s="53"/>
      <c r="AD71" s="53">
        <v>180000</v>
      </c>
      <c r="AE71" s="53"/>
      <c r="AF71" s="53"/>
      <c r="AG71" s="53"/>
      <c r="AH71" s="53"/>
      <c r="AI71" s="53">
        <f>SUM(Y71:AH71)</f>
        <v>3320800</v>
      </c>
      <c r="AJ71" s="53"/>
      <c r="AK71" s="53"/>
      <c r="AL71" s="53"/>
      <c r="AM71" s="53"/>
      <c r="AN71" s="53">
        <v>2946149.05</v>
      </c>
      <c r="AO71" s="53"/>
      <c r="AP71" s="53"/>
      <c r="AQ71" s="53"/>
      <c r="AR71" s="53"/>
      <c r="AS71" s="53">
        <v>156610</v>
      </c>
      <c r="AT71" s="53"/>
      <c r="AU71" s="53"/>
      <c r="AV71" s="53"/>
      <c r="AW71" s="53"/>
      <c r="AX71" s="53">
        <f>SUM(AN71:AW71)</f>
        <v>3102759.05</v>
      </c>
      <c r="AY71" s="53"/>
      <c r="AZ71" s="53"/>
      <c r="BA71" s="53"/>
      <c r="BB71" s="53"/>
      <c r="BC71" s="53">
        <f>AN71-Y71</f>
        <v>-194650.95000000019</v>
      </c>
      <c r="BD71" s="53"/>
      <c r="BE71" s="53"/>
      <c r="BF71" s="53"/>
      <c r="BG71" s="53"/>
      <c r="BH71" s="53">
        <f>AS71-AD71</f>
        <v>-23390</v>
      </c>
      <c r="BI71" s="53"/>
      <c r="BJ71" s="53"/>
      <c r="BK71" s="53"/>
      <c r="BL71" s="53"/>
      <c r="BM71" s="53">
        <f>SUM(BC71:BL71)</f>
        <v>-218040.95000000019</v>
      </c>
      <c r="BN71" s="53"/>
      <c r="BO71" s="53"/>
      <c r="BP71" s="53"/>
      <c r="BQ71" s="53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25.5" customHeight="1" x14ac:dyDescent="0.2">
      <c r="A72" s="77">
        <v>0</v>
      </c>
      <c r="B72" s="77"/>
      <c r="C72" s="63" t="s">
        <v>90</v>
      </c>
      <c r="D72" s="64"/>
      <c r="E72" s="64"/>
      <c r="F72" s="64"/>
      <c r="G72" s="64"/>
      <c r="H72" s="64"/>
      <c r="I72" s="65"/>
      <c r="J72" s="66" t="s">
        <v>88</v>
      </c>
      <c r="K72" s="66"/>
      <c r="L72" s="66"/>
      <c r="M72" s="66"/>
      <c r="N72" s="66"/>
      <c r="O72" s="66" t="s">
        <v>89</v>
      </c>
      <c r="P72" s="66"/>
      <c r="Q72" s="66"/>
      <c r="R72" s="66"/>
      <c r="S72" s="66"/>
      <c r="T72" s="66"/>
      <c r="U72" s="66"/>
      <c r="V72" s="66"/>
      <c r="W72" s="66"/>
      <c r="X72" s="66"/>
      <c r="Y72" s="53">
        <v>0</v>
      </c>
      <c r="Z72" s="53"/>
      <c r="AA72" s="53"/>
      <c r="AB72" s="53"/>
      <c r="AC72" s="53"/>
      <c r="AD72" s="53">
        <v>80000</v>
      </c>
      <c r="AE72" s="53"/>
      <c r="AF72" s="53"/>
      <c r="AG72" s="53"/>
      <c r="AH72" s="53"/>
      <c r="AI72" s="53">
        <f>SUM(Y72:AH72)</f>
        <v>80000</v>
      </c>
      <c r="AJ72" s="53"/>
      <c r="AK72" s="53"/>
      <c r="AL72" s="53"/>
      <c r="AM72" s="53"/>
      <c r="AN72" s="53">
        <v>0</v>
      </c>
      <c r="AO72" s="53"/>
      <c r="AP72" s="53"/>
      <c r="AQ72" s="53"/>
      <c r="AR72" s="53"/>
      <c r="AS72" s="53">
        <v>78640</v>
      </c>
      <c r="AT72" s="53"/>
      <c r="AU72" s="53"/>
      <c r="AV72" s="53"/>
      <c r="AW72" s="53"/>
      <c r="AX72" s="53">
        <f>SUM(AN72:AW72)</f>
        <v>78640</v>
      </c>
      <c r="AY72" s="53"/>
      <c r="AZ72" s="53"/>
      <c r="BA72" s="53"/>
      <c r="BB72" s="53"/>
      <c r="BC72" s="53">
        <f>AN72-Y72</f>
        <v>0</v>
      </c>
      <c r="BD72" s="53"/>
      <c r="BE72" s="53"/>
      <c r="BF72" s="53"/>
      <c r="BG72" s="53"/>
      <c r="BH72" s="53">
        <f>AS72-AD72</f>
        <v>-1360</v>
      </c>
      <c r="BI72" s="53"/>
      <c r="BJ72" s="53"/>
      <c r="BK72" s="53"/>
      <c r="BL72" s="53"/>
      <c r="BM72" s="53">
        <f>SUM(BC72:BL72)</f>
        <v>-1360</v>
      </c>
      <c r="BN72" s="53"/>
      <c r="BO72" s="53"/>
      <c r="BP72" s="53"/>
      <c r="BQ72" s="53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5.5" customHeight="1" x14ac:dyDescent="0.2">
      <c r="A73" s="77">
        <v>0</v>
      </c>
      <c r="B73" s="77"/>
      <c r="C73" s="63" t="s">
        <v>91</v>
      </c>
      <c r="D73" s="64"/>
      <c r="E73" s="64"/>
      <c r="F73" s="64"/>
      <c r="G73" s="64"/>
      <c r="H73" s="64"/>
      <c r="I73" s="65"/>
      <c r="J73" s="66" t="s">
        <v>92</v>
      </c>
      <c r="K73" s="66"/>
      <c r="L73" s="66"/>
      <c r="M73" s="66"/>
      <c r="N73" s="66"/>
      <c r="O73" s="66" t="s">
        <v>89</v>
      </c>
      <c r="P73" s="66"/>
      <c r="Q73" s="66"/>
      <c r="R73" s="66"/>
      <c r="S73" s="66"/>
      <c r="T73" s="66"/>
      <c r="U73" s="66"/>
      <c r="V73" s="66"/>
      <c r="W73" s="66"/>
      <c r="X73" s="66"/>
      <c r="Y73" s="53">
        <v>0</v>
      </c>
      <c r="Z73" s="53"/>
      <c r="AA73" s="53"/>
      <c r="AB73" s="53"/>
      <c r="AC73" s="53"/>
      <c r="AD73" s="53">
        <v>1</v>
      </c>
      <c r="AE73" s="53"/>
      <c r="AF73" s="53"/>
      <c r="AG73" s="53"/>
      <c r="AH73" s="53"/>
      <c r="AI73" s="53">
        <f t="shared" ref="AI73:AI74" si="0">SUM(Y73:AH73)</f>
        <v>1</v>
      </c>
      <c r="AJ73" s="53"/>
      <c r="AK73" s="53"/>
      <c r="AL73" s="53"/>
      <c r="AM73" s="53"/>
      <c r="AN73" s="53">
        <v>0</v>
      </c>
      <c r="AO73" s="53"/>
      <c r="AP73" s="53"/>
      <c r="AQ73" s="53"/>
      <c r="AR73" s="53"/>
      <c r="AS73" s="53">
        <v>1</v>
      </c>
      <c r="AT73" s="53"/>
      <c r="AU73" s="53"/>
      <c r="AV73" s="53"/>
      <c r="AW73" s="53"/>
      <c r="AX73" s="53">
        <f>SUM(AN73:AW73)</f>
        <v>1</v>
      </c>
      <c r="AY73" s="53"/>
      <c r="AZ73" s="53"/>
      <c r="BA73" s="53"/>
      <c r="BB73" s="53"/>
      <c r="BC73" s="53">
        <f>AN73-Y73</f>
        <v>0</v>
      </c>
      <c r="BD73" s="53"/>
      <c r="BE73" s="53"/>
      <c r="BF73" s="53"/>
      <c r="BG73" s="53"/>
      <c r="BH73" s="53">
        <f>AS73-AD73</f>
        <v>0</v>
      </c>
      <c r="BI73" s="53"/>
      <c r="BJ73" s="53"/>
      <c r="BK73" s="53"/>
      <c r="BL73" s="53"/>
      <c r="BM73" s="53">
        <f>SUM(BC73:BL73)</f>
        <v>0</v>
      </c>
      <c r="BN73" s="53"/>
      <c r="BO73" s="53"/>
      <c r="BP73" s="53"/>
      <c r="BQ73" s="53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61"/>
      <c r="B74" s="62"/>
      <c r="C74" s="63" t="s">
        <v>129</v>
      </c>
      <c r="D74" s="64"/>
      <c r="E74" s="64"/>
      <c r="F74" s="64"/>
      <c r="G74" s="64"/>
      <c r="H74" s="64"/>
      <c r="I74" s="65"/>
      <c r="J74" s="66" t="s">
        <v>88</v>
      </c>
      <c r="K74" s="66"/>
      <c r="L74" s="66"/>
      <c r="M74" s="66"/>
      <c r="N74" s="66"/>
      <c r="O74" s="66" t="s">
        <v>89</v>
      </c>
      <c r="P74" s="66"/>
      <c r="Q74" s="66"/>
      <c r="R74" s="66"/>
      <c r="S74" s="66"/>
      <c r="T74" s="66"/>
      <c r="U74" s="66"/>
      <c r="V74" s="66"/>
      <c r="W74" s="66"/>
      <c r="X74" s="66"/>
      <c r="Y74" s="53">
        <v>0</v>
      </c>
      <c r="Z74" s="53"/>
      <c r="AA74" s="53"/>
      <c r="AB74" s="53"/>
      <c r="AC74" s="53"/>
      <c r="AD74" s="53">
        <v>100000</v>
      </c>
      <c r="AE74" s="53"/>
      <c r="AF74" s="53"/>
      <c r="AG74" s="53"/>
      <c r="AH74" s="53"/>
      <c r="AI74" s="53">
        <f t="shared" si="0"/>
        <v>100000</v>
      </c>
      <c r="AJ74" s="53"/>
      <c r="AK74" s="53"/>
      <c r="AL74" s="53"/>
      <c r="AM74" s="53"/>
      <c r="AN74" s="53">
        <v>0</v>
      </c>
      <c r="AO74" s="53"/>
      <c r="AP74" s="53"/>
      <c r="AQ74" s="53"/>
      <c r="AR74" s="53"/>
      <c r="AS74" s="53">
        <v>77970</v>
      </c>
      <c r="AT74" s="53"/>
      <c r="AU74" s="53"/>
      <c r="AV74" s="53"/>
      <c r="AW74" s="53"/>
      <c r="AX74" s="53">
        <f>SUM(AN74:AW74)</f>
        <v>77970</v>
      </c>
      <c r="AY74" s="53"/>
      <c r="AZ74" s="53"/>
      <c r="BA74" s="53"/>
      <c r="BB74" s="53"/>
      <c r="BC74" s="53">
        <f>AN74-Y74</f>
        <v>0</v>
      </c>
      <c r="BD74" s="53"/>
      <c r="BE74" s="53"/>
      <c r="BF74" s="53"/>
      <c r="BG74" s="53"/>
      <c r="BH74" s="53">
        <f>AS74-AD74</f>
        <v>-22030</v>
      </c>
      <c r="BI74" s="53"/>
      <c r="BJ74" s="53"/>
      <c r="BK74" s="53"/>
      <c r="BL74" s="53"/>
      <c r="BM74" s="53">
        <f>SUM(BC74:BL74)</f>
        <v>-22030</v>
      </c>
      <c r="BN74" s="53"/>
      <c r="BO74" s="53"/>
      <c r="BP74" s="53"/>
      <c r="BQ74" s="53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 x14ac:dyDescent="0.2">
      <c r="A75" s="61"/>
      <c r="B75" s="62"/>
      <c r="C75" s="63" t="s">
        <v>130</v>
      </c>
      <c r="D75" s="64"/>
      <c r="E75" s="64"/>
      <c r="F75" s="64"/>
      <c r="G75" s="64"/>
      <c r="H75" s="64"/>
      <c r="I75" s="65"/>
      <c r="J75" s="66" t="s">
        <v>92</v>
      </c>
      <c r="K75" s="66"/>
      <c r="L75" s="66"/>
      <c r="M75" s="66"/>
      <c r="N75" s="66"/>
      <c r="O75" s="66" t="s">
        <v>89</v>
      </c>
      <c r="P75" s="66"/>
      <c r="Q75" s="66"/>
      <c r="R75" s="66"/>
      <c r="S75" s="66"/>
      <c r="T75" s="66"/>
      <c r="U75" s="66"/>
      <c r="V75" s="66"/>
      <c r="W75" s="66"/>
      <c r="X75" s="66"/>
      <c r="Y75" s="53">
        <v>0</v>
      </c>
      <c r="Z75" s="53"/>
      <c r="AA75" s="53"/>
      <c r="AB75" s="53"/>
      <c r="AC75" s="53"/>
      <c r="AD75" s="53">
        <v>3</v>
      </c>
      <c r="AE75" s="53"/>
      <c r="AF75" s="53"/>
      <c r="AG75" s="53"/>
      <c r="AH75" s="53"/>
      <c r="AI75" s="53">
        <f t="shared" ref="AI75" si="1">SUM(Y75:AH75)</f>
        <v>3</v>
      </c>
      <c r="AJ75" s="53"/>
      <c r="AK75" s="53"/>
      <c r="AL75" s="53"/>
      <c r="AM75" s="53"/>
      <c r="AN75" s="53">
        <v>0</v>
      </c>
      <c r="AO75" s="53"/>
      <c r="AP75" s="53"/>
      <c r="AQ75" s="53"/>
      <c r="AR75" s="53"/>
      <c r="AS75" s="53">
        <v>3</v>
      </c>
      <c r="AT75" s="53"/>
      <c r="AU75" s="53"/>
      <c r="AV75" s="53"/>
      <c r="AW75" s="53"/>
      <c r="AX75" s="53">
        <f>SUM(AN75:AW75)</f>
        <v>3</v>
      </c>
      <c r="AY75" s="53"/>
      <c r="AZ75" s="53"/>
      <c r="BA75" s="53"/>
      <c r="BB75" s="53"/>
      <c r="BC75" s="53">
        <f>AN75-Y75</f>
        <v>0</v>
      </c>
      <c r="BD75" s="53"/>
      <c r="BE75" s="53"/>
      <c r="BF75" s="53"/>
      <c r="BG75" s="53"/>
      <c r="BH75" s="53">
        <f>AS75-AD75</f>
        <v>0</v>
      </c>
      <c r="BI75" s="53"/>
      <c r="BJ75" s="53"/>
      <c r="BK75" s="53"/>
      <c r="BL75" s="53"/>
      <c r="BM75" s="53">
        <f>SUM(BC75:BL75)</f>
        <v>0</v>
      </c>
      <c r="BN75" s="53"/>
      <c r="BO75" s="53"/>
      <c r="BP75" s="53"/>
      <c r="BQ75" s="5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39" customFormat="1" ht="15.75" x14ac:dyDescent="0.2">
      <c r="A76" s="78">
        <v>0</v>
      </c>
      <c r="B76" s="78"/>
      <c r="C76" s="79" t="s">
        <v>93</v>
      </c>
      <c r="D76" s="80"/>
      <c r="E76" s="80"/>
      <c r="F76" s="80"/>
      <c r="G76" s="80"/>
      <c r="H76" s="80"/>
      <c r="I76" s="81"/>
      <c r="J76" s="82" t="s">
        <v>86</v>
      </c>
      <c r="K76" s="82"/>
      <c r="L76" s="82"/>
      <c r="M76" s="82"/>
      <c r="N76" s="82"/>
      <c r="O76" s="82" t="s">
        <v>86</v>
      </c>
      <c r="P76" s="82"/>
      <c r="Q76" s="82"/>
      <c r="R76" s="82"/>
      <c r="S76" s="82"/>
      <c r="T76" s="82"/>
      <c r="U76" s="82"/>
      <c r="V76" s="82"/>
      <c r="W76" s="82"/>
      <c r="X76" s="82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41"/>
      <c r="BS76" s="41"/>
      <c r="BT76" s="41"/>
      <c r="BU76" s="41"/>
      <c r="BV76" s="41"/>
      <c r="BW76" s="41"/>
      <c r="BX76" s="41"/>
      <c r="BY76" s="41"/>
      <c r="BZ76" s="42"/>
    </row>
    <row r="77" spans="1:79" ht="25.5" customHeight="1" x14ac:dyDescent="0.2">
      <c r="A77" s="77">
        <v>0</v>
      </c>
      <c r="B77" s="77"/>
      <c r="C77" s="63" t="s">
        <v>94</v>
      </c>
      <c r="D77" s="64"/>
      <c r="E77" s="64"/>
      <c r="F77" s="64"/>
      <c r="G77" s="64"/>
      <c r="H77" s="64"/>
      <c r="I77" s="65"/>
      <c r="J77" s="66" t="s">
        <v>92</v>
      </c>
      <c r="K77" s="66"/>
      <c r="L77" s="66"/>
      <c r="M77" s="66"/>
      <c r="N77" s="66"/>
      <c r="O77" s="63" t="s">
        <v>95</v>
      </c>
      <c r="P77" s="64"/>
      <c r="Q77" s="64"/>
      <c r="R77" s="64"/>
      <c r="S77" s="64"/>
      <c r="T77" s="64"/>
      <c r="U77" s="64"/>
      <c r="V77" s="64"/>
      <c r="W77" s="64"/>
      <c r="X77" s="65"/>
      <c r="Y77" s="53">
        <v>380</v>
      </c>
      <c r="Z77" s="53"/>
      <c r="AA77" s="53"/>
      <c r="AB77" s="53"/>
      <c r="AC77" s="53"/>
      <c r="AD77" s="53">
        <v>0</v>
      </c>
      <c r="AE77" s="53"/>
      <c r="AF77" s="53"/>
      <c r="AG77" s="53"/>
      <c r="AH77" s="53"/>
      <c r="AI77" s="53">
        <f>SUM(Y77:AH77)</f>
        <v>380</v>
      </c>
      <c r="AJ77" s="53"/>
      <c r="AK77" s="53"/>
      <c r="AL77" s="53"/>
      <c r="AM77" s="53"/>
      <c r="AN77" s="53">
        <v>380</v>
      </c>
      <c r="AO77" s="53"/>
      <c r="AP77" s="53"/>
      <c r="AQ77" s="53"/>
      <c r="AR77" s="53"/>
      <c r="AS77" s="53">
        <v>0</v>
      </c>
      <c r="AT77" s="53"/>
      <c r="AU77" s="53"/>
      <c r="AV77" s="53"/>
      <c r="AW77" s="53"/>
      <c r="AX77" s="53">
        <f>SUM(AN77:AW77)</f>
        <v>380</v>
      </c>
      <c r="AY77" s="53"/>
      <c r="AZ77" s="53"/>
      <c r="BA77" s="53"/>
      <c r="BB77" s="53"/>
      <c r="BC77" s="53">
        <f>AN77-Y77</f>
        <v>0</v>
      </c>
      <c r="BD77" s="53"/>
      <c r="BE77" s="53"/>
      <c r="BF77" s="53"/>
      <c r="BG77" s="53"/>
      <c r="BH77" s="53">
        <f>AS77-AD77</f>
        <v>0</v>
      </c>
      <c r="BI77" s="53"/>
      <c r="BJ77" s="53"/>
      <c r="BK77" s="53"/>
      <c r="BL77" s="53"/>
      <c r="BM77" s="53">
        <f>SUM(BC77:BL77)</f>
        <v>0</v>
      </c>
      <c r="BN77" s="53"/>
      <c r="BO77" s="53"/>
      <c r="BP77" s="53"/>
      <c r="BQ77" s="5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25.5" customHeight="1" x14ac:dyDescent="0.2">
      <c r="A78" s="77">
        <v>0</v>
      </c>
      <c r="B78" s="77"/>
      <c r="C78" s="63" t="s">
        <v>96</v>
      </c>
      <c r="D78" s="64"/>
      <c r="E78" s="64"/>
      <c r="F78" s="64"/>
      <c r="G78" s="64"/>
      <c r="H78" s="64"/>
      <c r="I78" s="65"/>
      <c r="J78" s="66" t="s">
        <v>92</v>
      </c>
      <c r="K78" s="66"/>
      <c r="L78" s="66"/>
      <c r="M78" s="66"/>
      <c r="N78" s="66"/>
      <c r="O78" s="63" t="s">
        <v>95</v>
      </c>
      <c r="P78" s="64"/>
      <c r="Q78" s="64"/>
      <c r="R78" s="64"/>
      <c r="S78" s="64"/>
      <c r="T78" s="64"/>
      <c r="U78" s="64"/>
      <c r="V78" s="64"/>
      <c r="W78" s="64"/>
      <c r="X78" s="65"/>
      <c r="Y78" s="53">
        <v>2063</v>
      </c>
      <c r="Z78" s="53"/>
      <c r="AA78" s="53"/>
      <c r="AB78" s="53"/>
      <c r="AC78" s="53"/>
      <c r="AD78" s="53">
        <v>0</v>
      </c>
      <c r="AE78" s="53"/>
      <c r="AF78" s="53"/>
      <c r="AG78" s="53"/>
      <c r="AH78" s="53"/>
      <c r="AI78" s="53">
        <f t="shared" ref="AI78:AI79" si="2">SUM(Y78:AH78)</f>
        <v>2063</v>
      </c>
      <c r="AJ78" s="53"/>
      <c r="AK78" s="53"/>
      <c r="AL78" s="53"/>
      <c r="AM78" s="53"/>
      <c r="AN78" s="53">
        <v>2065</v>
      </c>
      <c r="AO78" s="53"/>
      <c r="AP78" s="53"/>
      <c r="AQ78" s="53"/>
      <c r="AR78" s="53"/>
      <c r="AS78" s="53">
        <v>0</v>
      </c>
      <c r="AT78" s="53"/>
      <c r="AU78" s="53"/>
      <c r="AV78" s="53"/>
      <c r="AW78" s="53"/>
      <c r="AX78" s="53">
        <f t="shared" ref="AX78:AX79" si="3">SUM(AN78:AW78)</f>
        <v>2065</v>
      </c>
      <c r="AY78" s="53"/>
      <c r="AZ78" s="53"/>
      <c r="BA78" s="53"/>
      <c r="BB78" s="53"/>
      <c r="BC78" s="53">
        <f>AN78-Y78</f>
        <v>2</v>
      </c>
      <c r="BD78" s="53"/>
      <c r="BE78" s="53"/>
      <c r="BF78" s="53"/>
      <c r="BG78" s="53"/>
      <c r="BH78" s="53">
        <f>AS78-AD78</f>
        <v>0</v>
      </c>
      <c r="BI78" s="53"/>
      <c r="BJ78" s="53"/>
      <c r="BK78" s="53"/>
      <c r="BL78" s="53"/>
      <c r="BM78" s="53">
        <f>SUM(BC78:BL78)</f>
        <v>2</v>
      </c>
      <c r="BN78" s="53"/>
      <c r="BO78" s="53"/>
      <c r="BP78" s="53"/>
      <c r="BQ78" s="5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 x14ac:dyDescent="0.2">
      <c r="A79" s="77">
        <v>0</v>
      </c>
      <c r="B79" s="77"/>
      <c r="C79" s="63" t="s">
        <v>97</v>
      </c>
      <c r="D79" s="64"/>
      <c r="E79" s="64"/>
      <c r="F79" s="64"/>
      <c r="G79" s="64"/>
      <c r="H79" s="64"/>
      <c r="I79" s="65"/>
      <c r="J79" s="66" t="s">
        <v>92</v>
      </c>
      <c r="K79" s="66"/>
      <c r="L79" s="66"/>
      <c r="M79" s="66"/>
      <c r="N79" s="66"/>
      <c r="O79" s="63" t="s">
        <v>98</v>
      </c>
      <c r="P79" s="64"/>
      <c r="Q79" s="64"/>
      <c r="R79" s="64"/>
      <c r="S79" s="64"/>
      <c r="T79" s="64"/>
      <c r="U79" s="64"/>
      <c r="V79" s="64"/>
      <c r="W79" s="64"/>
      <c r="X79" s="65"/>
      <c r="Y79" s="53">
        <v>8</v>
      </c>
      <c r="Z79" s="53"/>
      <c r="AA79" s="53"/>
      <c r="AB79" s="53"/>
      <c r="AC79" s="53"/>
      <c r="AD79" s="53">
        <v>0</v>
      </c>
      <c r="AE79" s="53"/>
      <c r="AF79" s="53"/>
      <c r="AG79" s="53"/>
      <c r="AH79" s="53"/>
      <c r="AI79" s="53">
        <f t="shared" si="2"/>
        <v>8</v>
      </c>
      <c r="AJ79" s="53"/>
      <c r="AK79" s="53"/>
      <c r="AL79" s="53"/>
      <c r="AM79" s="53"/>
      <c r="AN79" s="53">
        <v>7</v>
      </c>
      <c r="AO79" s="53"/>
      <c r="AP79" s="53"/>
      <c r="AQ79" s="53"/>
      <c r="AR79" s="53"/>
      <c r="AS79" s="53">
        <v>0</v>
      </c>
      <c r="AT79" s="53"/>
      <c r="AU79" s="53"/>
      <c r="AV79" s="53"/>
      <c r="AW79" s="53"/>
      <c r="AX79" s="53">
        <f t="shared" si="3"/>
        <v>7</v>
      </c>
      <c r="AY79" s="53"/>
      <c r="AZ79" s="53"/>
      <c r="BA79" s="53"/>
      <c r="BB79" s="53"/>
      <c r="BC79" s="53">
        <f>AN79-Y79</f>
        <v>-1</v>
      </c>
      <c r="BD79" s="53"/>
      <c r="BE79" s="53"/>
      <c r="BF79" s="53"/>
      <c r="BG79" s="53"/>
      <c r="BH79" s="53">
        <f>AS79-AD79</f>
        <v>0</v>
      </c>
      <c r="BI79" s="53"/>
      <c r="BJ79" s="53"/>
      <c r="BK79" s="53"/>
      <c r="BL79" s="53"/>
      <c r="BM79" s="53">
        <f>SUM(BC79:BL79)</f>
        <v>-1</v>
      </c>
      <c r="BN79" s="53"/>
      <c r="BO79" s="53"/>
      <c r="BP79" s="53"/>
      <c r="BQ79" s="5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39" customFormat="1" ht="15.75" x14ac:dyDescent="0.2">
      <c r="A80" s="78">
        <v>0</v>
      </c>
      <c r="B80" s="78"/>
      <c r="C80" s="79" t="s">
        <v>99</v>
      </c>
      <c r="D80" s="80"/>
      <c r="E80" s="80"/>
      <c r="F80" s="80"/>
      <c r="G80" s="80"/>
      <c r="H80" s="80"/>
      <c r="I80" s="81"/>
      <c r="J80" s="82" t="s">
        <v>86</v>
      </c>
      <c r="K80" s="82"/>
      <c r="L80" s="82"/>
      <c r="M80" s="82"/>
      <c r="N80" s="82"/>
      <c r="O80" s="79" t="s">
        <v>86</v>
      </c>
      <c r="P80" s="80"/>
      <c r="Q80" s="80"/>
      <c r="R80" s="80"/>
      <c r="S80" s="80"/>
      <c r="T80" s="80"/>
      <c r="U80" s="80"/>
      <c r="V80" s="80"/>
      <c r="W80" s="80"/>
      <c r="X80" s="81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41"/>
      <c r="BS80" s="41"/>
      <c r="BT80" s="41"/>
      <c r="BU80" s="41"/>
      <c r="BV80" s="41"/>
      <c r="BW80" s="41"/>
      <c r="BX80" s="41"/>
      <c r="BY80" s="41"/>
      <c r="BZ80" s="42"/>
    </row>
    <row r="81" spans="1:79" ht="38.25" customHeight="1" x14ac:dyDescent="0.2">
      <c r="A81" s="77">
        <v>0</v>
      </c>
      <c r="B81" s="77"/>
      <c r="C81" s="63" t="s">
        <v>100</v>
      </c>
      <c r="D81" s="64"/>
      <c r="E81" s="64"/>
      <c r="F81" s="64"/>
      <c r="G81" s="64"/>
      <c r="H81" s="64"/>
      <c r="I81" s="65"/>
      <c r="J81" s="66" t="s">
        <v>92</v>
      </c>
      <c r="K81" s="66"/>
      <c r="L81" s="66"/>
      <c r="M81" s="66"/>
      <c r="N81" s="66"/>
      <c r="O81" s="63" t="s">
        <v>101</v>
      </c>
      <c r="P81" s="64"/>
      <c r="Q81" s="64"/>
      <c r="R81" s="64"/>
      <c r="S81" s="64"/>
      <c r="T81" s="64"/>
      <c r="U81" s="64"/>
      <c r="V81" s="64"/>
      <c r="W81" s="64"/>
      <c r="X81" s="65"/>
      <c r="Y81" s="53">
        <v>47</v>
      </c>
      <c r="Z81" s="53"/>
      <c r="AA81" s="53"/>
      <c r="AB81" s="53"/>
      <c r="AC81" s="53"/>
      <c r="AD81" s="53">
        <v>0</v>
      </c>
      <c r="AE81" s="53"/>
      <c r="AF81" s="53"/>
      <c r="AG81" s="53"/>
      <c r="AH81" s="53"/>
      <c r="AI81" s="53">
        <f>SUM(Y81:AH81)</f>
        <v>47</v>
      </c>
      <c r="AJ81" s="53"/>
      <c r="AK81" s="53"/>
      <c r="AL81" s="53"/>
      <c r="AM81" s="53"/>
      <c r="AN81" s="53">
        <v>54</v>
      </c>
      <c r="AO81" s="53"/>
      <c r="AP81" s="53"/>
      <c r="AQ81" s="53"/>
      <c r="AR81" s="53"/>
      <c r="AS81" s="53">
        <v>0</v>
      </c>
      <c r="AT81" s="53"/>
      <c r="AU81" s="53"/>
      <c r="AV81" s="53"/>
      <c r="AW81" s="53"/>
      <c r="AX81" s="53">
        <f>SUM(AN81:AW81)</f>
        <v>54</v>
      </c>
      <c r="AY81" s="53"/>
      <c r="AZ81" s="53"/>
      <c r="BA81" s="53"/>
      <c r="BB81" s="53"/>
      <c r="BC81" s="53">
        <f>AN81-Y81</f>
        <v>7</v>
      </c>
      <c r="BD81" s="53"/>
      <c r="BE81" s="53"/>
      <c r="BF81" s="53"/>
      <c r="BG81" s="53"/>
      <c r="BH81" s="53">
        <f>AS81-AD81</f>
        <v>0</v>
      </c>
      <c r="BI81" s="53"/>
      <c r="BJ81" s="53"/>
      <c r="BK81" s="53"/>
      <c r="BL81" s="53"/>
      <c r="BM81" s="53">
        <f>SUM(BC81:BL81)</f>
        <v>7</v>
      </c>
      <c r="BN81" s="53"/>
      <c r="BO81" s="53"/>
      <c r="BP81" s="53"/>
      <c r="BQ81" s="5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51" customHeight="1" x14ac:dyDescent="0.2">
      <c r="A82" s="77">
        <v>0</v>
      </c>
      <c r="B82" s="77"/>
      <c r="C82" s="63" t="s">
        <v>102</v>
      </c>
      <c r="D82" s="64"/>
      <c r="E82" s="64"/>
      <c r="F82" s="64"/>
      <c r="G82" s="64"/>
      <c r="H82" s="64"/>
      <c r="I82" s="65"/>
      <c r="J82" s="66" t="s">
        <v>92</v>
      </c>
      <c r="K82" s="66"/>
      <c r="L82" s="66"/>
      <c r="M82" s="66"/>
      <c r="N82" s="66"/>
      <c r="O82" s="63" t="s">
        <v>101</v>
      </c>
      <c r="P82" s="64"/>
      <c r="Q82" s="64"/>
      <c r="R82" s="64"/>
      <c r="S82" s="64"/>
      <c r="T82" s="64"/>
      <c r="U82" s="64"/>
      <c r="V82" s="64"/>
      <c r="W82" s="64"/>
      <c r="X82" s="65"/>
      <c r="Y82" s="53">
        <v>257</v>
      </c>
      <c r="Z82" s="53"/>
      <c r="AA82" s="53"/>
      <c r="AB82" s="53"/>
      <c r="AC82" s="53"/>
      <c r="AD82" s="53">
        <v>0</v>
      </c>
      <c r="AE82" s="53"/>
      <c r="AF82" s="53"/>
      <c r="AG82" s="53"/>
      <c r="AH82" s="53"/>
      <c r="AI82" s="53">
        <f t="shared" ref="AI82:AI83" si="4">SUM(Y82:AH82)</f>
        <v>257</v>
      </c>
      <c r="AJ82" s="53"/>
      <c r="AK82" s="53"/>
      <c r="AL82" s="53"/>
      <c r="AM82" s="53"/>
      <c r="AN82" s="53">
        <v>295</v>
      </c>
      <c r="AO82" s="53"/>
      <c r="AP82" s="53"/>
      <c r="AQ82" s="53"/>
      <c r="AR82" s="53"/>
      <c r="AS82" s="53">
        <v>0</v>
      </c>
      <c r="AT82" s="53"/>
      <c r="AU82" s="53"/>
      <c r="AV82" s="53"/>
      <c r="AW82" s="53"/>
      <c r="AX82" s="53">
        <f>SUM(AN82:AW82)</f>
        <v>295</v>
      </c>
      <c r="AY82" s="53"/>
      <c r="AZ82" s="53"/>
      <c r="BA82" s="53"/>
      <c r="BB82" s="53"/>
      <c r="BC82" s="53">
        <f>AN82-Y82</f>
        <v>38</v>
      </c>
      <c r="BD82" s="53"/>
      <c r="BE82" s="53"/>
      <c r="BF82" s="53"/>
      <c r="BG82" s="53"/>
      <c r="BH82" s="53">
        <f>AS82-AD82</f>
        <v>0</v>
      </c>
      <c r="BI82" s="53"/>
      <c r="BJ82" s="53"/>
      <c r="BK82" s="53"/>
      <c r="BL82" s="53"/>
      <c r="BM82" s="53">
        <f>SUM(BC82:BL82)</f>
        <v>38</v>
      </c>
      <c r="BN82" s="53"/>
      <c r="BO82" s="53"/>
      <c r="BP82" s="53"/>
      <c r="BQ82" s="5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51" customHeight="1" x14ac:dyDescent="0.2">
      <c r="A83" s="77">
        <v>0</v>
      </c>
      <c r="B83" s="77"/>
      <c r="C83" s="63" t="s">
        <v>103</v>
      </c>
      <c r="D83" s="64"/>
      <c r="E83" s="64"/>
      <c r="F83" s="64"/>
      <c r="G83" s="64"/>
      <c r="H83" s="64"/>
      <c r="I83" s="65"/>
      <c r="J83" s="66" t="s">
        <v>104</v>
      </c>
      <c r="K83" s="66"/>
      <c r="L83" s="66"/>
      <c r="M83" s="66"/>
      <c r="N83" s="66"/>
      <c r="O83" s="63" t="s">
        <v>101</v>
      </c>
      <c r="P83" s="64"/>
      <c r="Q83" s="64"/>
      <c r="R83" s="64"/>
      <c r="S83" s="64"/>
      <c r="T83" s="64"/>
      <c r="U83" s="64"/>
      <c r="V83" s="64"/>
      <c r="W83" s="64"/>
      <c r="X83" s="65"/>
      <c r="Y83" s="53">
        <v>0</v>
      </c>
      <c r="Z83" s="53"/>
      <c r="AA83" s="53"/>
      <c r="AB83" s="53"/>
      <c r="AC83" s="53"/>
      <c r="AD83" s="53">
        <v>80</v>
      </c>
      <c r="AE83" s="53"/>
      <c r="AF83" s="53"/>
      <c r="AG83" s="53"/>
      <c r="AH83" s="53"/>
      <c r="AI83" s="53">
        <f t="shared" si="4"/>
        <v>80</v>
      </c>
      <c r="AJ83" s="53"/>
      <c r="AK83" s="53"/>
      <c r="AL83" s="53"/>
      <c r="AM83" s="53"/>
      <c r="AN83" s="53">
        <v>0</v>
      </c>
      <c r="AO83" s="53"/>
      <c r="AP83" s="53"/>
      <c r="AQ83" s="53"/>
      <c r="AR83" s="53"/>
      <c r="AS83" s="53">
        <v>78.599999999999994</v>
      </c>
      <c r="AT83" s="53"/>
      <c r="AU83" s="53"/>
      <c r="AV83" s="53"/>
      <c r="AW83" s="53"/>
      <c r="AX83" s="53">
        <f>SUM(AN83:AW83)</f>
        <v>78.599999999999994</v>
      </c>
      <c r="AY83" s="53"/>
      <c r="AZ83" s="53"/>
      <c r="BA83" s="53"/>
      <c r="BB83" s="53"/>
      <c r="BC83" s="53">
        <v>0</v>
      </c>
      <c r="BD83" s="53"/>
      <c r="BE83" s="53"/>
      <c r="BF83" s="53"/>
      <c r="BG83" s="53"/>
      <c r="BH83" s="53">
        <f>AS83-AD83</f>
        <v>-1.4000000000000057</v>
      </c>
      <c r="BI83" s="53"/>
      <c r="BJ83" s="53"/>
      <c r="BK83" s="53"/>
      <c r="BL83" s="53"/>
      <c r="BM83" s="53">
        <f>SUM(BC83:BL83)</f>
        <v>-1.4000000000000057</v>
      </c>
      <c r="BN83" s="53"/>
      <c r="BO83" s="53"/>
      <c r="BP83" s="53"/>
      <c r="BQ83" s="5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51" customHeight="1" x14ac:dyDescent="0.2">
      <c r="A84" s="61"/>
      <c r="B84" s="62"/>
      <c r="C84" s="63" t="s">
        <v>131</v>
      </c>
      <c r="D84" s="64"/>
      <c r="E84" s="64"/>
      <c r="F84" s="64"/>
      <c r="G84" s="64"/>
      <c r="H84" s="64"/>
      <c r="I84" s="65"/>
      <c r="J84" s="66" t="s">
        <v>104</v>
      </c>
      <c r="K84" s="66"/>
      <c r="L84" s="66"/>
      <c r="M84" s="66"/>
      <c r="N84" s="66"/>
      <c r="O84" s="63" t="s">
        <v>101</v>
      </c>
      <c r="P84" s="64"/>
      <c r="Q84" s="64"/>
      <c r="R84" s="64"/>
      <c r="S84" s="64"/>
      <c r="T84" s="64"/>
      <c r="U84" s="64"/>
      <c r="V84" s="64"/>
      <c r="W84" s="64"/>
      <c r="X84" s="65"/>
      <c r="Y84" s="53">
        <v>0</v>
      </c>
      <c r="Z84" s="53"/>
      <c r="AA84" s="53"/>
      <c r="AB84" s="53"/>
      <c r="AC84" s="53"/>
      <c r="AD84" s="53">
        <v>33.33</v>
      </c>
      <c r="AE84" s="53"/>
      <c r="AF84" s="53"/>
      <c r="AG84" s="53"/>
      <c r="AH84" s="53"/>
      <c r="AI84" s="53">
        <f t="shared" ref="AI84" si="5">SUM(Y84:AH84)</f>
        <v>33.33</v>
      </c>
      <c r="AJ84" s="53"/>
      <c r="AK84" s="53"/>
      <c r="AL84" s="53"/>
      <c r="AM84" s="53"/>
      <c r="AN84" s="53">
        <v>0</v>
      </c>
      <c r="AO84" s="53"/>
      <c r="AP84" s="53"/>
      <c r="AQ84" s="53"/>
      <c r="AR84" s="53"/>
      <c r="AS84" s="53">
        <v>25.99</v>
      </c>
      <c r="AT84" s="53"/>
      <c r="AU84" s="53"/>
      <c r="AV84" s="53"/>
      <c r="AW84" s="53"/>
      <c r="AX84" s="53">
        <f>SUM(AN84:AW84)</f>
        <v>25.99</v>
      </c>
      <c r="AY84" s="53"/>
      <c r="AZ84" s="53"/>
      <c r="BA84" s="53"/>
      <c r="BB84" s="53"/>
      <c r="BC84" s="53">
        <v>0</v>
      </c>
      <c r="BD84" s="53"/>
      <c r="BE84" s="53"/>
      <c r="BF84" s="53"/>
      <c r="BG84" s="53"/>
      <c r="BH84" s="53">
        <f>AS84-AD84</f>
        <v>-7.34</v>
      </c>
      <c r="BI84" s="53"/>
      <c r="BJ84" s="53"/>
      <c r="BK84" s="53"/>
      <c r="BL84" s="53"/>
      <c r="BM84" s="53">
        <f>SUM(BC84:BL84)</f>
        <v>-7.34</v>
      </c>
      <c r="BN84" s="53"/>
      <c r="BO84" s="53"/>
      <c r="BP84" s="53"/>
      <c r="BQ84" s="53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s="39" customFormat="1" ht="15.75" x14ac:dyDescent="0.2">
      <c r="A85" s="78">
        <v>0</v>
      </c>
      <c r="B85" s="78"/>
      <c r="C85" s="79" t="s">
        <v>105</v>
      </c>
      <c r="D85" s="80"/>
      <c r="E85" s="80"/>
      <c r="F85" s="80"/>
      <c r="G85" s="80"/>
      <c r="H85" s="80"/>
      <c r="I85" s="81"/>
      <c r="J85" s="82" t="s">
        <v>86</v>
      </c>
      <c r="K85" s="82"/>
      <c r="L85" s="82"/>
      <c r="M85" s="82"/>
      <c r="N85" s="82"/>
      <c r="O85" s="79" t="s">
        <v>86</v>
      </c>
      <c r="P85" s="80"/>
      <c r="Q85" s="80"/>
      <c r="R85" s="80"/>
      <c r="S85" s="80"/>
      <c r="T85" s="80"/>
      <c r="U85" s="80"/>
      <c r="V85" s="80"/>
      <c r="W85" s="80"/>
      <c r="X85" s="81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41"/>
      <c r="BS85" s="41"/>
      <c r="BT85" s="41"/>
      <c r="BU85" s="41"/>
      <c r="BV85" s="41"/>
      <c r="BW85" s="41"/>
      <c r="BX85" s="41"/>
      <c r="BY85" s="41"/>
      <c r="BZ85" s="42"/>
    </row>
    <row r="86" spans="1:79" ht="38.25" customHeight="1" x14ac:dyDescent="0.2">
      <c r="A86" s="77">
        <v>0</v>
      </c>
      <c r="B86" s="77"/>
      <c r="C86" s="63" t="s">
        <v>106</v>
      </c>
      <c r="D86" s="64"/>
      <c r="E86" s="64"/>
      <c r="F86" s="64"/>
      <c r="G86" s="64"/>
      <c r="H86" s="64"/>
      <c r="I86" s="65"/>
      <c r="J86" s="66" t="s">
        <v>107</v>
      </c>
      <c r="K86" s="66"/>
      <c r="L86" s="66"/>
      <c r="M86" s="66"/>
      <c r="N86" s="66"/>
      <c r="O86" s="63" t="s">
        <v>101</v>
      </c>
      <c r="P86" s="64"/>
      <c r="Q86" s="64"/>
      <c r="R86" s="64"/>
      <c r="S86" s="64"/>
      <c r="T86" s="64"/>
      <c r="U86" s="64"/>
      <c r="V86" s="64"/>
      <c r="W86" s="64"/>
      <c r="X86" s="65"/>
      <c r="Y86" s="53">
        <v>100</v>
      </c>
      <c r="Z86" s="53"/>
      <c r="AA86" s="53"/>
      <c r="AB86" s="53"/>
      <c r="AC86" s="53"/>
      <c r="AD86" s="53">
        <v>0</v>
      </c>
      <c r="AE86" s="53"/>
      <c r="AF86" s="53"/>
      <c r="AG86" s="53"/>
      <c r="AH86" s="53"/>
      <c r="AI86" s="53">
        <v>100</v>
      </c>
      <c r="AJ86" s="53"/>
      <c r="AK86" s="53"/>
      <c r="AL86" s="53"/>
      <c r="AM86" s="53"/>
      <c r="AN86" s="53">
        <v>100</v>
      </c>
      <c r="AO86" s="53"/>
      <c r="AP86" s="53"/>
      <c r="AQ86" s="53"/>
      <c r="AR86" s="53"/>
      <c r="AS86" s="53">
        <v>0</v>
      </c>
      <c r="AT86" s="53"/>
      <c r="AU86" s="53"/>
      <c r="AV86" s="53"/>
      <c r="AW86" s="53"/>
      <c r="AX86" s="53">
        <v>100</v>
      </c>
      <c r="AY86" s="53"/>
      <c r="AZ86" s="53"/>
      <c r="BA86" s="53"/>
      <c r="BB86" s="53"/>
      <c r="BC86" s="53">
        <f>AN86-Y86</f>
        <v>0</v>
      </c>
      <c r="BD86" s="53"/>
      <c r="BE86" s="53"/>
      <c r="BF86" s="53"/>
      <c r="BG86" s="53"/>
      <c r="BH86" s="53">
        <f>AS86-AD86</f>
        <v>0</v>
      </c>
      <c r="BI86" s="53"/>
      <c r="BJ86" s="53"/>
      <c r="BK86" s="53"/>
      <c r="BL86" s="53"/>
      <c r="BM86" s="53">
        <v>0</v>
      </c>
      <c r="BN86" s="53"/>
      <c r="BO86" s="53"/>
      <c r="BP86" s="53"/>
      <c r="BQ86" s="53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15.75" x14ac:dyDescent="0.2">
      <c r="A87" s="30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ht="15.75" customHeight="1" x14ac:dyDescent="0.2">
      <c r="A88" s="106" t="s">
        <v>61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</row>
    <row r="89" spans="1:79" ht="9" customHeight="1" x14ac:dyDescent="0.2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45" customHeight="1" x14ac:dyDescent="0.2">
      <c r="A90" s="140" t="s">
        <v>3</v>
      </c>
      <c r="B90" s="141"/>
      <c r="C90" s="140" t="s">
        <v>6</v>
      </c>
      <c r="D90" s="142"/>
      <c r="E90" s="142"/>
      <c r="F90" s="142"/>
      <c r="G90" s="142"/>
      <c r="H90" s="142"/>
      <c r="I90" s="141"/>
      <c r="J90" s="140" t="s">
        <v>5</v>
      </c>
      <c r="K90" s="142"/>
      <c r="L90" s="142"/>
      <c r="M90" s="142"/>
      <c r="N90" s="141"/>
      <c r="O90" s="100" t="s">
        <v>62</v>
      </c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2"/>
      <c r="BR90" s="9"/>
      <c r="BS90" s="9"/>
      <c r="BT90" s="9"/>
      <c r="BU90" s="9"/>
      <c r="BV90" s="9"/>
      <c r="BW90" s="9"/>
      <c r="BX90" s="9"/>
      <c r="BY90" s="9"/>
      <c r="BZ90" s="8"/>
    </row>
    <row r="91" spans="1:79" s="37" customFormat="1" ht="15.95" customHeight="1" x14ac:dyDescent="0.2">
      <c r="A91" s="119">
        <v>1</v>
      </c>
      <c r="B91" s="119"/>
      <c r="C91" s="119">
        <v>2</v>
      </c>
      <c r="D91" s="119"/>
      <c r="E91" s="119"/>
      <c r="F91" s="119"/>
      <c r="G91" s="119"/>
      <c r="H91" s="119"/>
      <c r="I91" s="119"/>
      <c r="J91" s="119">
        <v>3</v>
      </c>
      <c r="K91" s="119"/>
      <c r="L91" s="119"/>
      <c r="M91" s="119"/>
      <c r="N91" s="119"/>
      <c r="O91" s="163">
        <v>4</v>
      </c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5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12.75" hidden="1" customHeight="1" x14ac:dyDescent="0.2">
      <c r="A92" s="54" t="s">
        <v>35</v>
      </c>
      <c r="B92" s="54"/>
      <c r="C92" s="137" t="s">
        <v>14</v>
      </c>
      <c r="D92" s="138"/>
      <c r="E92" s="138"/>
      <c r="F92" s="138"/>
      <c r="G92" s="138"/>
      <c r="H92" s="138"/>
      <c r="I92" s="139"/>
      <c r="J92" s="54" t="s">
        <v>15</v>
      </c>
      <c r="K92" s="54"/>
      <c r="L92" s="54"/>
      <c r="M92" s="54"/>
      <c r="N92" s="54"/>
      <c r="O92" s="127" t="s">
        <v>70</v>
      </c>
      <c r="P92" s="128"/>
      <c r="Q92" s="128"/>
      <c r="R92" s="128"/>
      <c r="S92" s="128"/>
      <c r="T92" s="128"/>
      <c r="U92" s="128"/>
      <c r="V92" s="128"/>
      <c r="W92" s="128"/>
      <c r="X92" s="128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30"/>
      <c r="BR92" s="38"/>
      <c r="BS92" s="38"/>
      <c r="BT92" s="36"/>
      <c r="BU92" s="36"/>
      <c r="BV92" s="36"/>
      <c r="BW92" s="36"/>
      <c r="BX92" s="36"/>
      <c r="BY92" s="36"/>
      <c r="BZ92" s="36"/>
      <c r="CA92" s="37" t="s">
        <v>69</v>
      </c>
    </row>
    <row r="93" spans="1:79" s="45" customFormat="1" ht="15.75" x14ac:dyDescent="0.2">
      <c r="A93" s="55">
        <v>0</v>
      </c>
      <c r="B93" s="55"/>
      <c r="C93" s="55" t="s">
        <v>85</v>
      </c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71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4"/>
      <c r="BR93" s="43"/>
      <c r="BS93" s="43"/>
      <c r="BT93" s="43"/>
      <c r="BU93" s="43"/>
      <c r="BV93" s="43"/>
      <c r="BW93" s="43"/>
      <c r="BX93" s="43"/>
      <c r="BY93" s="43"/>
      <c r="BZ93" s="44"/>
      <c r="CA93" s="45" t="s">
        <v>64</v>
      </c>
    </row>
    <row r="94" spans="1:79" s="45" customFormat="1" ht="51" customHeight="1" x14ac:dyDescent="0.2">
      <c r="A94" s="55">
        <v>0</v>
      </c>
      <c r="B94" s="55"/>
      <c r="C94" s="54" t="s">
        <v>87</v>
      </c>
      <c r="D94" s="54"/>
      <c r="E94" s="54"/>
      <c r="F94" s="54"/>
      <c r="G94" s="54"/>
      <c r="H94" s="54"/>
      <c r="I94" s="54"/>
      <c r="J94" s="55" t="s">
        <v>133</v>
      </c>
      <c r="K94" s="55"/>
      <c r="L94" s="55"/>
      <c r="M94" s="55"/>
      <c r="N94" s="55"/>
      <c r="O94" s="48" t="s">
        <v>134</v>
      </c>
      <c r="P94" s="49"/>
      <c r="Q94" s="49"/>
      <c r="R94" s="49"/>
      <c r="S94" s="49"/>
      <c r="T94" s="49"/>
      <c r="U94" s="49"/>
      <c r="V94" s="49"/>
      <c r="W94" s="49"/>
      <c r="X94" s="49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7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45" customFormat="1" ht="37.5" customHeight="1" x14ac:dyDescent="0.2">
      <c r="A95" s="51"/>
      <c r="B95" s="52"/>
      <c r="C95" s="54" t="s">
        <v>90</v>
      </c>
      <c r="D95" s="54"/>
      <c r="E95" s="54"/>
      <c r="F95" s="54"/>
      <c r="G95" s="54"/>
      <c r="H95" s="54"/>
      <c r="I95" s="54"/>
      <c r="J95" s="55" t="s">
        <v>133</v>
      </c>
      <c r="K95" s="55"/>
      <c r="L95" s="55"/>
      <c r="M95" s="55"/>
      <c r="N95" s="55"/>
      <c r="O95" s="48" t="s">
        <v>137</v>
      </c>
      <c r="P95" s="49"/>
      <c r="Q95" s="49"/>
      <c r="R95" s="49"/>
      <c r="S95" s="49"/>
      <c r="T95" s="49"/>
      <c r="U95" s="49"/>
      <c r="V95" s="49"/>
      <c r="W95" s="49"/>
      <c r="X95" s="49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7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s="45" customFormat="1" ht="37.5" customHeight="1" x14ac:dyDescent="0.2">
      <c r="A96" s="51"/>
      <c r="B96" s="52"/>
      <c r="C96" s="58" t="s">
        <v>135</v>
      </c>
      <c r="D96" s="59"/>
      <c r="E96" s="59"/>
      <c r="F96" s="59"/>
      <c r="G96" s="59"/>
      <c r="H96" s="59"/>
      <c r="I96" s="60"/>
      <c r="J96" s="55" t="s">
        <v>133</v>
      </c>
      <c r="K96" s="55"/>
      <c r="L96" s="55"/>
      <c r="M96" s="55"/>
      <c r="N96" s="55"/>
      <c r="O96" s="48" t="s">
        <v>136</v>
      </c>
      <c r="P96" s="49"/>
      <c r="Q96" s="49"/>
      <c r="R96" s="49"/>
      <c r="S96" s="49"/>
      <c r="T96" s="49"/>
      <c r="U96" s="49"/>
      <c r="V96" s="49"/>
      <c r="W96" s="49"/>
      <c r="X96" s="49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7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s="45" customFormat="1" ht="15.75" x14ac:dyDescent="0.2">
      <c r="A97" s="55">
        <v>0</v>
      </c>
      <c r="B97" s="55"/>
      <c r="C97" s="55" t="s">
        <v>93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48"/>
      <c r="P97" s="49"/>
      <c r="Q97" s="49"/>
      <c r="R97" s="49"/>
      <c r="S97" s="49"/>
      <c r="T97" s="49"/>
      <c r="U97" s="49"/>
      <c r="V97" s="49"/>
      <c r="W97" s="49"/>
      <c r="X97" s="49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7"/>
      <c r="BR97" s="43"/>
      <c r="BS97" s="43"/>
      <c r="BT97" s="43"/>
      <c r="BU97" s="43"/>
      <c r="BV97" s="43"/>
      <c r="BW97" s="43"/>
      <c r="BX97" s="43"/>
      <c r="BY97" s="43"/>
      <c r="BZ97" s="44"/>
    </row>
    <row r="98" spans="1:78" s="45" customFormat="1" ht="31.5" customHeight="1" x14ac:dyDescent="0.2">
      <c r="A98" s="51"/>
      <c r="B98" s="52"/>
      <c r="C98" s="58" t="s">
        <v>96</v>
      </c>
      <c r="D98" s="59"/>
      <c r="E98" s="59"/>
      <c r="F98" s="59"/>
      <c r="G98" s="59"/>
      <c r="H98" s="59"/>
      <c r="I98" s="60"/>
      <c r="J98" s="51" t="s">
        <v>92</v>
      </c>
      <c r="K98" s="75"/>
      <c r="L98" s="75"/>
      <c r="M98" s="75"/>
      <c r="N98" s="52"/>
      <c r="O98" s="48" t="s">
        <v>138</v>
      </c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50"/>
      <c r="BR98" s="43"/>
      <c r="BS98" s="43"/>
      <c r="BT98" s="43"/>
      <c r="BU98" s="43"/>
      <c r="BV98" s="43"/>
      <c r="BW98" s="43"/>
      <c r="BX98" s="43"/>
      <c r="BY98" s="43"/>
      <c r="BZ98" s="44"/>
    </row>
    <row r="99" spans="1:78" s="45" customFormat="1" ht="27.75" customHeight="1" x14ac:dyDescent="0.2">
      <c r="A99" s="55">
        <v>0</v>
      </c>
      <c r="B99" s="55"/>
      <c r="C99" s="54" t="s">
        <v>97</v>
      </c>
      <c r="D99" s="54"/>
      <c r="E99" s="54"/>
      <c r="F99" s="54"/>
      <c r="G99" s="54"/>
      <c r="H99" s="54"/>
      <c r="I99" s="54"/>
      <c r="J99" s="55" t="s">
        <v>92</v>
      </c>
      <c r="K99" s="55"/>
      <c r="L99" s="55"/>
      <c r="M99" s="55"/>
      <c r="N99" s="55"/>
      <c r="O99" s="48" t="s">
        <v>139</v>
      </c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7"/>
      <c r="BR99" s="43"/>
      <c r="BS99" s="43"/>
      <c r="BT99" s="43"/>
      <c r="BU99" s="43"/>
      <c r="BV99" s="43"/>
      <c r="BW99" s="43"/>
      <c r="BX99" s="43"/>
      <c r="BY99" s="43"/>
      <c r="BZ99" s="44"/>
    </row>
    <row r="100" spans="1:78" s="45" customFormat="1" ht="15.75" x14ac:dyDescent="0.2">
      <c r="A100" s="55">
        <v>0</v>
      </c>
      <c r="B100" s="55"/>
      <c r="C100" s="55" t="s">
        <v>99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48" t="s">
        <v>140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7"/>
      <c r="BR100" s="43"/>
      <c r="BS100" s="43"/>
      <c r="BT100" s="43"/>
      <c r="BU100" s="43"/>
      <c r="BV100" s="43"/>
      <c r="BW100" s="43"/>
      <c r="BX100" s="43"/>
      <c r="BY100" s="43"/>
      <c r="BZ100" s="44"/>
    </row>
    <row r="101" spans="1:78" s="45" customFormat="1" ht="15.75" x14ac:dyDescent="0.2">
      <c r="A101" s="55">
        <v>0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48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7"/>
      <c r="BR101" s="43"/>
      <c r="BS101" s="43"/>
      <c r="BT101" s="43"/>
      <c r="BU101" s="43"/>
      <c r="BV101" s="43"/>
      <c r="BW101" s="43"/>
      <c r="BX101" s="43"/>
      <c r="BY101" s="43"/>
      <c r="BZ101" s="44"/>
    </row>
    <row r="102" spans="1:78" s="45" customFormat="1" ht="15.75" x14ac:dyDescent="0.2">
      <c r="A102" s="55">
        <v>0</v>
      </c>
      <c r="B102" s="55"/>
      <c r="C102" s="55" t="s">
        <v>105</v>
      </c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48" t="s">
        <v>132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7"/>
      <c r="BR102" s="43"/>
      <c r="BS102" s="43"/>
      <c r="BT102" s="43"/>
      <c r="BU102" s="43"/>
      <c r="BV102" s="43"/>
      <c r="BW102" s="43"/>
      <c r="BX102" s="43"/>
      <c r="BY102" s="43"/>
      <c r="BZ102" s="44"/>
    </row>
    <row r="103" spans="1:78" s="45" customFormat="1" ht="15.75" x14ac:dyDescent="0.2">
      <c r="A103" s="55">
        <v>0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71"/>
      <c r="P103" s="72"/>
      <c r="Q103" s="72"/>
      <c r="R103" s="72"/>
      <c r="S103" s="72"/>
      <c r="T103" s="72"/>
      <c r="U103" s="72"/>
      <c r="V103" s="72"/>
      <c r="W103" s="72"/>
      <c r="X103" s="7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4"/>
      <c r="BR103" s="43"/>
      <c r="BS103" s="43"/>
      <c r="BT103" s="43"/>
      <c r="BU103" s="43"/>
      <c r="BV103" s="43"/>
      <c r="BW103" s="43"/>
      <c r="BX103" s="43"/>
      <c r="BY103" s="43"/>
      <c r="BZ103" s="44"/>
    </row>
    <row r="104" spans="1:78" ht="15.75" x14ac:dyDescent="0.2">
      <c r="A104" s="30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10"/>
      <c r="BS104" s="10"/>
      <c r="BT104" s="10"/>
      <c r="BU104" s="10"/>
      <c r="BV104" s="10"/>
      <c r="BW104" s="10"/>
      <c r="BX104" s="10"/>
      <c r="BY104" s="10"/>
      <c r="BZ104" s="8"/>
    </row>
    <row r="105" spans="1:78" ht="15.95" customHeight="1" x14ac:dyDescent="0.2">
      <c r="A105" s="106" t="s">
        <v>63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</row>
    <row r="106" spans="1:78" ht="15.95" customHeight="1" x14ac:dyDescent="0.2">
      <c r="A106" s="135" t="s">
        <v>108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</row>
    <row r="107" spans="1:78" ht="15.75" x14ac:dyDescent="0.2">
      <c r="A107" s="30"/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10"/>
      <c r="BS107" s="10"/>
      <c r="BT107" s="10"/>
      <c r="BU107" s="10"/>
      <c r="BV107" s="10"/>
      <c r="BW107" s="10"/>
      <c r="BX107" s="10"/>
      <c r="BY107" s="10"/>
      <c r="BZ107" s="8"/>
    </row>
    <row r="108" spans="1:78" ht="15.95" customHeight="1" x14ac:dyDescent="0.2">
      <c r="A108" s="106" t="s">
        <v>45</v>
      </c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</row>
    <row r="109" spans="1:78" ht="94.5" customHeight="1" x14ac:dyDescent="0.2">
      <c r="A109" s="135" t="s">
        <v>109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</row>
    <row r="110" spans="1:78" ht="15.95" customHeight="1" x14ac:dyDescent="0.2">
      <c r="A110" s="16"/>
      <c r="B110" s="16"/>
      <c r="C110" s="16"/>
      <c r="D110" s="16"/>
      <c r="E110" s="16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ht="12" customHeight="1" x14ac:dyDescent="0.2">
      <c r="A111" s="29" t="s">
        <v>75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78" ht="12" customHeight="1" x14ac:dyDescent="0.2">
      <c r="A112" s="29" t="s">
        <v>66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s="29" customFormat="1" ht="12" customHeight="1" x14ac:dyDescent="0.2">
      <c r="A113" s="29" t="s">
        <v>67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64" ht="15.95" customHeight="1" x14ac:dyDescent="0.25">
      <c r="A114" s="28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ht="42" customHeight="1" x14ac:dyDescent="0.25">
      <c r="A115" s="132" t="s">
        <v>112</v>
      </c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3"/>
      <c r="AO115" s="3"/>
      <c r="AP115" s="117" t="s">
        <v>114</v>
      </c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4" x14ac:dyDescent="0.2">
      <c r="W116" s="131" t="s">
        <v>8</v>
      </c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4"/>
      <c r="AO116" s="4"/>
      <c r="AP116" s="131" t="s">
        <v>71</v>
      </c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</row>
    <row r="119" spans="1:64" ht="31.5" customHeight="1" x14ac:dyDescent="0.25">
      <c r="A119" s="132" t="s">
        <v>113</v>
      </c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3"/>
      <c r="AO119" s="3"/>
      <c r="AP119" s="117" t="s">
        <v>115</v>
      </c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4" x14ac:dyDescent="0.2">
      <c r="W120" s="131" t="s">
        <v>8</v>
      </c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4"/>
      <c r="AO120" s="4"/>
      <c r="AP120" s="131" t="s">
        <v>71</v>
      </c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</row>
  </sheetData>
  <mergeCells count="504">
    <mergeCell ref="O91:BQ91"/>
    <mergeCell ref="O93:BQ93"/>
    <mergeCell ref="A93:B93"/>
    <mergeCell ref="C93:I93"/>
    <mergeCell ref="J93:N93"/>
    <mergeCell ref="A92:B92"/>
    <mergeCell ref="J90:N90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O90:BQ90"/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BC66:BQ66"/>
    <mergeCell ref="AA42:AE42"/>
    <mergeCell ref="AF42:AJ42"/>
    <mergeCell ref="AK42:AO42"/>
    <mergeCell ref="AI58:AM58"/>
    <mergeCell ref="AN58:AR58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9:BL29"/>
    <mergeCell ref="A30:BL30"/>
    <mergeCell ref="A32:BL32"/>
    <mergeCell ref="A33:F33"/>
    <mergeCell ref="G33:BL33"/>
    <mergeCell ref="AU41:AY41"/>
    <mergeCell ref="AP41:AT4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1:AE41"/>
    <mergeCell ref="BI42:BM42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AP120:BH120"/>
    <mergeCell ref="A119:V119"/>
    <mergeCell ref="W119:AM119"/>
    <mergeCell ref="AP119:BH119"/>
    <mergeCell ref="W120:AM120"/>
    <mergeCell ref="AP116:BH116"/>
    <mergeCell ref="A109:BL109"/>
    <mergeCell ref="C92:I92"/>
    <mergeCell ref="W116:AM116"/>
    <mergeCell ref="A115:V115"/>
    <mergeCell ref="W115:AM115"/>
    <mergeCell ref="A105:BL105"/>
    <mergeCell ref="A106:BL106"/>
    <mergeCell ref="A50:B50"/>
    <mergeCell ref="A51:B51"/>
    <mergeCell ref="A56:BN56"/>
    <mergeCell ref="A55:BN55"/>
    <mergeCell ref="C50:BQ50"/>
    <mergeCell ref="C51:BQ51"/>
    <mergeCell ref="AN68:AR68"/>
    <mergeCell ref="C91:I91"/>
    <mergeCell ref="J91:N91"/>
    <mergeCell ref="C69:I69"/>
    <mergeCell ref="J69:N69"/>
    <mergeCell ref="O69:X69"/>
    <mergeCell ref="C70:I70"/>
    <mergeCell ref="J70:N70"/>
    <mergeCell ref="O74:X74"/>
    <mergeCell ref="A70:B70"/>
    <mergeCell ref="AD70:AH70"/>
    <mergeCell ref="A88:BQ88"/>
    <mergeCell ref="A90:B90"/>
    <mergeCell ref="C90:I90"/>
    <mergeCell ref="BC70:BG70"/>
    <mergeCell ref="BM70:BQ70"/>
    <mergeCell ref="BH70:BL70"/>
    <mergeCell ref="BC68:BG68"/>
    <mergeCell ref="AP115:BH115"/>
    <mergeCell ref="AN66:BB66"/>
    <mergeCell ref="A63:BQ63"/>
    <mergeCell ref="C68:I68"/>
    <mergeCell ref="J92:N92"/>
    <mergeCell ref="A91:B91"/>
    <mergeCell ref="A69:B69"/>
    <mergeCell ref="O70:X70"/>
    <mergeCell ref="Y70:AC70"/>
    <mergeCell ref="A68:B68"/>
    <mergeCell ref="Y69:AC69"/>
    <mergeCell ref="O92:BQ92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N67:AR67"/>
    <mergeCell ref="AI67:AM67"/>
    <mergeCell ref="S59:W59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G26:BL26"/>
    <mergeCell ref="A35:F35"/>
    <mergeCell ref="G35:BL35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4:F34"/>
    <mergeCell ref="G34:BL34"/>
    <mergeCell ref="A25:F25"/>
    <mergeCell ref="AA40:AO40"/>
    <mergeCell ref="AP40:BC40"/>
    <mergeCell ref="A26:F26"/>
    <mergeCell ref="BN41:BQ41"/>
    <mergeCell ref="AS59:AX59"/>
    <mergeCell ref="A108:BL108"/>
    <mergeCell ref="AK41:AO41"/>
    <mergeCell ref="A43:B43"/>
    <mergeCell ref="AD68:AH68"/>
    <mergeCell ref="AF41:AJ41"/>
    <mergeCell ref="A47:BQ47"/>
    <mergeCell ref="C57:R58"/>
    <mergeCell ref="S57:AH57"/>
    <mergeCell ref="AI57:AX57"/>
    <mergeCell ref="AS58:AX58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8:W58"/>
    <mergeCell ref="X58:AB58"/>
    <mergeCell ref="AC58:AH58"/>
    <mergeCell ref="C59:R59"/>
    <mergeCell ref="A27:F27"/>
    <mergeCell ref="G27:BL27"/>
    <mergeCell ref="A57:B58"/>
    <mergeCell ref="A59:B59"/>
    <mergeCell ref="A60:B60"/>
    <mergeCell ref="C60:R60"/>
    <mergeCell ref="S60:W60"/>
    <mergeCell ref="X60:AB60"/>
    <mergeCell ref="AC60:AH60"/>
    <mergeCell ref="AY59:BC59"/>
    <mergeCell ref="BI58:BN58"/>
    <mergeCell ref="BI60:BN60"/>
    <mergeCell ref="BD59:BH59"/>
    <mergeCell ref="BI59:BN59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U45:AY45"/>
    <mergeCell ref="AZ45:BC45"/>
    <mergeCell ref="BD45:BH45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3:AM73"/>
    <mergeCell ref="AN73:AR73"/>
    <mergeCell ref="AS73:AW73"/>
    <mergeCell ref="AX73:BB73"/>
    <mergeCell ref="BC73:BG73"/>
    <mergeCell ref="BH73:BL73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5:BQ85"/>
    <mergeCell ref="A86:B86"/>
    <mergeCell ref="C86:I86"/>
    <mergeCell ref="J86:N86"/>
    <mergeCell ref="O86:X86"/>
    <mergeCell ref="Y86:AC86"/>
    <mergeCell ref="AD86:AH86"/>
    <mergeCell ref="BM83:BQ83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3:AM83"/>
    <mergeCell ref="AN83:AR83"/>
    <mergeCell ref="AS83:AW83"/>
    <mergeCell ref="AX83:BB83"/>
    <mergeCell ref="BC83:BG83"/>
    <mergeCell ref="BH83:BL83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52:B52"/>
    <mergeCell ref="C52:BQ52"/>
    <mergeCell ref="A53:B53"/>
    <mergeCell ref="C53:BQ53"/>
    <mergeCell ref="C74:I74"/>
    <mergeCell ref="J74:N74"/>
    <mergeCell ref="A102:B102"/>
    <mergeCell ref="C102:I102"/>
    <mergeCell ref="J102:N102"/>
    <mergeCell ref="O102:BQ102"/>
    <mergeCell ref="A97:B97"/>
    <mergeCell ref="C97:I97"/>
    <mergeCell ref="J97:N97"/>
    <mergeCell ref="O97:BQ97"/>
    <mergeCell ref="A99:B99"/>
    <mergeCell ref="C99:I99"/>
    <mergeCell ref="J99:N99"/>
    <mergeCell ref="O99:BQ99"/>
    <mergeCell ref="C98:I98"/>
    <mergeCell ref="J98:N98"/>
    <mergeCell ref="A94:B94"/>
    <mergeCell ref="C94:I94"/>
    <mergeCell ref="J94:N94"/>
    <mergeCell ref="O94:BQ94"/>
    <mergeCell ref="BH74:BL74"/>
    <mergeCell ref="BM74:BQ74"/>
    <mergeCell ref="AN75:AR75"/>
    <mergeCell ref="AS75:AW75"/>
    <mergeCell ref="AX75:BB75"/>
    <mergeCell ref="BC75:BG75"/>
    <mergeCell ref="BH75:BL75"/>
    <mergeCell ref="BM75:BQ75"/>
    <mergeCell ref="A74:B74"/>
    <mergeCell ref="A75:B75"/>
    <mergeCell ref="AN74:AR74"/>
    <mergeCell ref="AS74:AW74"/>
    <mergeCell ref="AX74:BB74"/>
    <mergeCell ref="BC74:BG74"/>
    <mergeCell ref="Y74:AC74"/>
    <mergeCell ref="AD74:AH74"/>
    <mergeCell ref="AI74:AM74"/>
    <mergeCell ref="C75:I75"/>
    <mergeCell ref="J75:N75"/>
    <mergeCell ref="O75:X75"/>
    <mergeCell ref="Y75:AC75"/>
    <mergeCell ref="AD75:AH75"/>
    <mergeCell ref="AI75:AM75"/>
    <mergeCell ref="O98:BQ98"/>
    <mergeCell ref="A98:B98"/>
    <mergeCell ref="BM84:BQ84"/>
    <mergeCell ref="A95:B95"/>
    <mergeCell ref="C95:I95"/>
    <mergeCell ref="J95:N95"/>
    <mergeCell ref="O95:BQ95"/>
    <mergeCell ref="A96:B96"/>
    <mergeCell ref="C96:I96"/>
    <mergeCell ref="J96:N96"/>
    <mergeCell ref="O96:BQ96"/>
    <mergeCell ref="AI84:AM84"/>
    <mergeCell ref="AN84:AR84"/>
    <mergeCell ref="AS84:AW84"/>
    <mergeCell ref="AX84:BB84"/>
    <mergeCell ref="BC84:BG84"/>
    <mergeCell ref="BH84:BL84"/>
    <mergeCell ref="A84:B84"/>
    <mergeCell ref="C84:I84"/>
    <mergeCell ref="J84:N84"/>
    <mergeCell ref="O84:X84"/>
    <mergeCell ref="Y84:AC84"/>
    <mergeCell ref="AD84:AH84"/>
    <mergeCell ref="BM86:BQ86"/>
  </mergeCells>
  <phoneticPr fontId="0" type="noConversion"/>
  <conditionalFormatting sqref="C89 C107 C70 C93">
    <cfRule type="cellIs" dxfId="44" priority="47" stopIfTrue="1" operator="equal">
      <formula>$C69</formula>
    </cfRule>
  </conditionalFormatting>
  <conditionalFormatting sqref="A70:B70 A89:B89 A93:B93 A107:B107 A87:B87 A104:B104">
    <cfRule type="cellIs" dxfId="43" priority="48" stopIfTrue="1" operator="equal">
      <formula>0</formula>
    </cfRule>
  </conditionalFormatting>
  <conditionalFormatting sqref="A61:B61">
    <cfRule type="cellIs" dxfId="42" priority="46" stopIfTrue="1" operator="equal">
      <formula>0</formula>
    </cfRule>
  </conditionalFormatting>
  <conditionalFormatting sqref="C87">
    <cfRule type="cellIs" dxfId="41" priority="50" stopIfTrue="1" operator="equal">
      <formula>$C70</formula>
    </cfRule>
  </conditionalFormatting>
  <conditionalFormatting sqref="C71">
    <cfRule type="cellIs" dxfId="40" priority="43" stopIfTrue="1" operator="equal">
      <formula>$C70</formula>
    </cfRule>
  </conditionalFormatting>
  <conditionalFormatting sqref="A71:B71">
    <cfRule type="cellIs" dxfId="39" priority="44" stopIfTrue="1" operator="equal">
      <formula>0</formula>
    </cfRule>
  </conditionalFormatting>
  <conditionalFormatting sqref="C72">
    <cfRule type="cellIs" dxfId="38" priority="41" stopIfTrue="1" operator="equal">
      <formula>$C71</formula>
    </cfRule>
  </conditionalFormatting>
  <conditionalFormatting sqref="A72:B72">
    <cfRule type="cellIs" dxfId="37" priority="42" stopIfTrue="1" operator="equal">
      <formula>0</formula>
    </cfRule>
  </conditionalFormatting>
  <conditionalFormatting sqref="C73:C75">
    <cfRule type="cellIs" dxfId="36" priority="39" stopIfTrue="1" operator="equal">
      <formula>$C72</formula>
    </cfRule>
  </conditionalFormatting>
  <conditionalFormatting sqref="A73:B73 A74:A75">
    <cfRule type="cellIs" dxfId="35" priority="40" stopIfTrue="1" operator="equal">
      <formula>0</formula>
    </cfRule>
  </conditionalFormatting>
  <conditionalFormatting sqref="C76">
    <cfRule type="cellIs" dxfId="34" priority="37" stopIfTrue="1" operator="equal">
      <formula>$C73</formula>
    </cfRule>
  </conditionalFormatting>
  <conditionalFormatting sqref="A76:B76">
    <cfRule type="cellIs" dxfId="33" priority="38" stopIfTrue="1" operator="equal">
      <formula>0</formula>
    </cfRule>
  </conditionalFormatting>
  <conditionalFormatting sqref="C77">
    <cfRule type="cellIs" dxfId="32" priority="35" stopIfTrue="1" operator="equal">
      <formula>$C76</formula>
    </cfRule>
  </conditionalFormatting>
  <conditionalFormatting sqref="A77:B77">
    <cfRule type="cellIs" dxfId="31" priority="36" stopIfTrue="1" operator="equal">
      <formula>0</formula>
    </cfRule>
  </conditionalFormatting>
  <conditionalFormatting sqref="C78">
    <cfRule type="cellIs" dxfId="30" priority="33" stopIfTrue="1" operator="equal">
      <formula>$C77</formula>
    </cfRule>
  </conditionalFormatting>
  <conditionalFormatting sqref="A78:B78">
    <cfRule type="cellIs" dxfId="29" priority="34" stopIfTrue="1" operator="equal">
      <formula>0</formula>
    </cfRule>
  </conditionalFormatting>
  <conditionalFormatting sqref="C79">
    <cfRule type="cellIs" dxfId="28" priority="31" stopIfTrue="1" operator="equal">
      <formula>$C78</formula>
    </cfRule>
  </conditionalFormatting>
  <conditionalFormatting sqref="A79:B79">
    <cfRule type="cellIs" dxfId="27" priority="32" stopIfTrue="1" operator="equal">
      <formula>0</formula>
    </cfRule>
  </conditionalFormatting>
  <conditionalFormatting sqref="C80">
    <cfRule type="cellIs" dxfId="26" priority="29" stopIfTrue="1" operator="equal">
      <formula>$C79</formula>
    </cfRule>
  </conditionalFormatting>
  <conditionalFormatting sqref="A80:B80">
    <cfRule type="cellIs" dxfId="25" priority="30" stopIfTrue="1" operator="equal">
      <formula>0</formula>
    </cfRule>
  </conditionalFormatting>
  <conditionalFormatting sqref="C81">
    <cfRule type="cellIs" dxfId="24" priority="27" stopIfTrue="1" operator="equal">
      <formula>$C80</formula>
    </cfRule>
  </conditionalFormatting>
  <conditionalFormatting sqref="A81:B81">
    <cfRule type="cellIs" dxfId="23" priority="28" stopIfTrue="1" operator="equal">
      <formula>0</formula>
    </cfRule>
  </conditionalFormatting>
  <conditionalFormatting sqref="C82">
    <cfRule type="cellIs" dxfId="22" priority="25" stopIfTrue="1" operator="equal">
      <formula>$C81</formula>
    </cfRule>
  </conditionalFormatting>
  <conditionalFormatting sqref="A82:B82">
    <cfRule type="cellIs" dxfId="21" priority="26" stopIfTrue="1" operator="equal">
      <formula>0</formula>
    </cfRule>
  </conditionalFormatting>
  <conditionalFormatting sqref="C83:C84">
    <cfRule type="cellIs" dxfId="20" priority="23" stopIfTrue="1" operator="equal">
      <formula>$C82</formula>
    </cfRule>
  </conditionalFormatting>
  <conditionalFormatting sqref="A83:B83 A84">
    <cfRule type="cellIs" dxfId="19" priority="24" stopIfTrue="1" operator="equal">
      <formula>0</formula>
    </cfRule>
  </conditionalFormatting>
  <conditionalFormatting sqref="C85">
    <cfRule type="cellIs" dxfId="18" priority="21" stopIfTrue="1" operator="equal">
      <formula>$C83</formula>
    </cfRule>
  </conditionalFormatting>
  <conditionalFormatting sqref="A85:B85">
    <cfRule type="cellIs" dxfId="17" priority="22" stopIfTrue="1" operator="equal">
      <formula>0</formula>
    </cfRule>
  </conditionalFormatting>
  <conditionalFormatting sqref="C86">
    <cfRule type="cellIs" dxfId="16" priority="19" stopIfTrue="1" operator="equal">
      <formula>$C85</formula>
    </cfRule>
  </conditionalFormatting>
  <conditionalFormatting sqref="A86:B86">
    <cfRule type="cellIs" dxfId="15" priority="20" stopIfTrue="1" operator="equal">
      <formula>0</formula>
    </cfRule>
  </conditionalFormatting>
  <conditionalFormatting sqref="C104">
    <cfRule type="cellIs" dxfId="14" priority="52" stopIfTrue="1" operator="equal">
      <formula>$C93</formula>
    </cfRule>
  </conditionalFormatting>
  <conditionalFormatting sqref="C94:C96">
    <cfRule type="cellIs" dxfId="13" priority="15" stopIfTrue="1" operator="equal">
      <formula>$C93</formula>
    </cfRule>
  </conditionalFormatting>
  <conditionalFormatting sqref="A94:B94 A95:A96">
    <cfRule type="cellIs" dxfId="12" priority="16" stopIfTrue="1" operator="equal">
      <formula>0</formula>
    </cfRule>
  </conditionalFormatting>
  <conditionalFormatting sqref="C97:C98">
    <cfRule type="cellIs" dxfId="11" priority="13" stopIfTrue="1" operator="equal">
      <formula>$C94</formula>
    </cfRule>
  </conditionalFormatting>
  <conditionalFormatting sqref="A97:B97 A98">
    <cfRule type="cellIs" dxfId="10" priority="14" stopIfTrue="1" operator="equal">
      <formula>0</formula>
    </cfRule>
  </conditionalFormatting>
  <conditionalFormatting sqref="C99">
    <cfRule type="cellIs" dxfId="9" priority="11" stopIfTrue="1" operator="equal">
      <formula>$C97</formula>
    </cfRule>
  </conditionalFormatting>
  <conditionalFormatting sqref="A99:B99">
    <cfRule type="cellIs" dxfId="8" priority="12" stopIfTrue="1" operator="equal">
      <formula>0</formula>
    </cfRule>
  </conditionalFormatting>
  <conditionalFormatting sqref="C100">
    <cfRule type="cellIs" dxfId="7" priority="9" stopIfTrue="1" operator="equal">
      <formula>$C99</formula>
    </cfRule>
  </conditionalFormatting>
  <conditionalFormatting sqref="A100:B100">
    <cfRule type="cellIs" dxfId="6" priority="10" stopIfTrue="1" operator="equal">
      <formula>0</formula>
    </cfRule>
  </conditionalFormatting>
  <conditionalFormatting sqref="C101">
    <cfRule type="cellIs" dxfId="5" priority="7" stopIfTrue="1" operator="equal">
      <formula>$C100</formula>
    </cfRule>
  </conditionalFormatting>
  <conditionalFormatting sqref="A101:B101">
    <cfRule type="cellIs" dxfId="4" priority="8" stopIfTrue="1" operator="equal">
      <formula>0</formula>
    </cfRule>
  </conditionalFormatting>
  <conditionalFormatting sqref="C102">
    <cfRule type="cellIs" dxfId="3" priority="5" stopIfTrue="1" operator="equal">
      <formula>$C101</formula>
    </cfRule>
  </conditionalFormatting>
  <conditionalFormatting sqref="A102:B102">
    <cfRule type="cellIs" dxfId="2" priority="6" stopIfTrue="1" operator="equal">
      <formula>0</formula>
    </cfRule>
  </conditionalFormatting>
  <conditionalFormatting sqref="C103">
    <cfRule type="cellIs" dxfId="1" priority="3" stopIfTrue="1" operator="equal">
      <formula>$C102</formula>
    </cfRule>
  </conditionalFormatting>
  <conditionalFormatting sqref="A103:B103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0710160</vt:lpstr>
      <vt:lpstr>'0710160'!Область_друку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2024-02-12T14:37:41Z</cp:lastPrinted>
  <dcterms:created xsi:type="dcterms:W3CDTF">2016-08-10T10:53:25Z</dcterms:created>
  <dcterms:modified xsi:type="dcterms:W3CDTF">2024-03-11T13:27:10Z</dcterms:modified>
</cp:coreProperties>
</file>