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по паспортах 2021 охорона\"/>
    </mc:Choice>
  </mc:AlternateContent>
  <bookViews>
    <workbookView xWindow="0" yWindow="0" windowWidth="28800" windowHeight="12435"/>
  </bookViews>
  <sheets>
    <sheet name="КПК0712010" sheetId="1" r:id="rId1"/>
  </sheets>
  <definedNames>
    <definedName name="_xlnm.Print_Area" localSheetId="0">КПК0712010!$A$1:$BQ$96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2" i="1" l="1"/>
  <c r="AZ42" i="1"/>
  <c r="BD42" i="1"/>
  <c r="BN42" i="1" s="1"/>
  <c r="BI42" i="1"/>
  <c r="AK43" i="1"/>
  <c r="AZ43" i="1"/>
  <c r="BD43" i="1"/>
  <c r="BN43" i="1" s="1"/>
  <c r="BI43" i="1"/>
  <c r="AK44" i="1"/>
  <c r="AZ44" i="1"/>
  <c r="BD44" i="1"/>
  <c r="BI44" i="1"/>
  <c r="BN44" i="1"/>
  <c r="AK45" i="1"/>
  <c r="AK47" i="1" s="1"/>
  <c r="AZ45" i="1"/>
  <c r="BD45" i="1"/>
  <c r="BN45" i="1" s="1"/>
  <c r="BI45" i="1"/>
  <c r="AK46" i="1"/>
  <c r="AZ46" i="1"/>
  <c r="BD46" i="1"/>
  <c r="BN46" i="1" s="1"/>
  <c r="BI46" i="1"/>
  <c r="AA47" i="1"/>
  <c r="AF47" i="1"/>
  <c r="AP47" i="1"/>
  <c r="AZ47" i="1" s="1"/>
  <c r="BD47" i="1"/>
  <c r="BN47" i="1" s="1"/>
  <c r="BI47" i="1"/>
  <c r="AA59" i="1"/>
  <c r="AQ59" i="1"/>
  <c r="AW59" i="1"/>
  <c r="BG59" i="1" s="1"/>
  <c r="BB59" i="1"/>
  <c r="Q61" i="1"/>
  <c r="AW61" i="1" s="1"/>
  <c r="AA61" i="1"/>
  <c r="AG61" i="1"/>
  <c r="AL61" i="1"/>
  <c r="AQ61" i="1" s="1"/>
  <c r="BC70" i="1"/>
  <c r="BM70" i="1" s="1"/>
  <c r="BH70" i="1"/>
  <c r="AI71" i="1"/>
  <c r="AX71" i="1"/>
  <c r="BC71" i="1"/>
  <c r="BM71" i="1" s="1"/>
  <c r="BH71" i="1"/>
  <c r="AI72" i="1"/>
  <c r="AX72" i="1"/>
  <c r="BC72" i="1"/>
  <c r="BM72" i="1" s="1"/>
  <c r="BH72" i="1"/>
  <c r="AI73" i="1"/>
  <c r="AX73" i="1"/>
  <c r="BC73" i="1"/>
  <c r="BH73" i="1"/>
  <c r="BM73" i="1"/>
  <c r="AI74" i="1"/>
  <c r="AX74" i="1"/>
  <c r="BC74" i="1"/>
  <c r="BM74" i="1" s="1"/>
  <c r="BH74" i="1"/>
  <c r="AI75" i="1"/>
  <c r="AX75" i="1"/>
  <c r="BM75" i="1" s="1"/>
  <c r="BC75" i="1"/>
  <c r="BH75" i="1"/>
  <c r="AI77" i="1"/>
  <c r="AX77" i="1"/>
  <c r="BC77" i="1"/>
  <c r="BH77" i="1"/>
  <c r="BM77" i="1"/>
  <c r="BC78" i="1"/>
  <c r="BH78" i="1"/>
  <c r="AI80" i="1"/>
  <c r="AN80" i="1"/>
  <c r="AX80" i="1" s="1"/>
  <c r="BH80" i="1"/>
  <c r="AI81" i="1"/>
  <c r="AX81" i="1"/>
  <c r="BC81" i="1"/>
  <c r="BM81" i="1" s="1"/>
  <c r="BH81" i="1"/>
  <c r="AI82" i="1"/>
  <c r="AX82" i="1"/>
  <c r="BC82" i="1"/>
  <c r="BM82" i="1" s="1"/>
  <c r="BH82" i="1"/>
  <c r="BC84" i="1"/>
  <c r="BH84" i="1"/>
  <c r="BC80" i="1" l="1"/>
  <c r="BM80" i="1" s="1"/>
  <c r="BB61" i="1"/>
  <c r="BG61" i="1" s="1"/>
</calcChain>
</file>

<file path=xl/sharedStrings.xml><?xml version="1.0" encoding="utf-8"?>
<sst xmlns="http://schemas.openxmlformats.org/spreadsheetml/2006/main" count="203" uniqueCount="121">
  <si>
    <t>(ініціали та прізвище)</t>
  </si>
  <si>
    <t>(підпис)</t>
  </si>
  <si>
    <t>Інна ВОЛИНЕЦЬ</t>
  </si>
  <si>
    <t>Завідувач фінансового сектору управління охорони  здоров`я</t>
  </si>
  <si>
    <t>Борис ТКАЧ</t>
  </si>
  <si>
    <t>Начальник управління охорони здоров`я Хмельницької міської ради</t>
  </si>
  <si>
    <t>* Зазначаються всі напрями використання бюджетних коштів, затверджені у паспорті бюджетної програми.</t>
  </si>
  <si>
    <t>Мета програми досягнута. Завдання виконані. Є доцільність виконання програми в наступному році.</t>
  </si>
  <si>
    <t>10. Узагальнений висновок про виконання бюджетної програми.</t>
  </si>
  <si>
    <t>Статистична звітність</t>
  </si>
  <si>
    <t>відс.</t>
  </si>
  <si>
    <t>показник летальності</t>
  </si>
  <si>
    <t/>
  </si>
  <si>
    <t>якості</t>
  </si>
  <si>
    <t>Розрахунок</t>
  </si>
  <si>
    <t>грн.</t>
  </si>
  <si>
    <t>середньомісячні видатки на оплату праці працівників фтізіатричної служби КП "ХМДЛ"</t>
  </si>
  <si>
    <t>середні видатки по страхуванню на одного працівника</t>
  </si>
  <si>
    <t>середньомісячні видатки на оплату комунальних послуг та енергоносіїв</t>
  </si>
  <si>
    <t>ефективності</t>
  </si>
  <si>
    <t>Штатний розпис</t>
  </si>
  <si>
    <t>осіб</t>
  </si>
  <si>
    <t>кількість працівників фтізіатричної служби КП "ХМДЛ"</t>
  </si>
  <si>
    <t>Кошторис</t>
  </si>
  <si>
    <t>кількість працівників які будуть застраховані</t>
  </si>
  <si>
    <t>продукту</t>
  </si>
  <si>
    <t>видатки на медикаменти та засоби медичного призначення</t>
  </si>
  <si>
    <t>видатки на забезпечення роботи фтізіатричної служби (заробітна плата з нарахуваннями) КП "ХМДЛ"</t>
  </si>
  <si>
    <t>видатки на придбання постільної білизни</t>
  </si>
  <si>
    <t>видатки на страхування</t>
  </si>
  <si>
    <t>видатки на оплату комунальних послуг</t>
  </si>
  <si>
    <t>Мережа закладів</t>
  </si>
  <si>
    <t>од.</t>
  </si>
  <si>
    <t>кількість установ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</si>
  <si>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</si>
  <si>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</si>
  <si>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</si>
  <si>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</si>
  <si>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</si>
  <si>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</si>
  <si>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</si>
  <si>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</si>
  <si>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</si>
  <si>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</si>
  <si>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</si>
  <si>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</si>
  <si>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</si>
  <si>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</si>
  <si>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</si>
  <si>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</si>
  <si>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</si>
  <si>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</si>
  <si>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</si>
  <si>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</si>
  <si>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</si>
  <si>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</si>
  <si>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</si>
  <si>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</si>
  <si>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</si>
  <si>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</si>
  <si>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</si>
  <si>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Програма «Здоров’я  хмельничан» на 2017-2021 роки ( із змінами та доповненнями)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</si>
  <si>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</si>
  <si>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</si>
  <si>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</si>
  <si>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</si>
  <si>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</si>
  <si>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</si>
  <si>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</si>
  <si>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</si>
  <si>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Відхилення планових показників від касових видатків виникло з наступних причин: економія коштів по оплаті праці працівників фтізіатричної служби.</t>
  </si>
  <si>
    <t>УСЬОГО</t>
  </si>
  <si>
    <t>s5.5</t>
  </si>
  <si>
    <t>Придбання медикаментів та засобів медичного призначення</t>
  </si>
  <si>
    <t>Забезпечення роботи фтізіатричної служби</t>
  </si>
  <si>
    <t>Здійснення видатків на оплату комунальних послуг та енергоносіїв</t>
  </si>
  <si>
    <t>Добровільне медичне страхування медичних та немедичних працівників</t>
  </si>
  <si>
    <t>Придбання м"якого інвентарю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</si>
  <si>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</si>
  <si>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</si>
  <si>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</si>
  <si>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</si>
  <si>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</si>
  <si>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</si>
  <si>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</si>
  <si>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Забезпечення надання населенню стаціонарної медичної допомоги</t>
  </si>
  <si>
    <t>p5.3</t>
  </si>
  <si>
    <t>Завдання</t>
  </si>
  <si>
    <t>6. Завдання бюджетної програми</t>
  </si>
  <si>
    <t>Підвищення рівня надання населенню медичної допомоги в умовах стаціонару та збереження здоров’я населення.</t>
  </si>
  <si>
    <t>5. Мета бюджетної програми</t>
  </si>
  <si>
    <t>s5.2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</si>
  <si>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</si>
  <si>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</si>
  <si>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</si>
  <si>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</si>
  <si>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</si>
  <si>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</si>
  <si>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</si>
  <si>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</si>
  <si>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</si>
  <si>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</si>
  <si>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Багатопрофільна стаціонарна медична допомога населенню</t>
  </si>
  <si>
    <t>0731</t>
  </si>
  <si>
    <t>2010</t>
  </si>
  <si>
    <t>0712010</t>
  </si>
  <si>
    <t>3.</t>
  </si>
  <si>
    <t>(код за ЄДРПОУ)</t>
  </si>
  <si>
    <t xml:space="preserve">(найменування відповідального виконавця)                        </t>
  </si>
  <si>
    <t>38303553</t>
  </si>
  <si>
    <t>Управління охорони здоров"я Хмельницької міської ради</t>
  </si>
  <si>
    <t>0710000</t>
  </si>
  <si>
    <t>2.</t>
  </si>
  <si>
    <t xml:space="preserve">(найменування головного розпорядника коштів місцевого бюджету)                        </t>
  </si>
  <si>
    <t>'Управління охорони здоров"я Хмельницької міської ради</t>
  </si>
  <si>
    <t>0700000</t>
  </si>
  <si>
    <t>1.</t>
  </si>
  <si>
    <t>місцевого бюджету на 2021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</si>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</sst>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2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6"/>
  <sheetViews>
    <sheetView tabSelected="1" topLeftCell="A78" zoomScaleNormal="100" workbookViewId="0">
      <selection activeCell="A49" sqref="A49:BL49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59" width="2.85546875" style="1" customWidth="1"/>
    <col min="60" max="60" width="4.42578125" style="1" customWidth="1"/>
    <col min="61" max="64" width="2.85546875" style="1" customWidth="1"/>
    <col min="65" max="65" width="2.140625" style="1" customWidth="1"/>
    <col min="6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2" t="s">
        <v>120</v>
      </c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</row>
    <row r="3" spans="1:64" ht="9" customHeight="1" x14ac:dyDescent="0.2"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1:64" ht="15.75" customHeight="1" x14ac:dyDescent="0.2"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64" ht="15.7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64" ht="15.75" customHeight="1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40" t="s">
        <v>119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118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117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</row>
    <row r="14" spans="1:64" ht="27.95" customHeight="1" x14ac:dyDescent="0.2">
      <c r="A14" s="128" t="s">
        <v>116</v>
      </c>
      <c r="B14" s="125" t="s">
        <v>115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36"/>
      <c r="N14" s="135" t="s">
        <v>114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34"/>
      <c r="AU14" s="125" t="s">
        <v>109</v>
      </c>
      <c r="AV14" s="124"/>
      <c r="AW14" s="124"/>
      <c r="AX14" s="124"/>
      <c r="AY14" s="124"/>
      <c r="AZ14" s="124"/>
      <c r="BA14" s="124"/>
      <c r="BB14" s="12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</row>
    <row r="15" spans="1:64" ht="21.75" customHeight="1" x14ac:dyDescent="0.2">
      <c r="A15" s="130"/>
      <c r="B15" s="120" t="s">
        <v>100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30"/>
      <c r="N15" s="131" t="s">
        <v>113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0"/>
      <c r="AU15" s="120" t="s">
        <v>107</v>
      </c>
      <c r="AV15" s="120"/>
      <c r="AW15" s="120"/>
      <c r="AX15" s="120"/>
      <c r="AY15" s="120"/>
      <c r="AZ15" s="120"/>
      <c r="BA15" s="120"/>
      <c r="BB15" s="12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38"/>
      <c r="BF16" s="138"/>
      <c r="BG16" s="138"/>
      <c r="BH16" s="138"/>
      <c r="BI16" s="138"/>
      <c r="BJ16" s="138"/>
      <c r="BK16" s="138"/>
      <c r="BL16" s="138"/>
    </row>
    <row r="17" spans="1:79" ht="27.95" customHeight="1" x14ac:dyDescent="0.2">
      <c r="A17" s="137" t="s">
        <v>112</v>
      </c>
      <c r="B17" s="125" t="s">
        <v>111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36"/>
      <c r="N17" s="135" t="s">
        <v>110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34"/>
      <c r="AU17" s="125" t="s">
        <v>109</v>
      </c>
      <c r="AV17" s="124"/>
      <c r="AW17" s="124"/>
      <c r="AX17" s="124"/>
      <c r="AY17" s="124"/>
      <c r="AZ17" s="124"/>
      <c r="BA17" s="124"/>
      <c r="BB17" s="124"/>
      <c r="BC17" s="126"/>
      <c r="BD17" s="126"/>
      <c r="BE17" s="126"/>
      <c r="BF17" s="126"/>
      <c r="BG17" s="126"/>
      <c r="BH17" s="126"/>
      <c r="BI17" s="126"/>
      <c r="BJ17" s="126"/>
      <c r="BK17" s="126"/>
      <c r="BL17" s="133"/>
    </row>
    <row r="18" spans="1:79" ht="23.25" customHeight="1" x14ac:dyDescent="0.2">
      <c r="A18" s="132"/>
      <c r="B18" s="120" t="s">
        <v>100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30"/>
      <c r="N18" s="131" t="s">
        <v>108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0"/>
      <c r="AU18" s="120" t="s">
        <v>107</v>
      </c>
      <c r="AV18" s="120"/>
      <c r="AW18" s="120"/>
      <c r="AX18" s="120"/>
      <c r="AY18" s="120"/>
      <c r="AZ18" s="120"/>
      <c r="BA18" s="120"/>
      <c r="BB18" s="120"/>
      <c r="BC18" s="121"/>
      <c r="BD18" s="121"/>
      <c r="BE18" s="121"/>
      <c r="BF18" s="121"/>
      <c r="BG18" s="121"/>
      <c r="BH18" s="121"/>
      <c r="BI18" s="121"/>
      <c r="BJ18" s="121"/>
      <c r="BK18" s="129"/>
      <c r="BL18" s="1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28" t="s">
        <v>106</v>
      </c>
      <c r="B20" s="125" t="s">
        <v>105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/>
      <c r="N20" s="125" t="s">
        <v>104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6"/>
      <c r="AA20" s="125" t="s">
        <v>103</v>
      </c>
      <c r="AB20" s="124"/>
      <c r="AC20" s="124"/>
      <c r="AD20" s="124"/>
      <c r="AE20" s="124"/>
      <c r="AF20" s="124"/>
      <c r="AG20" s="124"/>
      <c r="AH20" s="124"/>
      <c r="AI20" s="124"/>
      <c r="AJ20" s="126"/>
      <c r="AK20" s="127" t="s">
        <v>102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126"/>
      <c r="BE20" s="125" t="s">
        <v>101</v>
      </c>
      <c r="BF20" s="124"/>
      <c r="BG20" s="124"/>
      <c r="BH20" s="124"/>
      <c r="BI20" s="124"/>
      <c r="BJ20" s="124"/>
      <c r="BK20" s="124"/>
      <c r="BL20" s="124"/>
    </row>
    <row r="21" spans="1:79" ht="23.25" customHeight="1" x14ac:dyDescent="0.2">
      <c r="A21"/>
      <c r="B21" s="120" t="s">
        <v>100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/>
      <c r="N21" s="120" t="s">
        <v>99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1"/>
      <c r="AA21" s="123" t="s">
        <v>98</v>
      </c>
      <c r="AB21" s="123"/>
      <c r="AC21" s="123"/>
      <c r="AD21" s="123"/>
      <c r="AE21" s="123"/>
      <c r="AF21" s="123"/>
      <c r="AG21" s="123"/>
      <c r="AH21" s="123"/>
      <c r="AI21" s="123"/>
      <c r="AJ21" s="121"/>
      <c r="AK21" s="122" t="s">
        <v>97</v>
      </c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1"/>
      <c r="BE21" s="120" t="s">
        <v>96</v>
      </c>
      <c r="BF21" s="120"/>
      <c r="BG21" s="120"/>
      <c r="BH21" s="120"/>
      <c r="BI21" s="120"/>
      <c r="BJ21" s="120"/>
      <c r="BK21" s="120"/>
      <c r="BL21" s="120"/>
    </row>
    <row r="22" spans="1:79" ht="6.75" customHeight="1" x14ac:dyDescent="0.2"/>
    <row r="23" spans="1:79" ht="15.75" customHeight="1" x14ac:dyDescent="0.2">
      <c r="A23" s="15" t="s">
        <v>95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117" t="s">
        <v>83</v>
      </c>
      <c r="B24" s="117"/>
      <c r="C24" s="117"/>
      <c r="D24" s="117"/>
      <c r="E24" s="117"/>
      <c r="F24" s="117"/>
      <c r="G24" s="116" t="s">
        <v>94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4"/>
    </row>
    <row r="25" spans="1:79" ht="10.5" hidden="1" customHeight="1" x14ac:dyDescent="0.2">
      <c r="A25" s="47" t="s">
        <v>46</v>
      </c>
      <c r="B25" s="47"/>
      <c r="C25" s="47"/>
      <c r="D25" s="47"/>
      <c r="E25" s="47"/>
      <c r="F25" s="47"/>
      <c r="G25" s="45" t="s">
        <v>45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8"/>
      <c r="CA25" s="1" t="s">
        <v>93</v>
      </c>
    </row>
    <row r="26" spans="1:79" ht="12.75" customHeight="1" x14ac:dyDescent="0.2">
      <c r="A26" s="47">
        <v>1</v>
      </c>
      <c r="B26" s="47"/>
      <c r="C26" s="47"/>
      <c r="D26" s="47"/>
      <c r="E26" s="47"/>
      <c r="F26" s="47"/>
      <c r="G26" s="105" t="s">
        <v>92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3"/>
      <c r="CA26" s="1" t="s">
        <v>91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5" t="s">
        <v>90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19" t="s">
        <v>89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79" ht="12.75" customHeight="1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79" ht="15.75" customHeight="1" x14ac:dyDescent="0.2">
      <c r="A31" s="15" t="s">
        <v>88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117" t="s">
        <v>83</v>
      </c>
      <c r="B32" s="117"/>
      <c r="C32" s="117"/>
      <c r="D32" s="117"/>
      <c r="E32" s="117"/>
      <c r="F32" s="117"/>
      <c r="G32" s="116" t="s">
        <v>87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4"/>
    </row>
    <row r="33" spans="1:79" ht="10.5" hidden="1" customHeight="1" x14ac:dyDescent="0.2">
      <c r="A33" s="47" t="s">
        <v>80</v>
      </c>
      <c r="B33" s="47"/>
      <c r="C33" s="47"/>
      <c r="D33" s="47"/>
      <c r="E33" s="47"/>
      <c r="F33" s="47"/>
      <c r="G33" s="45" t="s">
        <v>45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8"/>
      <c r="CA33" s="1" t="s">
        <v>86</v>
      </c>
    </row>
    <row r="34" spans="1:79" ht="12.75" customHeight="1" x14ac:dyDescent="0.2">
      <c r="A34" s="47">
        <v>1</v>
      </c>
      <c r="B34" s="47"/>
      <c r="C34" s="47"/>
      <c r="D34" s="47"/>
      <c r="E34" s="47"/>
      <c r="F34" s="47"/>
      <c r="G34" s="105" t="s">
        <v>85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3"/>
    </row>
    <row r="36" spans="1:79" ht="15.75" customHeight="1" x14ac:dyDescent="0.2">
      <c r="A36" s="15" t="s">
        <v>84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" customHeight="1" x14ac:dyDescent="0.2">
      <c r="A37" s="90" t="s">
        <v>68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</row>
    <row r="38" spans="1:79" ht="48" customHeight="1" x14ac:dyDescent="0.2">
      <c r="A38" s="27" t="s">
        <v>83</v>
      </c>
      <c r="B38" s="27"/>
      <c r="C38" s="27" t="s">
        <v>82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52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66</v>
      </c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 t="s">
        <v>50</v>
      </c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79" ht="29.1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49</v>
      </c>
      <c r="AB39" s="27"/>
      <c r="AC39" s="27"/>
      <c r="AD39" s="27"/>
      <c r="AE39" s="27"/>
      <c r="AF39" s="27" t="s">
        <v>48</v>
      </c>
      <c r="AG39" s="27"/>
      <c r="AH39" s="27"/>
      <c r="AI39" s="27"/>
      <c r="AJ39" s="27"/>
      <c r="AK39" s="27" t="s">
        <v>47</v>
      </c>
      <c r="AL39" s="27"/>
      <c r="AM39" s="27"/>
      <c r="AN39" s="27"/>
      <c r="AO39" s="27"/>
      <c r="AP39" s="27" t="s">
        <v>49</v>
      </c>
      <c r="AQ39" s="27"/>
      <c r="AR39" s="27"/>
      <c r="AS39" s="27"/>
      <c r="AT39" s="27"/>
      <c r="AU39" s="27" t="s">
        <v>48</v>
      </c>
      <c r="AV39" s="27"/>
      <c r="AW39" s="27"/>
      <c r="AX39" s="27"/>
      <c r="AY39" s="27"/>
      <c r="AZ39" s="27" t="s">
        <v>47</v>
      </c>
      <c r="BA39" s="27"/>
      <c r="BB39" s="27"/>
      <c r="BC39" s="27"/>
      <c r="BD39" s="27" t="s">
        <v>49</v>
      </c>
      <c r="BE39" s="27"/>
      <c r="BF39" s="27"/>
      <c r="BG39" s="27"/>
      <c r="BH39" s="27"/>
      <c r="BI39" s="27" t="s">
        <v>48</v>
      </c>
      <c r="BJ39" s="27"/>
      <c r="BK39" s="27"/>
      <c r="BL39" s="27"/>
      <c r="BM39" s="27"/>
      <c r="BN39" s="27" t="s">
        <v>81</v>
      </c>
      <c r="BO39" s="27"/>
      <c r="BP39" s="27"/>
      <c r="BQ39" s="27"/>
    </row>
    <row r="40" spans="1:79" ht="15.95" customHeight="1" x14ac:dyDescent="0.2">
      <c r="A40" s="110">
        <v>1</v>
      </c>
      <c r="B40" s="110"/>
      <c r="C40" s="110">
        <v>2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3">
        <v>3</v>
      </c>
      <c r="AB40" s="112"/>
      <c r="AC40" s="112"/>
      <c r="AD40" s="112"/>
      <c r="AE40" s="111"/>
      <c r="AF40" s="113">
        <v>4</v>
      </c>
      <c r="AG40" s="112"/>
      <c r="AH40" s="112"/>
      <c r="AI40" s="112"/>
      <c r="AJ40" s="111"/>
      <c r="AK40" s="113">
        <v>5</v>
      </c>
      <c r="AL40" s="112"/>
      <c r="AM40" s="112"/>
      <c r="AN40" s="112"/>
      <c r="AO40" s="111"/>
      <c r="AP40" s="113">
        <v>6</v>
      </c>
      <c r="AQ40" s="112"/>
      <c r="AR40" s="112"/>
      <c r="AS40" s="112"/>
      <c r="AT40" s="111"/>
      <c r="AU40" s="113">
        <v>7</v>
      </c>
      <c r="AV40" s="112"/>
      <c r="AW40" s="112"/>
      <c r="AX40" s="112"/>
      <c r="AY40" s="111"/>
      <c r="AZ40" s="113">
        <v>8</v>
      </c>
      <c r="BA40" s="112"/>
      <c r="BB40" s="112"/>
      <c r="BC40" s="111"/>
      <c r="BD40" s="113">
        <v>9</v>
      </c>
      <c r="BE40" s="112"/>
      <c r="BF40" s="112"/>
      <c r="BG40" s="112"/>
      <c r="BH40" s="111"/>
      <c r="BI40" s="110">
        <v>10</v>
      </c>
      <c r="BJ40" s="110"/>
      <c r="BK40" s="110"/>
      <c r="BL40" s="110"/>
      <c r="BM40" s="110"/>
      <c r="BN40" s="110">
        <v>11</v>
      </c>
      <c r="BO40" s="110"/>
      <c r="BP40" s="110"/>
      <c r="BQ40" s="110"/>
    </row>
    <row r="41" spans="1:79" ht="15.75" hidden="1" customHeight="1" x14ac:dyDescent="0.2">
      <c r="A41" s="47" t="s">
        <v>80</v>
      </c>
      <c r="B41" s="47"/>
      <c r="C41" s="109" t="s">
        <v>45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6"/>
      <c r="AA41" s="44" t="s">
        <v>42</v>
      </c>
      <c r="AB41" s="44"/>
      <c r="AC41" s="44"/>
      <c r="AD41" s="44"/>
      <c r="AE41" s="44"/>
      <c r="AF41" s="44" t="s">
        <v>65</v>
      </c>
      <c r="AG41" s="44"/>
      <c r="AH41" s="44"/>
      <c r="AI41" s="44"/>
      <c r="AJ41" s="44"/>
      <c r="AK41" s="87" t="s">
        <v>37</v>
      </c>
      <c r="AL41" s="87"/>
      <c r="AM41" s="87"/>
      <c r="AN41" s="87"/>
      <c r="AO41" s="87"/>
      <c r="AP41" s="44" t="s">
        <v>39</v>
      </c>
      <c r="AQ41" s="44"/>
      <c r="AR41" s="44"/>
      <c r="AS41" s="44"/>
      <c r="AT41" s="44"/>
      <c r="AU41" s="44" t="s">
        <v>64</v>
      </c>
      <c r="AV41" s="44"/>
      <c r="AW41" s="44"/>
      <c r="AX41" s="44"/>
      <c r="AY41" s="44"/>
      <c r="AZ41" s="87" t="s">
        <v>37</v>
      </c>
      <c r="BA41" s="87"/>
      <c r="BB41" s="87"/>
      <c r="BC41" s="87"/>
      <c r="BD41" s="108" t="s">
        <v>79</v>
      </c>
      <c r="BE41" s="108"/>
      <c r="BF41" s="108"/>
      <c r="BG41" s="108"/>
      <c r="BH41" s="108"/>
      <c r="BI41" s="108" t="s">
        <v>79</v>
      </c>
      <c r="BJ41" s="108"/>
      <c r="BK41" s="108"/>
      <c r="BL41" s="108"/>
      <c r="BM41" s="108"/>
      <c r="BN41" s="83" t="s">
        <v>37</v>
      </c>
      <c r="BO41" s="83"/>
      <c r="BP41" s="83"/>
      <c r="BQ41" s="83"/>
      <c r="CA41" s="1" t="s">
        <v>78</v>
      </c>
    </row>
    <row r="42" spans="1:79" ht="15.75" customHeight="1" x14ac:dyDescent="0.2">
      <c r="A42" s="107">
        <v>1</v>
      </c>
      <c r="B42" s="106"/>
      <c r="C42" s="45" t="s">
        <v>77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8"/>
      <c r="AA42" s="103">
        <v>200000</v>
      </c>
      <c r="AB42" s="102"/>
      <c r="AC42" s="102"/>
      <c r="AD42" s="102"/>
      <c r="AE42" s="101"/>
      <c r="AF42" s="103">
        <v>0</v>
      </c>
      <c r="AG42" s="102"/>
      <c r="AH42" s="102"/>
      <c r="AI42" s="102"/>
      <c r="AJ42" s="101"/>
      <c r="AK42" s="103">
        <f>AA42+AF42</f>
        <v>200000</v>
      </c>
      <c r="AL42" s="102"/>
      <c r="AM42" s="102"/>
      <c r="AN42" s="102"/>
      <c r="AO42" s="101"/>
      <c r="AP42" s="103">
        <v>199827</v>
      </c>
      <c r="AQ42" s="102"/>
      <c r="AR42" s="102"/>
      <c r="AS42" s="102"/>
      <c r="AT42" s="101"/>
      <c r="AU42" s="103">
        <v>0</v>
      </c>
      <c r="AV42" s="102"/>
      <c r="AW42" s="102"/>
      <c r="AX42" s="102"/>
      <c r="AY42" s="101"/>
      <c r="AZ42" s="103">
        <f>AP42+AU42</f>
        <v>199827</v>
      </c>
      <c r="BA42" s="102"/>
      <c r="BB42" s="102"/>
      <c r="BC42" s="101"/>
      <c r="BD42" s="103">
        <f>AP42-AA42</f>
        <v>-173</v>
      </c>
      <c r="BE42" s="102"/>
      <c r="BF42" s="102"/>
      <c r="BG42" s="102"/>
      <c r="BH42" s="101"/>
      <c r="BI42" s="41">
        <f>AU42-AF42</f>
        <v>0</v>
      </c>
      <c r="BJ42" s="41"/>
      <c r="BK42" s="41"/>
      <c r="BL42" s="41"/>
      <c r="BM42" s="41"/>
      <c r="BN42" s="103">
        <f>BD42+BI42</f>
        <v>-173</v>
      </c>
      <c r="BO42" s="102"/>
      <c r="BP42" s="102"/>
      <c r="BQ42" s="101"/>
    </row>
    <row r="43" spans="1:79" ht="15.75" customHeight="1" x14ac:dyDescent="0.2">
      <c r="A43" s="107">
        <v>2</v>
      </c>
      <c r="B43" s="106"/>
      <c r="C43" s="45" t="s">
        <v>76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8"/>
      <c r="AA43" s="103">
        <v>78000</v>
      </c>
      <c r="AB43" s="102"/>
      <c r="AC43" s="102"/>
      <c r="AD43" s="102"/>
      <c r="AE43" s="101"/>
      <c r="AF43" s="103">
        <v>0</v>
      </c>
      <c r="AG43" s="102"/>
      <c r="AH43" s="102"/>
      <c r="AI43" s="102"/>
      <c r="AJ43" s="101"/>
      <c r="AK43" s="103">
        <f>AA43+AF43</f>
        <v>78000</v>
      </c>
      <c r="AL43" s="102"/>
      <c r="AM43" s="102"/>
      <c r="AN43" s="102"/>
      <c r="AO43" s="101"/>
      <c r="AP43" s="103">
        <v>78000</v>
      </c>
      <c r="AQ43" s="102"/>
      <c r="AR43" s="102"/>
      <c r="AS43" s="102"/>
      <c r="AT43" s="101"/>
      <c r="AU43" s="103">
        <v>0</v>
      </c>
      <c r="AV43" s="102"/>
      <c r="AW43" s="102"/>
      <c r="AX43" s="102"/>
      <c r="AY43" s="101"/>
      <c r="AZ43" s="103">
        <f>AP43+AU43</f>
        <v>78000</v>
      </c>
      <c r="BA43" s="102"/>
      <c r="BB43" s="102"/>
      <c r="BC43" s="101"/>
      <c r="BD43" s="103">
        <f>AP43-AA43</f>
        <v>0</v>
      </c>
      <c r="BE43" s="102"/>
      <c r="BF43" s="102"/>
      <c r="BG43" s="102"/>
      <c r="BH43" s="101"/>
      <c r="BI43" s="41">
        <f>AU43-AF43</f>
        <v>0</v>
      </c>
      <c r="BJ43" s="41"/>
      <c r="BK43" s="41"/>
      <c r="BL43" s="41"/>
      <c r="BM43" s="41"/>
      <c r="BN43" s="103">
        <f>BD43+BI43</f>
        <v>0</v>
      </c>
      <c r="BO43" s="102"/>
      <c r="BP43" s="102"/>
      <c r="BQ43" s="101"/>
    </row>
    <row r="44" spans="1:79" ht="15.75" customHeight="1" x14ac:dyDescent="0.2">
      <c r="A44" s="107">
        <v>3</v>
      </c>
      <c r="B44" s="106"/>
      <c r="C44" s="45" t="s">
        <v>75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/>
      <c r="AA44" s="103">
        <v>17375455</v>
      </c>
      <c r="AB44" s="102"/>
      <c r="AC44" s="102"/>
      <c r="AD44" s="102"/>
      <c r="AE44" s="101"/>
      <c r="AF44" s="103">
        <v>0</v>
      </c>
      <c r="AG44" s="102"/>
      <c r="AH44" s="102"/>
      <c r="AI44" s="102"/>
      <c r="AJ44" s="101"/>
      <c r="AK44" s="103">
        <f>AA44+AF44</f>
        <v>17375455</v>
      </c>
      <c r="AL44" s="102"/>
      <c r="AM44" s="102"/>
      <c r="AN44" s="102"/>
      <c r="AO44" s="101"/>
      <c r="AP44" s="103">
        <v>17503683</v>
      </c>
      <c r="AQ44" s="102"/>
      <c r="AR44" s="102"/>
      <c r="AS44" s="102"/>
      <c r="AT44" s="101"/>
      <c r="AU44" s="103">
        <v>0</v>
      </c>
      <c r="AV44" s="102"/>
      <c r="AW44" s="102"/>
      <c r="AX44" s="102"/>
      <c r="AY44" s="101"/>
      <c r="AZ44" s="103">
        <f>AP44+AU44</f>
        <v>17503683</v>
      </c>
      <c r="BA44" s="102"/>
      <c r="BB44" s="102"/>
      <c r="BC44" s="101"/>
      <c r="BD44" s="103">
        <f>AP44-AA44</f>
        <v>128228</v>
      </c>
      <c r="BE44" s="102"/>
      <c r="BF44" s="102"/>
      <c r="BG44" s="102"/>
      <c r="BH44" s="101"/>
      <c r="BI44" s="41">
        <f>AU44-AF44</f>
        <v>0</v>
      </c>
      <c r="BJ44" s="41"/>
      <c r="BK44" s="41"/>
      <c r="BL44" s="41"/>
      <c r="BM44" s="41"/>
      <c r="BN44" s="103">
        <f>BD44+BI44</f>
        <v>128228</v>
      </c>
      <c r="BO44" s="102"/>
      <c r="BP44" s="102"/>
      <c r="BQ44" s="101"/>
    </row>
    <row r="45" spans="1:79" ht="15.75" customHeight="1" x14ac:dyDescent="0.2">
      <c r="A45" s="107">
        <v>4</v>
      </c>
      <c r="B45" s="106"/>
      <c r="C45" s="45" t="s">
        <v>74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8"/>
      <c r="AA45" s="103">
        <v>508000</v>
      </c>
      <c r="AB45" s="102"/>
      <c r="AC45" s="102"/>
      <c r="AD45" s="102"/>
      <c r="AE45" s="101"/>
      <c r="AF45" s="103">
        <v>0</v>
      </c>
      <c r="AG45" s="102"/>
      <c r="AH45" s="102"/>
      <c r="AI45" s="102"/>
      <c r="AJ45" s="101"/>
      <c r="AK45" s="103">
        <f>AA45+AF45</f>
        <v>508000</v>
      </c>
      <c r="AL45" s="102"/>
      <c r="AM45" s="102"/>
      <c r="AN45" s="102"/>
      <c r="AO45" s="101"/>
      <c r="AP45" s="103">
        <v>234290</v>
      </c>
      <c r="AQ45" s="102"/>
      <c r="AR45" s="102"/>
      <c r="AS45" s="102"/>
      <c r="AT45" s="101"/>
      <c r="AU45" s="103">
        <v>0</v>
      </c>
      <c r="AV45" s="102"/>
      <c r="AW45" s="102"/>
      <c r="AX45" s="102"/>
      <c r="AY45" s="101"/>
      <c r="AZ45" s="103">
        <f>AP45+AU45</f>
        <v>234290</v>
      </c>
      <c r="BA45" s="102"/>
      <c r="BB45" s="102"/>
      <c r="BC45" s="101"/>
      <c r="BD45" s="103">
        <f>AP45-AA45</f>
        <v>-273710</v>
      </c>
      <c r="BE45" s="102"/>
      <c r="BF45" s="102"/>
      <c r="BG45" s="102"/>
      <c r="BH45" s="101"/>
      <c r="BI45" s="41">
        <f>AU45-AF45</f>
        <v>0</v>
      </c>
      <c r="BJ45" s="41"/>
      <c r="BK45" s="41"/>
      <c r="BL45" s="41"/>
      <c r="BM45" s="41"/>
      <c r="BN45" s="103">
        <f>BD45+BI45</f>
        <v>-273710</v>
      </c>
      <c r="BO45" s="102"/>
      <c r="BP45" s="102"/>
      <c r="BQ45" s="101"/>
    </row>
    <row r="46" spans="1:79" ht="15.75" customHeight="1" x14ac:dyDescent="0.2">
      <c r="A46" s="47">
        <v>5</v>
      </c>
      <c r="B46" s="47"/>
      <c r="C46" s="105" t="s">
        <v>73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3"/>
      <c r="AA46" s="41">
        <v>200000</v>
      </c>
      <c r="AB46" s="41"/>
      <c r="AC46" s="41"/>
      <c r="AD46" s="41"/>
      <c r="AE46" s="41"/>
      <c r="AF46" s="41">
        <v>0</v>
      </c>
      <c r="AG46" s="41"/>
      <c r="AH46" s="41"/>
      <c r="AI46" s="41"/>
      <c r="AJ46" s="41"/>
      <c r="AK46" s="103">
        <f>AA46+AF46</f>
        <v>200000</v>
      </c>
      <c r="AL46" s="102"/>
      <c r="AM46" s="102"/>
      <c r="AN46" s="102"/>
      <c r="AO46" s="101"/>
      <c r="AP46" s="41">
        <v>324535</v>
      </c>
      <c r="AQ46" s="41"/>
      <c r="AR46" s="41"/>
      <c r="AS46" s="41"/>
      <c r="AT46" s="41"/>
      <c r="AU46" s="41">
        <v>0</v>
      </c>
      <c r="AV46" s="41"/>
      <c r="AW46" s="41"/>
      <c r="AX46" s="41"/>
      <c r="AY46" s="41"/>
      <c r="AZ46" s="103">
        <f>AP46+AU46</f>
        <v>324535</v>
      </c>
      <c r="BA46" s="102"/>
      <c r="BB46" s="102"/>
      <c r="BC46" s="101"/>
      <c r="BD46" s="103">
        <f>AP46-AA46</f>
        <v>124535</v>
      </c>
      <c r="BE46" s="102"/>
      <c r="BF46" s="102"/>
      <c r="BG46" s="102"/>
      <c r="BH46" s="101"/>
      <c r="BI46" s="41">
        <f>AU46-AF46</f>
        <v>0</v>
      </c>
      <c r="BJ46" s="41"/>
      <c r="BK46" s="41"/>
      <c r="BL46" s="41"/>
      <c r="BM46" s="41"/>
      <c r="BN46" s="103">
        <f>BD46+BI46</f>
        <v>124535</v>
      </c>
      <c r="BO46" s="102"/>
      <c r="BP46" s="102"/>
      <c r="BQ46" s="101"/>
      <c r="CA46" s="1" t="s">
        <v>72</v>
      </c>
    </row>
    <row r="47" spans="1:79" s="28" customFormat="1" ht="15.75" x14ac:dyDescent="0.2">
      <c r="A47" s="40"/>
      <c r="B47" s="40"/>
      <c r="C47" s="104" t="s">
        <v>71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7"/>
      <c r="AA47" s="100">
        <f>SUM(AA42:AE46)</f>
        <v>18361455</v>
      </c>
      <c r="AB47" s="100"/>
      <c r="AC47" s="100"/>
      <c r="AD47" s="100"/>
      <c r="AE47" s="100"/>
      <c r="AF47" s="100">
        <f>SUM(AF42:AJ46)</f>
        <v>0</v>
      </c>
      <c r="AG47" s="100"/>
      <c r="AH47" s="100"/>
      <c r="AI47" s="100"/>
      <c r="AJ47" s="100"/>
      <c r="AK47" s="100">
        <f>SUM(AK42:AO46)</f>
        <v>18361455</v>
      </c>
      <c r="AL47" s="100"/>
      <c r="AM47" s="100"/>
      <c r="AN47" s="100"/>
      <c r="AO47" s="100"/>
      <c r="AP47" s="100">
        <f>SUM(AP42:AT46)</f>
        <v>18340335</v>
      </c>
      <c r="AQ47" s="100"/>
      <c r="AR47" s="100"/>
      <c r="AS47" s="100"/>
      <c r="AT47" s="100"/>
      <c r="AU47" s="100">
        <v>0</v>
      </c>
      <c r="AV47" s="100"/>
      <c r="AW47" s="100"/>
      <c r="AX47" s="100"/>
      <c r="AY47" s="100"/>
      <c r="AZ47" s="100">
        <f>AP47+AU47</f>
        <v>18340335</v>
      </c>
      <c r="BA47" s="100"/>
      <c r="BB47" s="100"/>
      <c r="BC47" s="100"/>
      <c r="BD47" s="103">
        <f>AP47-AA47</f>
        <v>-21120</v>
      </c>
      <c r="BE47" s="102"/>
      <c r="BF47" s="102"/>
      <c r="BG47" s="102"/>
      <c r="BH47" s="101"/>
      <c r="BI47" s="100">
        <f>AU47-AF47</f>
        <v>0</v>
      </c>
      <c r="BJ47" s="100"/>
      <c r="BK47" s="100"/>
      <c r="BL47" s="100"/>
      <c r="BM47" s="100"/>
      <c r="BN47" s="99">
        <f>BD47+BI47</f>
        <v>-21120</v>
      </c>
      <c r="BO47" s="98"/>
      <c r="BP47" s="98"/>
      <c r="BQ47" s="97"/>
    </row>
    <row r="48" spans="1:79" s="28" customFormat="1" ht="15.75" x14ac:dyDescent="0.2">
      <c r="A48" s="96"/>
      <c r="B48" s="96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3"/>
      <c r="BE48" s="93"/>
      <c r="BF48" s="93"/>
      <c r="BG48" s="93"/>
      <c r="BH48" s="93"/>
      <c r="BI48" s="91"/>
      <c r="BJ48" s="91"/>
      <c r="BK48" s="91"/>
      <c r="BL48" s="91"/>
      <c r="BM48" s="91"/>
      <c r="BN48" s="91"/>
      <c r="BO48" s="91"/>
      <c r="BP48" s="91"/>
      <c r="BQ48" s="91"/>
    </row>
    <row r="49" spans="1:79" s="28" customFormat="1" ht="33" customHeight="1" x14ac:dyDescent="0.2">
      <c r="A49" s="14" t="s">
        <v>70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91"/>
      <c r="BN49" s="91"/>
      <c r="BO49" s="91"/>
      <c r="BP49" s="91"/>
      <c r="BQ49" s="91"/>
    </row>
    <row r="50" spans="1:79" s="28" customFormat="1" ht="33" customHeight="1" x14ac:dyDescent="0.2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1"/>
      <c r="BN50" s="91"/>
      <c r="BO50" s="91"/>
      <c r="BP50" s="91"/>
      <c r="BQ50" s="91"/>
    </row>
    <row r="51" spans="1:79" s="28" customFormat="1" ht="33" customHeight="1" x14ac:dyDescent="0.2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1"/>
      <c r="BN51" s="91"/>
      <c r="BO51" s="91"/>
      <c r="BP51" s="91"/>
      <c r="BQ51" s="91"/>
    </row>
    <row r="53" spans="1:79" ht="15.75" customHeight="1" x14ac:dyDescent="0.2">
      <c r="A53" s="15" t="s">
        <v>69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79" ht="15" customHeight="1" x14ac:dyDescent="0.2">
      <c r="A54" s="90" t="s">
        <v>68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28.5" customHeight="1" x14ac:dyDescent="0.2">
      <c r="A55" s="27" t="s">
        <v>67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 t="s">
        <v>52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 t="s">
        <v>66</v>
      </c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50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50"/>
      <c r="BN55" s="50"/>
      <c r="BO55" s="50"/>
      <c r="BP55" s="50"/>
      <c r="BQ55" s="50"/>
    </row>
    <row r="56" spans="1:79" ht="29.1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 t="s">
        <v>49</v>
      </c>
      <c r="R56" s="27"/>
      <c r="S56" s="27"/>
      <c r="T56" s="27"/>
      <c r="U56" s="27"/>
      <c r="V56" s="27" t="s">
        <v>48</v>
      </c>
      <c r="W56" s="27"/>
      <c r="X56" s="27"/>
      <c r="Y56" s="27"/>
      <c r="Z56" s="27"/>
      <c r="AA56" s="27" t="s">
        <v>47</v>
      </c>
      <c r="AB56" s="27"/>
      <c r="AC56" s="27"/>
      <c r="AD56" s="27"/>
      <c r="AE56" s="27"/>
      <c r="AF56" s="27"/>
      <c r="AG56" s="27" t="s">
        <v>49</v>
      </c>
      <c r="AH56" s="27"/>
      <c r="AI56" s="27"/>
      <c r="AJ56" s="27"/>
      <c r="AK56" s="27"/>
      <c r="AL56" s="27" t="s">
        <v>48</v>
      </c>
      <c r="AM56" s="27"/>
      <c r="AN56" s="27"/>
      <c r="AO56" s="27"/>
      <c r="AP56" s="27"/>
      <c r="AQ56" s="27" t="s">
        <v>47</v>
      </c>
      <c r="AR56" s="27"/>
      <c r="AS56" s="27"/>
      <c r="AT56" s="27"/>
      <c r="AU56" s="27"/>
      <c r="AV56" s="27"/>
      <c r="AW56" s="53" t="s">
        <v>49</v>
      </c>
      <c r="AX56" s="52"/>
      <c r="AY56" s="52"/>
      <c r="AZ56" s="52"/>
      <c r="BA56" s="51"/>
      <c r="BB56" s="53" t="s">
        <v>48</v>
      </c>
      <c r="BC56" s="52"/>
      <c r="BD56" s="52"/>
      <c r="BE56" s="52"/>
      <c r="BF56" s="51"/>
      <c r="BG56" s="27" t="s">
        <v>47</v>
      </c>
      <c r="BH56" s="27"/>
      <c r="BI56" s="27"/>
      <c r="BJ56" s="27"/>
      <c r="BK56" s="27"/>
      <c r="BL56" s="27"/>
      <c r="BM56" s="50"/>
      <c r="BN56" s="50"/>
      <c r="BO56" s="50"/>
      <c r="BP56" s="50"/>
      <c r="BQ56" s="50"/>
    </row>
    <row r="57" spans="1:79" ht="15.95" customHeight="1" x14ac:dyDescent="0.25">
      <c r="A57" s="27">
        <v>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>
        <v>2</v>
      </c>
      <c r="R57" s="27"/>
      <c r="S57" s="27"/>
      <c r="T57" s="27"/>
      <c r="U57" s="27"/>
      <c r="V57" s="27">
        <v>3</v>
      </c>
      <c r="W57" s="27"/>
      <c r="X57" s="27"/>
      <c r="Y57" s="27"/>
      <c r="Z57" s="27"/>
      <c r="AA57" s="27">
        <v>4</v>
      </c>
      <c r="AB57" s="27"/>
      <c r="AC57" s="27"/>
      <c r="AD57" s="27"/>
      <c r="AE57" s="27"/>
      <c r="AF57" s="27"/>
      <c r="AG57" s="27">
        <v>5</v>
      </c>
      <c r="AH57" s="27"/>
      <c r="AI57" s="27"/>
      <c r="AJ57" s="27"/>
      <c r="AK57" s="27"/>
      <c r="AL57" s="27">
        <v>6</v>
      </c>
      <c r="AM57" s="27"/>
      <c r="AN57" s="27"/>
      <c r="AO57" s="27"/>
      <c r="AP57" s="27"/>
      <c r="AQ57" s="27">
        <v>7</v>
      </c>
      <c r="AR57" s="27"/>
      <c r="AS57" s="27"/>
      <c r="AT57" s="27"/>
      <c r="AU57" s="27"/>
      <c r="AV57" s="27"/>
      <c r="AW57" s="27">
        <v>8</v>
      </c>
      <c r="AX57" s="27"/>
      <c r="AY57" s="27"/>
      <c r="AZ57" s="27"/>
      <c r="BA57" s="27"/>
      <c r="BB57" s="89">
        <v>9</v>
      </c>
      <c r="BC57" s="89"/>
      <c r="BD57" s="89"/>
      <c r="BE57" s="89"/>
      <c r="BF57" s="89"/>
      <c r="BG57" s="89">
        <v>10</v>
      </c>
      <c r="BH57" s="89"/>
      <c r="BI57" s="89"/>
      <c r="BJ57" s="89"/>
      <c r="BK57" s="89"/>
      <c r="BL57" s="89"/>
      <c r="BM57" s="88"/>
      <c r="BN57" s="88"/>
      <c r="BO57" s="88"/>
      <c r="BP57" s="88"/>
      <c r="BQ57" s="88"/>
    </row>
    <row r="58" spans="1:79" ht="18" hidden="1" customHeight="1" x14ac:dyDescent="0.2">
      <c r="A58" s="46" t="s">
        <v>45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4" t="s">
        <v>42</v>
      </c>
      <c r="R58" s="44"/>
      <c r="S58" s="44"/>
      <c r="T58" s="44"/>
      <c r="U58" s="44"/>
      <c r="V58" s="44" t="s">
        <v>65</v>
      </c>
      <c r="W58" s="44"/>
      <c r="X58" s="44"/>
      <c r="Y58" s="44"/>
      <c r="Z58" s="44"/>
      <c r="AA58" s="87" t="s">
        <v>37</v>
      </c>
      <c r="AB58" s="83"/>
      <c r="AC58" s="83"/>
      <c r="AD58" s="83"/>
      <c r="AE58" s="83"/>
      <c r="AF58" s="83"/>
      <c r="AG58" s="44" t="s">
        <v>39</v>
      </c>
      <c r="AH58" s="44"/>
      <c r="AI58" s="44"/>
      <c r="AJ58" s="44"/>
      <c r="AK58" s="44"/>
      <c r="AL58" s="44" t="s">
        <v>64</v>
      </c>
      <c r="AM58" s="44"/>
      <c r="AN58" s="44"/>
      <c r="AO58" s="44"/>
      <c r="AP58" s="44"/>
      <c r="AQ58" s="87" t="s">
        <v>37</v>
      </c>
      <c r="AR58" s="83"/>
      <c r="AS58" s="83"/>
      <c r="AT58" s="83"/>
      <c r="AU58" s="83"/>
      <c r="AV58" s="83"/>
      <c r="AW58" s="86" t="s">
        <v>63</v>
      </c>
      <c r="AX58" s="85"/>
      <c r="AY58" s="85"/>
      <c r="AZ58" s="85"/>
      <c r="BA58" s="84"/>
      <c r="BB58" s="86" t="s">
        <v>63</v>
      </c>
      <c r="BC58" s="85"/>
      <c r="BD58" s="85"/>
      <c r="BE58" s="85"/>
      <c r="BF58" s="84"/>
      <c r="BG58" s="83" t="s">
        <v>37</v>
      </c>
      <c r="BH58" s="83"/>
      <c r="BI58" s="83"/>
      <c r="BJ58" s="83"/>
      <c r="BK58" s="83"/>
      <c r="BL58" s="83"/>
      <c r="BM58" s="76"/>
      <c r="BN58" s="76"/>
      <c r="BO58" s="76"/>
      <c r="BP58" s="76"/>
      <c r="BQ58" s="76"/>
      <c r="CA58" s="1" t="s">
        <v>62</v>
      </c>
    </row>
    <row r="59" spans="1:79" ht="24.75" customHeight="1" x14ac:dyDescent="0.2">
      <c r="A59" s="45" t="s">
        <v>61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8"/>
      <c r="Q59" s="82">
        <v>18361455</v>
      </c>
      <c r="R59" s="81"/>
      <c r="S59" s="81"/>
      <c r="T59" s="81"/>
      <c r="U59" s="80"/>
      <c r="V59" s="82">
        <v>0</v>
      </c>
      <c r="W59" s="81"/>
      <c r="X59" s="81"/>
      <c r="Y59" s="81"/>
      <c r="Z59" s="80"/>
      <c r="AA59" s="82">
        <f>Q59+V59</f>
        <v>18361455</v>
      </c>
      <c r="AB59" s="81"/>
      <c r="AC59" s="81"/>
      <c r="AD59" s="81"/>
      <c r="AE59" s="81"/>
      <c r="AF59" s="80"/>
      <c r="AG59" s="82">
        <v>18340335</v>
      </c>
      <c r="AH59" s="81"/>
      <c r="AI59" s="81"/>
      <c r="AJ59" s="81"/>
      <c r="AK59" s="80"/>
      <c r="AL59" s="82">
        <v>0</v>
      </c>
      <c r="AM59" s="81"/>
      <c r="AN59" s="81"/>
      <c r="AO59" s="81"/>
      <c r="AP59" s="80"/>
      <c r="AQ59" s="82">
        <f>AG60+AL60</f>
        <v>0</v>
      </c>
      <c r="AR59" s="81"/>
      <c r="AS59" s="81"/>
      <c r="AT59" s="81"/>
      <c r="AU59" s="81"/>
      <c r="AV59" s="80"/>
      <c r="AW59" s="82">
        <f>AG59-Q59</f>
        <v>-21120</v>
      </c>
      <c r="AX59" s="81"/>
      <c r="AY59" s="81"/>
      <c r="AZ59" s="81"/>
      <c r="BA59" s="80"/>
      <c r="BB59" s="79">
        <f>AL60-V59</f>
        <v>0</v>
      </c>
      <c r="BC59" s="78"/>
      <c r="BD59" s="78"/>
      <c r="BE59" s="78"/>
      <c r="BF59" s="77"/>
      <c r="BG59" s="79">
        <f>AW59+BB59</f>
        <v>-21120</v>
      </c>
      <c r="BH59" s="78"/>
      <c r="BI59" s="78"/>
      <c r="BJ59" s="78"/>
      <c r="BK59" s="78"/>
      <c r="BL59" s="77"/>
      <c r="BM59" s="76"/>
      <c r="BN59" s="76"/>
      <c r="BO59" s="76"/>
      <c r="BP59" s="76"/>
      <c r="BQ59" s="76"/>
    </row>
    <row r="60" spans="1:79" ht="71.25" customHeight="1" x14ac:dyDescent="0.2">
      <c r="A60" s="75" t="s">
        <v>60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3"/>
      <c r="Q60" s="72"/>
      <c r="R60" s="71"/>
      <c r="S60" s="71"/>
      <c r="T60" s="71"/>
      <c r="U60" s="70"/>
      <c r="V60" s="72"/>
      <c r="W60" s="71"/>
      <c r="X60" s="71"/>
      <c r="Y60" s="71"/>
      <c r="Z60" s="70"/>
      <c r="AA60" s="72"/>
      <c r="AB60" s="71"/>
      <c r="AC60" s="71"/>
      <c r="AD60" s="71"/>
      <c r="AE60" s="71"/>
      <c r="AF60" s="70"/>
      <c r="AG60" s="72"/>
      <c r="AH60" s="71"/>
      <c r="AI60" s="71"/>
      <c r="AJ60" s="71"/>
      <c r="AK60" s="70"/>
      <c r="AL60" s="72"/>
      <c r="AM60" s="71"/>
      <c r="AN60" s="71"/>
      <c r="AO60" s="71"/>
      <c r="AP60" s="70"/>
      <c r="AQ60" s="72"/>
      <c r="AR60" s="71"/>
      <c r="AS60" s="71"/>
      <c r="AT60" s="71"/>
      <c r="AU60" s="71"/>
      <c r="AV60" s="70"/>
      <c r="AW60" s="72"/>
      <c r="AX60" s="71"/>
      <c r="AY60" s="71"/>
      <c r="AZ60" s="71"/>
      <c r="BA60" s="70"/>
      <c r="BB60" s="69"/>
      <c r="BC60" s="68"/>
      <c r="BD60" s="68"/>
      <c r="BE60" s="68"/>
      <c r="BF60" s="67"/>
      <c r="BG60" s="69"/>
      <c r="BH60" s="68"/>
      <c r="BI60" s="68"/>
      <c r="BJ60" s="68"/>
      <c r="BK60" s="68"/>
      <c r="BL60" s="67"/>
      <c r="BM60" s="66"/>
      <c r="BN60" s="66"/>
      <c r="BO60" s="66"/>
      <c r="BP60" s="66"/>
      <c r="BQ60" s="66"/>
      <c r="CA60" s="1" t="s">
        <v>59</v>
      </c>
    </row>
    <row r="61" spans="1:79" s="28" customFormat="1" x14ac:dyDescent="0.2">
      <c r="A61" s="65" t="s">
        <v>58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7"/>
      <c r="Q61" s="64">
        <f>SUM(Q59)</f>
        <v>18361455</v>
      </c>
      <c r="R61" s="64"/>
      <c r="S61" s="64"/>
      <c r="T61" s="64"/>
      <c r="U61" s="64"/>
      <c r="V61" s="64">
        <v>0</v>
      </c>
      <c r="W61" s="64"/>
      <c r="X61" s="64"/>
      <c r="Y61" s="64"/>
      <c r="Z61" s="64"/>
      <c r="AA61" s="64">
        <f>Q61+V61</f>
        <v>18361455</v>
      </c>
      <c r="AB61" s="64"/>
      <c r="AC61" s="64"/>
      <c r="AD61" s="64"/>
      <c r="AE61" s="64"/>
      <c r="AF61" s="64"/>
      <c r="AG61" s="64">
        <f>SUM(AG59)</f>
        <v>18340335</v>
      </c>
      <c r="AH61" s="64"/>
      <c r="AI61" s="64"/>
      <c r="AJ61" s="64"/>
      <c r="AK61" s="64"/>
      <c r="AL61" s="64">
        <f>SUM(AL59)</f>
        <v>0</v>
      </c>
      <c r="AM61" s="64"/>
      <c r="AN61" s="64"/>
      <c r="AO61" s="64"/>
      <c r="AP61" s="64"/>
      <c r="AQ61" s="64">
        <f>AG61+AL61</f>
        <v>18340335</v>
      </c>
      <c r="AR61" s="64"/>
      <c r="AS61" s="64"/>
      <c r="AT61" s="64"/>
      <c r="AU61" s="64"/>
      <c r="AV61" s="64"/>
      <c r="AW61" s="64">
        <f>AG61-Q61</f>
        <v>-21120</v>
      </c>
      <c r="AX61" s="64"/>
      <c r="AY61" s="64"/>
      <c r="AZ61" s="64"/>
      <c r="BA61" s="64"/>
      <c r="BB61" s="63">
        <f>AL61-V61</f>
        <v>0</v>
      </c>
      <c r="BC61" s="63"/>
      <c r="BD61" s="63"/>
      <c r="BE61" s="63"/>
      <c r="BF61" s="63"/>
      <c r="BG61" s="63">
        <f>AW61+BB61</f>
        <v>-21120</v>
      </c>
      <c r="BH61" s="63"/>
      <c r="BI61" s="63"/>
      <c r="BJ61" s="63"/>
      <c r="BK61" s="63"/>
      <c r="BL61" s="63"/>
      <c r="BM61" s="62"/>
      <c r="BN61" s="62"/>
      <c r="BO61" s="62"/>
      <c r="BP61" s="62"/>
      <c r="BQ61" s="62"/>
    </row>
    <row r="63" spans="1:79" ht="15.75" customHeight="1" x14ac:dyDescent="0.2">
      <c r="A63" s="15" t="s">
        <v>57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5" spans="1:79" ht="45" customHeight="1" x14ac:dyDescent="0.2">
      <c r="A65" s="61" t="s">
        <v>56</v>
      </c>
      <c r="B65" s="59"/>
      <c r="C65" s="61" t="s">
        <v>55</v>
      </c>
      <c r="D65" s="60"/>
      <c r="E65" s="60"/>
      <c r="F65" s="60"/>
      <c r="G65" s="60"/>
      <c r="H65" s="60"/>
      <c r="I65" s="59"/>
      <c r="J65" s="61" t="s">
        <v>54</v>
      </c>
      <c r="K65" s="60"/>
      <c r="L65" s="60"/>
      <c r="M65" s="60"/>
      <c r="N65" s="59"/>
      <c r="O65" s="61" t="s">
        <v>53</v>
      </c>
      <c r="P65" s="60"/>
      <c r="Q65" s="60"/>
      <c r="R65" s="60"/>
      <c r="S65" s="60"/>
      <c r="T65" s="60"/>
      <c r="U65" s="60"/>
      <c r="V65" s="60"/>
      <c r="W65" s="60"/>
      <c r="X65" s="59"/>
      <c r="Y65" s="27" t="s">
        <v>52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51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58" t="s">
        <v>50</v>
      </c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7"/>
      <c r="BS65" s="57"/>
      <c r="BT65" s="57"/>
      <c r="BU65" s="57"/>
      <c r="BV65" s="57"/>
      <c r="BW65" s="57"/>
      <c r="BX65" s="57"/>
      <c r="BY65" s="57"/>
      <c r="BZ65" s="16"/>
    </row>
    <row r="66" spans="1:79" ht="32.25" customHeight="1" x14ac:dyDescent="0.2">
      <c r="A66" s="56"/>
      <c r="B66" s="54"/>
      <c r="C66" s="56"/>
      <c r="D66" s="55"/>
      <c r="E66" s="55"/>
      <c r="F66" s="55"/>
      <c r="G66" s="55"/>
      <c r="H66" s="55"/>
      <c r="I66" s="54"/>
      <c r="J66" s="56"/>
      <c r="K66" s="55"/>
      <c r="L66" s="55"/>
      <c r="M66" s="55"/>
      <c r="N66" s="54"/>
      <c r="O66" s="56"/>
      <c r="P66" s="55"/>
      <c r="Q66" s="55"/>
      <c r="R66" s="55"/>
      <c r="S66" s="55"/>
      <c r="T66" s="55"/>
      <c r="U66" s="55"/>
      <c r="V66" s="55"/>
      <c r="W66" s="55"/>
      <c r="X66" s="54"/>
      <c r="Y66" s="53" t="s">
        <v>49</v>
      </c>
      <c r="Z66" s="52"/>
      <c r="AA66" s="52"/>
      <c r="AB66" s="52"/>
      <c r="AC66" s="51"/>
      <c r="AD66" s="53" t="s">
        <v>48</v>
      </c>
      <c r="AE66" s="52"/>
      <c r="AF66" s="52"/>
      <c r="AG66" s="52"/>
      <c r="AH66" s="51"/>
      <c r="AI66" s="27" t="s">
        <v>47</v>
      </c>
      <c r="AJ66" s="27"/>
      <c r="AK66" s="27"/>
      <c r="AL66" s="27"/>
      <c r="AM66" s="27"/>
      <c r="AN66" s="27" t="s">
        <v>49</v>
      </c>
      <c r="AO66" s="27"/>
      <c r="AP66" s="27"/>
      <c r="AQ66" s="27"/>
      <c r="AR66" s="27"/>
      <c r="AS66" s="27" t="s">
        <v>48</v>
      </c>
      <c r="AT66" s="27"/>
      <c r="AU66" s="27"/>
      <c r="AV66" s="27"/>
      <c r="AW66" s="27"/>
      <c r="AX66" s="27" t="s">
        <v>47</v>
      </c>
      <c r="AY66" s="27"/>
      <c r="AZ66" s="27"/>
      <c r="BA66" s="27"/>
      <c r="BB66" s="27"/>
      <c r="BC66" s="27" t="s">
        <v>49</v>
      </c>
      <c r="BD66" s="27"/>
      <c r="BE66" s="27"/>
      <c r="BF66" s="27"/>
      <c r="BG66" s="27"/>
      <c r="BH66" s="27" t="s">
        <v>48</v>
      </c>
      <c r="BI66" s="27"/>
      <c r="BJ66" s="27"/>
      <c r="BK66" s="27"/>
      <c r="BL66" s="27"/>
      <c r="BM66" s="27" t="s">
        <v>47</v>
      </c>
      <c r="BN66" s="27"/>
      <c r="BO66" s="27"/>
      <c r="BP66" s="27"/>
      <c r="BQ66" s="27"/>
      <c r="BR66" s="50"/>
      <c r="BS66" s="50"/>
      <c r="BT66" s="50"/>
      <c r="BU66" s="50"/>
      <c r="BV66" s="50"/>
      <c r="BW66" s="50"/>
      <c r="BX66" s="50"/>
      <c r="BY66" s="50"/>
      <c r="BZ66" s="16"/>
    </row>
    <row r="67" spans="1:79" ht="15.95" customHeight="1" x14ac:dyDescent="0.2">
      <c r="A67" s="27">
        <v>1</v>
      </c>
      <c r="B67" s="27"/>
      <c r="C67" s="27">
        <v>2</v>
      </c>
      <c r="D67" s="27"/>
      <c r="E67" s="27"/>
      <c r="F67" s="27"/>
      <c r="G67" s="27"/>
      <c r="H67" s="27"/>
      <c r="I67" s="27"/>
      <c r="J67" s="27">
        <v>3</v>
      </c>
      <c r="K67" s="27"/>
      <c r="L67" s="27"/>
      <c r="M67" s="27"/>
      <c r="N67" s="27"/>
      <c r="O67" s="27">
        <v>4</v>
      </c>
      <c r="P67" s="27"/>
      <c r="Q67" s="27"/>
      <c r="R67" s="27"/>
      <c r="S67" s="27"/>
      <c r="T67" s="27"/>
      <c r="U67" s="27"/>
      <c r="V67" s="27"/>
      <c r="W67" s="27"/>
      <c r="X67" s="27"/>
      <c r="Y67" s="27">
        <v>5</v>
      </c>
      <c r="Z67" s="27"/>
      <c r="AA67" s="27"/>
      <c r="AB67" s="27"/>
      <c r="AC67" s="27"/>
      <c r="AD67" s="27">
        <v>6</v>
      </c>
      <c r="AE67" s="27"/>
      <c r="AF67" s="27"/>
      <c r="AG67" s="27"/>
      <c r="AH67" s="27"/>
      <c r="AI67" s="27">
        <v>7</v>
      </c>
      <c r="AJ67" s="27"/>
      <c r="AK67" s="27"/>
      <c r="AL67" s="27"/>
      <c r="AM67" s="27"/>
      <c r="AN67" s="53">
        <v>8</v>
      </c>
      <c r="AO67" s="52"/>
      <c r="AP67" s="52"/>
      <c r="AQ67" s="52"/>
      <c r="AR67" s="51"/>
      <c r="AS67" s="53">
        <v>9</v>
      </c>
      <c r="AT67" s="52"/>
      <c r="AU67" s="52"/>
      <c r="AV67" s="52"/>
      <c r="AW67" s="51"/>
      <c r="AX67" s="53">
        <v>10</v>
      </c>
      <c r="AY67" s="52"/>
      <c r="AZ67" s="52"/>
      <c r="BA67" s="52"/>
      <c r="BB67" s="51"/>
      <c r="BC67" s="53">
        <v>11</v>
      </c>
      <c r="BD67" s="52"/>
      <c r="BE67" s="52"/>
      <c r="BF67" s="52"/>
      <c r="BG67" s="51"/>
      <c r="BH67" s="53">
        <v>12</v>
      </c>
      <c r="BI67" s="52"/>
      <c r="BJ67" s="52"/>
      <c r="BK67" s="52"/>
      <c r="BL67" s="51"/>
      <c r="BM67" s="53">
        <v>13</v>
      </c>
      <c r="BN67" s="52"/>
      <c r="BO67" s="52"/>
      <c r="BP67" s="52"/>
      <c r="BQ67" s="51"/>
      <c r="BR67" s="50"/>
      <c r="BS67" s="50"/>
      <c r="BT67" s="50"/>
      <c r="BU67" s="50"/>
      <c r="BV67" s="50"/>
      <c r="BW67" s="50"/>
      <c r="BX67" s="50"/>
      <c r="BY67" s="50"/>
      <c r="BZ67" s="16"/>
    </row>
    <row r="68" spans="1:79" ht="12.75" hidden="1" customHeight="1" x14ac:dyDescent="0.2">
      <c r="A68" s="47" t="s">
        <v>46</v>
      </c>
      <c r="B68" s="47"/>
      <c r="C68" s="45" t="s">
        <v>45</v>
      </c>
      <c r="D68" s="49"/>
      <c r="E68" s="49"/>
      <c r="F68" s="49"/>
      <c r="G68" s="49"/>
      <c r="H68" s="49"/>
      <c r="I68" s="48"/>
      <c r="J68" s="47" t="s">
        <v>44</v>
      </c>
      <c r="K68" s="47"/>
      <c r="L68" s="47"/>
      <c r="M68" s="47"/>
      <c r="N68" s="47"/>
      <c r="O68" s="46" t="s">
        <v>43</v>
      </c>
      <c r="P68" s="46"/>
      <c r="Q68" s="46"/>
      <c r="R68" s="46"/>
      <c r="S68" s="46"/>
      <c r="T68" s="46"/>
      <c r="U68" s="46"/>
      <c r="V68" s="46"/>
      <c r="W68" s="46"/>
      <c r="X68" s="45"/>
      <c r="Y68" s="44" t="s">
        <v>42</v>
      </c>
      <c r="Z68" s="44"/>
      <c r="AA68" s="44"/>
      <c r="AB68" s="44"/>
      <c r="AC68" s="44"/>
      <c r="AD68" s="44" t="s">
        <v>41</v>
      </c>
      <c r="AE68" s="44"/>
      <c r="AF68" s="44"/>
      <c r="AG68" s="44"/>
      <c r="AH68" s="44"/>
      <c r="AI68" s="44" t="s">
        <v>37</v>
      </c>
      <c r="AJ68" s="44"/>
      <c r="AK68" s="44"/>
      <c r="AL68" s="44"/>
      <c r="AM68" s="44"/>
      <c r="AN68" s="44" t="s">
        <v>40</v>
      </c>
      <c r="AO68" s="44"/>
      <c r="AP68" s="44"/>
      <c r="AQ68" s="44"/>
      <c r="AR68" s="44"/>
      <c r="AS68" s="44" t="s">
        <v>39</v>
      </c>
      <c r="AT68" s="44"/>
      <c r="AU68" s="44"/>
      <c r="AV68" s="44"/>
      <c r="AW68" s="44"/>
      <c r="AX68" s="44" t="s">
        <v>37</v>
      </c>
      <c r="AY68" s="44"/>
      <c r="AZ68" s="44"/>
      <c r="BA68" s="44"/>
      <c r="BB68" s="44"/>
      <c r="BC68" s="44" t="s">
        <v>38</v>
      </c>
      <c r="BD68" s="44"/>
      <c r="BE68" s="44"/>
      <c r="BF68" s="44"/>
      <c r="BG68" s="44"/>
      <c r="BH68" s="44" t="s">
        <v>38</v>
      </c>
      <c r="BI68" s="44"/>
      <c r="BJ68" s="44"/>
      <c r="BK68" s="44"/>
      <c r="BL68" s="44"/>
      <c r="BM68" s="43" t="s">
        <v>37</v>
      </c>
      <c r="BN68" s="43"/>
      <c r="BO68" s="43"/>
      <c r="BP68" s="43"/>
      <c r="BQ68" s="43"/>
      <c r="BR68" s="42"/>
      <c r="BS68" s="42"/>
      <c r="BT68" s="16"/>
      <c r="BU68" s="16"/>
      <c r="BV68" s="16"/>
      <c r="BW68" s="16"/>
      <c r="BX68" s="16"/>
      <c r="BY68" s="16"/>
      <c r="BZ68" s="16"/>
      <c r="CA68" s="1" t="s">
        <v>36</v>
      </c>
    </row>
    <row r="69" spans="1:79" s="28" customFormat="1" ht="15.75" x14ac:dyDescent="0.2">
      <c r="A69" s="40">
        <v>0</v>
      </c>
      <c r="B69" s="40"/>
      <c r="C69" s="36" t="s">
        <v>35</v>
      </c>
      <c r="D69" s="36"/>
      <c r="E69" s="36"/>
      <c r="F69" s="36"/>
      <c r="G69" s="36"/>
      <c r="H69" s="36"/>
      <c r="I69" s="36"/>
      <c r="J69" s="36" t="s">
        <v>12</v>
      </c>
      <c r="K69" s="36"/>
      <c r="L69" s="36"/>
      <c r="M69" s="36"/>
      <c r="N69" s="36"/>
      <c r="O69" s="36" t="s">
        <v>12</v>
      </c>
      <c r="P69" s="36"/>
      <c r="Q69" s="36"/>
      <c r="R69" s="36"/>
      <c r="S69" s="36"/>
      <c r="T69" s="36"/>
      <c r="U69" s="36"/>
      <c r="V69" s="36"/>
      <c r="W69" s="36"/>
      <c r="X69" s="36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0"/>
      <c r="BS69" s="30"/>
      <c r="BT69" s="30"/>
      <c r="BU69" s="30"/>
      <c r="BV69" s="30"/>
      <c r="BW69" s="30"/>
      <c r="BX69" s="30"/>
      <c r="BY69" s="30"/>
      <c r="BZ69" s="29"/>
      <c r="CA69" s="28" t="s">
        <v>34</v>
      </c>
    </row>
    <row r="70" spans="1:79" ht="15.75" customHeight="1" x14ac:dyDescent="0.2">
      <c r="A70" s="27">
        <v>0</v>
      </c>
      <c r="B70" s="27"/>
      <c r="C70" s="26" t="s">
        <v>33</v>
      </c>
      <c r="D70" s="25"/>
      <c r="E70" s="25"/>
      <c r="F70" s="25"/>
      <c r="G70" s="25"/>
      <c r="H70" s="25"/>
      <c r="I70" s="24"/>
      <c r="J70" s="23" t="s">
        <v>32</v>
      </c>
      <c r="K70" s="23"/>
      <c r="L70" s="23"/>
      <c r="M70" s="23"/>
      <c r="N70" s="23"/>
      <c r="O70" s="22" t="s">
        <v>31</v>
      </c>
      <c r="P70" s="21"/>
      <c r="Q70" s="21"/>
      <c r="R70" s="21"/>
      <c r="S70" s="21"/>
      <c r="T70" s="21"/>
      <c r="U70" s="21"/>
      <c r="V70" s="21"/>
      <c r="W70" s="21"/>
      <c r="X70" s="20"/>
      <c r="Y70" s="41">
        <v>2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2</v>
      </c>
      <c r="AJ70" s="41"/>
      <c r="AK70" s="41"/>
      <c r="AL70" s="41"/>
      <c r="AM70" s="41"/>
      <c r="AN70" s="41">
        <v>2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1">
        <v>2</v>
      </c>
      <c r="AY70" s="41"/>
      <c r="AZ70" s="41"/>
      <c r="BA70" s="41"/>
      <c r="BB70" s="41"/>
      <c r="BC70" s="41">
        <f>AN70-Y70</f>
        <v>0</v>
      </c>
      <c r="BD70" s="41"/>
      <c r="BE70" s="41"/>
      <c r="BF70" s="41"/>
      <c r="BG70" s="41"/>
      <c r="BH70" s="41">
        <f>AS70-AD70</f>
        <v>0</v>
      </c>
      <c r="BI70" s="41"/>
      <c r="BJ70" s="41"/>
      <c r="BK70" s="41"/>
      <c r="BL70" s="41"/>
      <c r="BM70" s="41">
        <f>SUM(BC70:BL70)</f>
        <v>0</v>
      </c>
      <c r="BN70" s="41"/>
      <c r="BO70" s="41"/>
      <c r="BP70" s="41"/>
      <c r="BQ70" s="41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25.5" customHeight="1" x14ac:dyDescent="0.2">
      <c r="A71" s="27">
        <v>0</v>
      </c>
      <c r="B71" s="27"/>
      <c r="C71" s="26" t="s">
        <v>30</v>
      </c>
      <c r="D71" s="25"/>
      <c r="E71" s="25"/>
      <c r="F71" s="25"/>
      <c r="G71" s="25"/>
      <c r="H71" s="25"/>
      <c r="I71" s="24"/>
      <c r="J71" s="23" t="s">
        <v>15</v>
      </c>
      <c r="K71" s="23"/>
      <c r="L71" s="23"/>
      <c r="M71" s="23"/>
      <c r="N71" s="23"/>
      <c r="O71" s="22" t="s">
        <v>23</v>
      </c>
      <c r="P71" s="21"/>
      <c r="Q71" s="21"/>
      <c r="R71" s="21"/>
      <c r="S71" s="21"/>
      <c r="T71" s="21"/>
      <c r="U71" s="21"/>
      <c r="V71" s="21"/>
      <c r="W71" s="21"/>
      <c r="X71" s="20"/>
      <c r="Y71" s="41">
        <v>17375455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f>SUM(Y71:AH71)</f>
        <v>17375455</v>
      </c>
      <c r="AJ71" s="41"/>
      <c r="AK71" s="41"/>
      <c r="AL71" s="41"/>
      <c r="AM71" s="41"/>
      <c r="AN71" s="41">
        <v>17503683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1">
        <f>SUM(AN71:AW71)</f>
        <v>17503683</v>
      </c>
      <c r="AY71" s="41"/>
      <c r="AZ71" s="41"/>
      <c r="BA71" s="41"/>
      <c r="BB71" s="41"/>
      <c r="BC71" s="41">
        <f>AN71-Y71</f>
        <v>128228</v>
      </c>
      <c r="BD71" s="41"/>
      <c r="BE71" s="41"/>
      <c r="BF71" s="41"/>
      <c r="BG71" s="41"/>
      <c r="BH71" s="41">
        <f>AS71-AD71</f>
        <v>0</v>
      </c>
      <c r="BI71" s="41"/>
      <c r="BJ71" s="41"/>
      <c r="BK71" s="41"/>
      <c r="BL71" s="41"/>
      <c r="BM71" s="41">
        <f>BC71+BH71</f>
        <v>128228</v>
      </c>
      <c r="BN71" s="41"/>
      <c r="BO71" s="41"/>
      <c r="BP71" s="41"/>
      <c r="BQ71" s="41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ht="22.5" customHeight="1" x14ac:dyDescent="0.2">
      <c r="A72" s="27">
        <v>0</v>
      </c>
      <c r="B72" s="27"/>
      <c r="C72" s="26" t="s">
        <v>29</v>
      </c>
      <c r="D72" s="25"/>
      <c r="E72" s="25"/>
      <c r="F72" s="25"/>
      <c r="G72" s="25"/>
      <c r="H72" s="25"/>
      <c r="I72" s="24"/>
      <c r="J72" s="23" t="s">
        <v>15</v>
      </c>
      <c r="K72" s="23"/>
      <c r="L72" s="23"/>
      <c r="M72" s="23"/>
      <c r="N72" s="23"/>
      <c r="O72" s="22" t="s">
        <v>23</v>
      </c>
      <c r="P72" s="21"/>
      <c r="Q72" s="21"/>
      <c r="R72" s="21"/>
      <c r="S72" s="21"/>
      <c r="T72" s="21"/>
      <c r="U72" s="21"/>
      <c r="V72" s="21"/>
      <c r="W72" s="21"/>
      <c r="X72" s="20"/>
      <c r="Y72" s="41">
        <v>78000</v>
      </c>
      <c r="Z72" s="41"/>
      <c r="AA72" s="41"/>
      <c r="AB72" s="41"/>
      <c r="AC72" s="41"/>
      <c r="AD72" s="41">
        <v>0</v>
      </c>
      <c r="AE72" s="41"/>
      <c r="AF72" s="41"/>
      <c r="AG72" s="41"/>
      <c r="AH72" s="41"/>
      <c r="AI72" s="41">
        <f>SUM(Y72:AH72)</f>
        <v>78000</v>
      </c>
      <c r="AJ72" s="41"/>
      <c r="AK72" s="41"/>
      <c r="AL72" s="41"/>
      <c r="AM72" s="41"/>
      <c r="AN72" s="41">
        <v>78000</v>
      </c>
      <c r="AO72" s="41"/>
      <c r="AP72" s="41"/>
      <c r="AQ72" s="41"/>
      <c r="AR72" s="41"/>
      <c r="AS72" s="41">
        <v>0</v>
      </c>
      <c r="AT72" s="41"/>
      <c r="AU72" s="41"/>
      <c r="AV72" s="41"/>
      <c r="AW72" s="41"/>
      <c r="AX72" s="41">
        <f>SUM(AN72:AW72)</f>
        <v>78000</v>
      </c>
      <c r="AY72" s="41"/>
      <c r="AZ72" s="41"/>
      <c r="BA72" s="41"/>
      <c r="BB72" s="41"/>
      <c r="BC72" s="41">
        <f>AN72-Y72</f>
        <v>0</v>
      </c>
      <c r="BD72" s="41"/>
      <c r="BE72" s="41"/>
      <c r="BF72" s="41"/>
      <c r="BG72" s="41"/>
      <c r="BH72" s="41">
        <f>AS72-AD72</f>
        <v>0</v>
      </c>
      <c r="BI72" s="41"/>
      <c r="BJ72" s="41"/>
      <c r="BK72" s="41"/>
      <c r="BL72" s="41"/>
      <c r="BM72" s="41">
        <f>BC72+BH72</f>
        <v>0</v>
      </c>
      <c r="BN72" s="41"/>
      <c r="BO72" s="41"/>
      <c r="BP72" s="41"/>
      <c r="BQ72" s="41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27.75" customHeight="1" x14ac:dyDescent="0.2">
      <c r="A73" s="27">
        <v>0</v>
      </c>
      <c r="B73" s="27"/>
      <c r="C73" s="26" t="s">
        <v>28</v>
      </c>
      <c r="D73" s="25"/>
      <c r="E73" s="25"/>
      <c r="F73" s="25"/>
      <c r="G73" s="25"/>
      <c r="H73" s="25"/>
      <c r="I73" s="24"/>
      <c r="J73" s="23" t="s">
        <v>15</v>
      </c>
      <c r="K73" s="23"/>
      <c r="L73" s="23"/>
      <c r="M73" s="23"/>
      <c r="N73" s="23"/>
      <c r="O73" s="22" t="s">
        <v>23</v>
      </c>
      <c r="P73" s="21"/>
      <c r="Q73" s="21"/>
      <c r="R73" s="21"/>
      <c r="S73" s="21"/>
      <c r="T73" s="21"/>
      <c r="U73" s="21"/>
      <c r="V73" s="21"/>
      <c r="W73" s="21"/>
      <c r="X73" s="20"/>
      <c r="Y73" s="41">
        <v>200000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f>SUM(Y73:AH73)</f>
        <v>200000</v>
      </c>
      <c r="AJ73" s="41"/>
      <c r="AK73" s="41"/>
      <c r="AL73" s="41"/>
      <c r="AM73" s="41"/>
      <c r="AN73" s="41">
        <v>199827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1">
        <f>SUM(AN73:AW73)</f>
        <v>199827</v>
      </c>
      <c r="AY73" s="41"/>
      <c r="AZ73" s="41"/>
      <c r="BA73" s="41"/>
      <c r="BB73" s="41"/>
      <c r="BC73" s="41">
        <f>AN73-Y73</f>
        <v>-173</v>
      </c>
      <c r="BD73" s="41"/>
      <c r="BE73" s="41"/>
      <c r="BF73" s="41"/>
      <c r="BG73" s="41"/>
      <c r="BH73" s="41">
        <f>AS73-AD73</f>
        <v>0</v>
      </c>
      <c r="BI73" s="41"/>
      <c r="BJ73" s="41"/>
      <c r="BK73" s="41"/>
      <c r="BL73" s="41"/>
      <c r="BM73" s="41">
        <f>BC73+BH73</f>
        <v>-173</v>
      </c>
      <c r="BN73" s="41"/>
      <c r="BO73" s="41"/>
      <c r="BP73" s="41"/>
      <c r="BQ73" s="41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ht="78.75" customHeight="1" x14ac:dyDescent="0.2">
      <c r="A74" s="27">
        <v>0</v>
      </c>
      <c r="B74" s="27"/>
      <c r="C74" s="26" t="s">
        <v>27</v>
      </c>
      <c r="D74" s="25"/>
      <c r="E74" s="25"/>
      <c r="F74" s="25"/>
      <c r="G74" s="25"/>
      <c r="H74" s="25"/>
      <c r="I74" s="24"/>
      <c r="J74" s="23" t="s">
        <v>15</v>
      </c>
      <c r="K74" s="23"/>
      <c r="L74" s="23"/>
      <c r="M74" s="23"/>
      <c r="N74" s="23"/>
      <c r="O74" s="22" t="s">
        <v>23</v>
      </c>
      <c r="P74" s="21"/>
      <c r="Q74" s="21"/>
      <c r="R74" s="21"/>
      <c r="S74" s="21"/>
      <c r="T74" s="21"/>
      <c r="U74" s="21"/>
      <c r="V74" s="21"/>
      <c r="W74" s="21"/>
      <c r="X74" s="20"/>
      <c r="Y74" s="41">
        <v>508000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f>SUM(Y74:AH74)</f>
        <v>508000</v>
      </c>
      <c r="AJ74" s="41"/>
      <c r="AK74" s="41"/>
      <c r="AL74" s="41"/>
      <c r="AM74" s="41"/>
      <c r="AN74" s="41">
        <v>234290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1">
        <f>SUM(AN74:AW74)</f>
        <v>234290</v>
      </c>
      <c r="AY74" s="41"/>
      <c r="AZ74" s="41"/>
      <c r="BA74" s="41"/>
      <c r="BB74" s="41"/>
      <c r="BC74" s="41">
        <f>AN74-Y74</f>
        <v>-273710</v>
      </c>
      <c r="BD74" s="41"/>
      <c r="BE74" s="41"/>
      <c r="BF74" s="41"/>
      <c r="BG74" s="41"/>
      <c r="BH74" s="41">
        <f>AS74-AD74</f>
        <v>0</v>
      </c>
      <c r="BI74" s="41"/>
      <c r="BJ74" s="41"/>
      <c r="BK74" s="41"/>
      <c r="BL74" s="41"/>
      <c r="BM74" s="41">
        <f>BC74+BH74</f>
        <v>-273710</v>
      </c>
      <c r="BN74" s="41"/>
      <c r="BO74" s="41"/>
      <c r="BP74" s="41"/>
      <c r="BQ74" s="41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ht="52.5" customHeight="1" x14ac:dyDescent="0.2">
      <c r="A75" s="27">
        <v>0</v>
      </c>
      <c r="B75" s="27"/>
      <c r="C75" s="26" t="s">
        <v>26</v>
      </c>
      <c r="D75" s="25"/>
      <c r="E75" s="25"/>
      <c r="F75" s="25"/>
      <c r="G75" s="25"/>
      <c r="H75" s="25"/>
      <c r="I75" s="24"/>
      <c r="J75" s="23" t="s">
        <v>15</v>
      </c>
      <c r="K75" s="23"/>
      <c r="L75" s="23"/>
      <c r="M75" s="23"/>
      <c r="N75" s="23"/>
      <c r="O75" s="22" t="s">
        <v>23</v>
      </c>
      <c r="P75" s="21"/>
      <c r="Q75" s="21"/>
      <c r="R75" s="21"/>
      <c r="S75" s="21"/>
      <c r="T75" s="21"/>
      <c r="U75" s="21"/>
      <c r="V75" s="21"/>
      <c r="W75" s="21"/>
      <c r="X75" s="20"/>
      <c r="Y75" s="41">
        <v>200000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f>SUM(Y75:AH75)</f>
        <v>200000</v>
      </c>
      <c r="AJ75" s="41"/>
      <c r="AK75" s="41"/>
      <c r="AL75" s="41"/>
      <c r="AM75" s="41"/>
      <c r="AN75" s="41">
        <v>324535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1">
        <f>SUM(AN75:AW75)</f>
        <v>324535</v>
      </c>
      <c r="AY75" s="41"/>
      <c r="AZ75" s="41"/>
      <c r="BA75" s="41"/>
      <c r="BB75" s="41"/>
      <c r="BC75" s="41">
        <f>AN75-Y75</f>
        <v>124535</v>
      </c>
      <c r="BD75" s="41"/>
      <c r="BE75" s="41"/>
      <c r="BF75" s="41"/>
      <c r="BG75" s="41"/>
      <c r="BH75" s="41">
        <f>AS75-AD75</f>
        <v>0</v>
      </c>
      <c r="BI75" s="41"/>
      <c r="BJ75" s="41"/>
      <c r="BK75" s="41"/>
      <c r="BL75" s="41"/>
      <c r="BM75" s="41">
        <f>AX75-AI75</f>
        <v>124535</v>
      </c>
      <c r="BN75" s="41"/>
      <c r="BO75" s="41"/>
      <c r="BP75" s="41"/>
      <c r="BQ75" s="41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s="28" customFormat="1" ht="15.75" x14ac:dyDescent="0.2">
      <c r="A76" s="40">
        <v>0</v>
      </c>
      <c r="B76" s="40"/>
      <c r="C76" s="39" t="s">
        <v>25</v>
      </c>
      <c r="D76" s="38"/>
      <c r="E76" s="38"/>
      <c r="F76" s="38"/>
      <c r="G76" s="38"/>
      <c r="H76" s="38"/>
      <c r="I76" s="37"/>
      <c r="J76" s="36" t="s">
        <v>12</v>
      </c>
      <c r="K76" s="36"/>
      <c r="L76" s="36"/>
      <c r="M76" s="36"/>
      <c r="N76" s="36"/>
      <c r="O76" s="35" t="s">
        <v>12</v>
      </c>
      <c r="P76" s="34"/>
      <c r="Q76" s="34"/>
      <c r="R76" s="34"/>
      <c r="S76" s="34"/>
      <c r="T76" s="34"/>
      <c r="U76" s="34"/>
      <c r="V76" s="34"/>
      <c r="W76" s="34"/>
      <c r="X76" s="33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0"/>
      <c r="BS76" s="30"/>
      <c r="BT76" s="30"/>
      <c r="BU76" s="30"/>
      <c r="BV76" s="30"/>
      <c r="BW76" s="30"/>
      <c r="BX76" s="30"/>
      <c r="BY76" s="30"/>
      <c r="BZ76" s="29"/>
    </row>
    <row r="77" spans="1:79" ht="29.25" customHeight="1" x14ac:dyDescent="0.2">
      <c r="A77" s="27">
        <v>0</v>
      </c>
      <c r="B77" s="27"/>
      <c r="C77" s="26" t="s">
        <v>24</v>
      </c>
      <c r="D77" s="25"/>
      <c r="E77" s="25"/>
      <c r="F77" s="25"/>
      <c r="G77" s="25"/>
      <c r="H77" s="25"/>
      <c r="I77" s="24"/>
      <c r="J77" s="23" t="s">
        <v>21</v>
      </c>
      <c r="K77" s="23"/>
      <c r="L77" s="23"/>
      <c r="M77" s="23"/>
      <c r="N77" s="23"/>
      <c r="O77" s="22" t="s">
        <v>23</v>
      </c>
      <c r="P77" s="21"/>
      <c r="Q77" s="21"/>
      <c r="R77" s="21"/>
      <c r="S77" s="21"/>
      <c r="T77" s="21"/>
      <c r="U77" s="21"/>
      <c r="V77" s="21"/>
      <c r="W77" s="21"/>
      <c r="X77" s="20"/>
      <c r="Y77" s="19">
        <v>120</v>
      </c>
      <c r="Z77" s="19"/>
      <c r="AA77" s="19"/>
      <c r="AB77" s="19"/>
      <c r="AC77" s="19"/>
      <c r="AD77" s="41">
        <v>0</v>
      </c>
      <c r="AE77" s="41"/>
      <c r="AF77" s="41"/>
      <c r="AG77" s="41"/>
      <c r="AH77" s="41"/>
      <c r="AI77" s="19">
        <f>SUM(Y77:AH77)</f>
        <v>120</v>
      </c>
      <c r="AJ77" s="19"/>
      <c r="AK77" s="19"/>
      <c r="AL77" s="19"/>
      <c r="AM77" s="19"/>
      <c r="AN77" s="19">
        <v>120</v>
      </c>
      <c r="AO77" s="19"/>
      <c r="AP77" s="19"/>
      <c r="AQ77" s="19"/>
      <c r="AR77" s="19"/>
      <c r="AS77" s="41">
        <v>0</v>
      </c>
      <c r="AT77" s="41"/>
      <c r="AU77" s="41"/>
      <c r="AV77" s="41"/>
      <c r="AW77" s="41"/>
      <c r="AX77" s="18">
        <f>SUM(AN77:AW77)</f>
        <v>120</v>
      </c>
      <c r="AY77" s="18"/>
      <c r="AZ77" s="18"/>
      <c r="BA77" s="18"/>
      <c r="BB77" s="18"/>
      <c r="BC77" s="41">
        <f>AN77-Y77</f>
        <v>0</v>
      </c>
      <c r="BD77" s="41"/>
      <c r="BE77" s="41"/>
      <c r="BF77" s="41"/>
      <c r="BG77" s="41"/>
      <c r="BH77" s="18">
        <f>AS77-AD77</f>
        <v>0</v>
      </c>
      <c r="BI77" s="18"/>
      <c r="BJ77" s="18"/>
      <c r="BK77" s="18"/>
      <c r="BL77" s="18"/>
      <c r="BM77" s="41">
        <f>AX77-AI77</f>
        <v>0</v>
      </c>
      <c r="BN77" s="41"/>
      <c r="BO77" s="41"/>
      <c r="BP77" s="41"/>
      <c r="BQ77" s="41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42.75" customHeight="1" x14ac:dyDescent="0.2">
      <c r="A78" s="27">
        <v>0</v>
      </c>
      <c r="B78" s="27"/>
      <c r="C78" s="26" t="s">
        <v>22</v>
      </c>
      <c r="D78" s="25"/>
      <c r="E78" s="25"/>
      <c r="F78" s="25"/>
      <c r="G78" s="25"/>
      <c r="H78" s="25"/>
      <c r="I78" s="24"/>
      <c r="J78" s="23" t="s">
        <v>21</v>
      </c>
      <c r="K78" s="23"/>
      <c r="L78" s="23"/>
      <c r="M78" s="23"/>
      <c r="N78" s="23"/>
      <c r="O78" s="22" t="s">
        <v>20</v>
      </c>
      <c r="P78" s="21"/>
      <c r="Q78" s="21"/>
      <c r="R78" s="21"/>
      <c r="S78" s="21"/>
      <c r="T78" s="21"/>
      <c r="U78" s="21"/>
      <c r="V78" s="21"/>
      <c r="W78" s="21"/>
      <c r="X78" s="20"/>
      <c r="Y78" s="19">
        <v>4</v>
      </c>
      <c r="Z78" s="19"/>
      <c r="AA78" s="19"/>
      <c r="AB78" s="19"/>
      <c r="AC78" s="19"/>
      <c r="AD78" s="41">
        <v>0</v>
      </c>
      <c r="AE78" s="41"/>
      <c r="AF78" s="41"/>
      <c r="AG78" s="41"/>
      <c r="AH78" s="41"/>
      <c r="AI78" s="19">
        <v>4</v>
      </c>
      <c r="AJ78" s="19"/>
      <c r="AK78" s="19"/>
      <c r="AL78" s="19"/>
      <c r="AM78" s="19"/>
      <c r="AN78" s="19">
        <v>4</v>
      </c>
      <c r="AO78" s="19"/>
      <c r="AP78" s="19"/>
      <c r="AQ78" s="19"/>
      <c r="AR78" s="19"/>
      <c r="AS78" s="41">
        <v>0</v>
      </c>
      <c r="AT78" s="41"/>
      <c r="AU78" s="41"/>
      <c r="AV78" s="41"/>
      <c r="AW78" s="41"/>
      <c r="AX78" s="18">
        <v>4</v>
      </c>
      <c r="AY78" s="18"/>
      <c r="AZ78" s="18"/>
      <c r="BA78" s="18"/>
      <c r="BB78" s="18"/>
      <c r="BC78" s="18">
        <f>AN78-Y78</f>
        <v>0</v>
      </c>
      <c r="BD78" s="18"/>
      <c r="BE78" s="18"/>
      <c r="BF78" s="18"/>
      <c r="BG78" s="18"/>
      <c r="BH78" s="18">
        <f>AS78-AD78</f>
        <v>0</v>
      </c>
      <c r="BI78" s="18"/>
      <c r="BJ78" s="18"/>
      <c r="BK78" s="18"/>
      <c r="BL78" s="18"/>
      <c r="BM78" s="18">
        <v>0</v>
      </c>
      <c r="BN78" s="18"/>
      <c r="BO78" s="18"/>
      <c r="BP78" s="18"/>
      <c r="BQ78" s="18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s="28" customFormat="1" ht="15.75" x14ac:dyDescent="0.2">
      <c r="A79" s="40">
        <v>0</v>
      </c>
      <c r="B79" s="40"/>
      <c r="C79" s="39" t="s">
        <v>19</v>
      </c>
      <c r="D79" s="38"/>
      <c r="E79" s="38"/>
      <c r="F79" s="38"/>
      <c r="G79" s="38"/>
      <c r="H79" s="38"/>
      <c r="I79" s="37"/>
      <c r="J79" s="36" t="s">
        <v>12</v>
      </c>
      <c r="K79" s="36"/>
      <c r="L79" s="36"/>
      <c r="M79" s="36"/>
      <c r="N79" s="36"/>
      <c r="O79" s="35" t="s">
        <v>12</v>
      </c>
      <c r="P79" s="34"/>
      <c r="Q79" s="34"/>
      <c r="R79" s="34"/>
      <c r="S79" s="34"/>
      <c r="T79" s="34"/>
      <c r="U79" s="34"/>
      <c r="V79" s="34"/>
      <c r="W79" s="34"/>
      <c r="X79" s="33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0"/>
      <c r="BS79" s="30"/>
      <c r="BT79" s="30"/>
      <c r="BU79" s="30"/>
      <c r="BV79" s="30"/>
      <c r="BW79" s="30"/>
      <c r="BX79" s="30"/>
      <c r="BY79" s="30"/>
      <c r="BZ79" s="29"/>
    </row>
    <row r="80" spans="1:79" ht="51" customHeight="1" x14ac:dyDescent="0.2">
      <c r="A80" s="27">
        <v>0</v>
      </c>
      <c r="B80" s="27"/>
      <c r="C80" s="26" t="s">
        <v>18</v>
      </c>
      <c r="D80" s="25"/>
      <c r="E80" s="25"/>
      <c r="F80" s="25"/>
      <c r="G80" s="25"/>
      <c r="H80" s="25"/>
      <c r="I80" s="24"/>
      <c r="J80" s="23" t="s">
        <v>15</v>
      </c>
      <c r="K80" s="23"/>
      <c r="L80" s="23"/>
      <c r="M80" s="23"/>
      <c r="N80" s="23"/>
      <c r="O80" s="22" t="s">
        <v>14</v>
      </c>
      <c r="P80" s="21"/>
      <c r="Q80" s="21"/>
      <c r="R80" s="21"/>
      <c r="S80" s="21"/>
      <c r="T80" s="21"/>
      <c r="U80" s="21"/>
      <c r="V80" s="21"/>
      <c r="W80" s="21"/>
      <c r="X80" s="20"/>
      <c r="Y80" s="41">
        <v>1447954.58</v>
      </c>
      <c r="Z80" s="41"/>
      <c r="AA80" s="41"/>
      <c r="AB80" s="41"/>
      <c r="AC80" s="41"/>
      <c r="AD80" s="41">
        <v>0</v>
      </c>
      <c r="AE80" s="41"/>
      <c r="AF80" s="41"/>
      <c r="AG80" s="41"/>
      <c r="AH80" s="41"/>
      <c r="AI80" s="41">
        <f>SUM(Y80:AH80)</f>
        <v>1447954.58</v>
      </c>
      <c r="AJ80" s="41"/>
      <c r="AK80" s="41"/>
      <c r="AL80" s="41"/>
      <c r="AM80" s="41"/>
      <c r="AN80" s="41">
        <f>AN71/12</f>
        <v>1458640.25</v>
      </c>
      <c r="AO80" s="41"/>
      <c r="AP80" s="41"/>
      <c r="AQ80" s="41"/>
      <c r="AR80" s="41"/>
      <c r="AS80" s="41">
        <v>0</v>
      </c>
      <c r="AT80" s="41"/>
      <c r="AU80" s="41"/>
      <c r="AV80" s="41"/>
      <c r="AW80" s="41"/>
      <c r="AX80" s="41">
        <f>SUM(AN80:AW80)</f>
        <v>1458640.25</v>
      </c>
      <c r="AY80" s="41"/>
      <c r="AZ80" s="41"/>
      <c r="BA80" s="41"/>
      <c r="BB80" s="41"/>
      <c r="BC80" s="41">
        <f>AN80-Y80</f>
        <v>10685.669999999925</v>
      </c>
      <c r="BD80" s="41"/>
      <c r="BE80" s="41"/>
      <c r="BF80" s="41"/>
      <c r="BG80" s="41"/>
      <c r="BH80" s="41">
        <f>AS80-AD80</f>
        <v>0</v>
      </c>
      <c r="BI80" s="41"/>
      <c r="BJ80" s="41"/>
      <c r="BK80" s="41"/>
      <c r="BL80" s="41"/>
      <c r="BM80" s="41">
        <f>SUM(BC80:BL80)</f>
        <v>10685.669999999925</v>
      </c>
      <c r="BN80" s="41"/>
      <c r="BO80" s="41"/>
      <c r="BP80" s="41"/>
      <c r="BQ80" s="41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8" ht="38.25" customHeight="1" x14ac:dyDescent="0.2">
      <c r="A81" s="27">
        <v>0</v>
      </c>
      <c r="B81" s="27"/>
      <c r="C81" s="26" t="s">
        <v>17</v>
      </c>
      <c r="D81" s="25"/>
      <c r="E81" s="25"/>
      <c r="F81" s="25"/>
      <c r="G81" s="25"/>
      <c r="H81" s="25"/>
      <c r="I81" s="24"/>
      <c r="J81" s="23" t="s">
        <v>15</v>
      </c>
      <c r="K81" s="23"/>
      <c r="L81" s="23"/>
      <c r="M81" s="23"/>
      <c r="N81" s="23"/>
      <c r="O81" s="22" t="s">
        <v>14</v>
      </c>
      <c r="P81" s="21"/>
      <c r="Q81" s="21"/>
      <c r="R81" s="21"/>
      <c r="S81" s="21"/>
      <c r="T81" s="21"/>
      <c r="U81" s="21"/>
      <c r="V81" s="21"/>
      <c r="W81" s="21"/>
      <c r="X81" s="20"/>
      <c r="Y81" s="41">
        <v>650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f>SUM(Y81:AH81)</f>
        <v>650</v>
      </c>
      <c r="AJ81" s="41"/>
      <c r="AK81" s="41"/>
      <c r="AL81" s="41"/>
      <c r="AM81" s="41"/>
      <c r="AN81" s="41">
        <v>650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1">
        <f>SUM(AN81:AW81)</f>
        <v>650</v>
      </c>
      <c r="AY81" s="41"/>
      <c r="AZ81" s="41"/>
      <c r="BA81" s="41"/>
      <c r="BB81" s="41"/>
      <c r="BC81" s="41">
        <f>AN81-Y81</f>
        <v>0</v>
      </c>
      <c r="BD81" s="41"/>
      <c r="BE81" s="41"/>
      <c r="BF81" s="41"/>
      <c r="BG81" s="41"/>
      <c r="BH81" s="41">
        <f>AS81-AD81</f>
        <v>0</v>
      </c>
      <c r="BI81" s="41"/>
      <c r="BJ81" s="41"/>
      <c r="BK81" s="41"/>
      <c r="BL81" s="41"/>
      <c r="BM81" s="41">
        <f>SUM(BC81:BL81)</f>
        <v>0</v>
      </c>
      <c r="BN81" s="41"/>
      <c r="BO81" s="41"/>
      <c r="BP81" s="41"/>
      <c r="BQ81" s="41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8" ht="64.5" customHeight="1" x14ac:dyDescent="0.2">
      <c r="A82" s="27">
        <v>0</v>
      </c>
      <c r="B82" s="27"/>
      <c r="C82" s="26" t="s">
        <v>16</v>
      </c>
      <c r="D82" s="25"/>
      <c r="E82" s="25"/>
      <c r="F82" s="25"/>
      <c r="G82" s="25"/>
      <c r="H82" s="25"/>
      <c r="I82" s="24"/>
      <c r="J82" s="23" t="s">
        <v>15</v>
      </c>
      <c r="K82" s="23"/>
      <c r="L82" s="23"/>
      <c r="M82" s="23"/>
      <c r="N82" s="23"/>
      <c r="O82" s="22" t="s">
        <v>14</v>
      </c>
      <c r="P82" s="21"/>
      <c r="Q82" s="21"/>
      <c r="R82" s="21"/>
      <c r="S82" s="21"/>
      <c r="T82" s="21"/>
      <c r="U82" s="21"/>
      <c r="V82" s="21"/>
      <c r="W82" s="21"/>
      <c r="X82" s="20"/>
      <c r="Y82" s="41">
        <v>56444.44</v>
      </c>
      <c r="Z82" s="41"/>
      <c r="AA82" s="41"/>
      <c r="AB82" s="41"/>
      <c r="AC82" s="41"/>
      <c r="AD82" s="41">
        <v>0</v>
      </c>
      <c r="AE82" s="41"/>
      <c r="AF82" s="41"/>
      <c r="AG82" s="41"/>
      <c r="AH82" s="41"/>
      <c r="AI82" s="41">
        <f>SUM(Y82:AH82)</f>
        <v>56444.44</v>
      </c>
      <c r="AJ82" s="41"/>
      <c r="AK82" s="41"/>
      <c r="AL82" s="41"/>
      <c r="AM82" s="41"/>
      <c r="AN82" s="41">
        <v>19524.169999999998</v>
      </c>
      <c r="AO82" s="41"/>
      <c r="AP82" s="41"/>
      <c r="AQ82" s="41"/>
      <c r="AR82" s="41"/>
      <c r="AS82" s="41">
        <v>0</v>
      </c>
      <c r="AT82" s="41"/>
      <c r="AU82" s="41"/>
      <c r="AV82" s="41"/>
      <c r="AW82" s="41"/>
      <c r="AX82" s="41">
        <f>SUM(AN82:AW82)</f>
        <v>19524.169999999998</v>
      </c>
      <c r="AY82" s="41"/>
      <c r="AZ82" s="41"/>
      <c r="BA82" s="41"/>
      <c r="BB82" s="41"/>
      <c r="BC82" s="41">
        <f>AN82-Y82</f>
        <v>-36920.270000000004</v>
      </c>
      <c r="BD82" s="41"/>
      <c r="BE82" s="41"/>
      <c r="BF82" s="41"/>
      <c r="BG82" s="41"/>
      <c r="BH82" s="41">
        <f>AS82-AD82</f>
        <v>0</v>
      </c>
      <c r="BI82" s="41"/>
      <c r="BJ82" s="41"/>
      <c r="BK82" s="41"/>
      <c r="BL82" s="41"/>
      <c r="BM82" s="41">
        <f>SUM(BC82:BL82)</f>
        <v>-36920.270000000004</v>
      </c>
      <c r="BN82" s="41"/>
      <c r="BO82" s="41"/>
      <c r="BP82" s="41"/>
      <c r="BQ82" s="41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8" s="28" customFormat="1" ht="15.75" x14ac:dyDescent="0.2">
      <c r="A83" s="40">
        <v>0</v>
      </c>
      <c r="B83" s="40"/>
      <c r="C83" s="39" t="s">
        <v>13</v>
      </c>
      <c r="D83" s="38"/>
      <c r="E83" s="38"/>
      <c r="F83" s="38"/>
      <c r="G83" s="38"/>
      <c r="H83" s="38"/>
      <c r="I83" s="37"/>
      <c r="J83" s="36" t="s">
        <v>12</v>
      </c>
      <c r="K83" s="36"/>
      <c r="L83" s="36"/>
      <c r="M83" s="36"/>
      <c r="N83" s="36"/>
      <c r="O83" s="35" t="s">
        <v>12</v>
      </c>
      <c r="P83" s="34"/>
      <c r="Q83" s="34"/>
      <c r="R83" s="34"/>
      <c r="S83" s="34"/>
      <c r="T83" s="34"/>
      <c r="U83" s="34"/>
      <c r="V83" s="34"/>
      <c r="W83" s="34"/>
      <c r="X83" s="33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0"/>
      <c r="BS83" s="30"/>
      <c r="BT83" s="30"/>
      <c r="BU83" s="30"/>
      <c r="BV83" s="30"/>
      <c r="BW83" s="30"/>
      <c r="BX83" s="30"/>
      <c r="BY83" s="30"/>
      <c r="BZ83" s="29"/>
    </row>
    <row r="84" spans="1:78" ht="25.5" customHeight="1" x14ac:dyDescent="0.2">
      <c r="A84" s="27">
        <v>0</v>
      </c>
      <c r="B84" s="27"/>
      <c r="C84" s="26" t="s">
        <v>11</v>
      </c>
      <c r="D84" s="25"/>
      <c r="E84" s="25"/>
      <c r="F84" s="25"/>
      <c r="G84" s="25"/>
      <c r="H84" s="25"/>
      <c r="I84" s="24"/>
      <c r="J84" s="23" t="s">
        <v>10</v>
      </c>
      <c r="K84" s="23"/>
      <c r="L84" s="23"/>
      <c r="M84" s="23"/>
      <c r="N84" s="23"/>
      <c r="O84" s="22" t="s">
        <v>9</v>
      </c>
      <c r="P84" s="21"/>
      <c r="Q84" s="21"/>
      <c r="R84" s="21"/>
      <c r="S84" s="21"/>
      <c r="T84" s="21"/>
      <c r="U84" s="21"/>
      <c r="V84" s="21"/>
      <c r="W84" s="21"/>
      <c r="X84" s="20"/>
      <c r="Y84" s="19">
        <v>10.7</v>
      </c>
      <c r="Z84" s="19"/>
      <c r="AA84" s="19"/>
      <c r="AB84" s="19"/>
      <c r="AC84" s="19"/>
      <c r="AD84" s="19">
        <v>0</v>
      </c>
      <c r="AE84" s="19"/>
      <c r="AF84" s="19"/>
      <c r="AG84" s="19"/>
      <c r="AH84" s="19"/>
      <c r="AI84" s="19">
        <v>10.7</v>
      </c>
      <c r="AJ84" s="19"/>
      <c r="AK84" s="19"/>
      <c r="AL84" s="19"/>
      <c r="AM84" s="19"/>
      <c r="AN84" s="19">
        <v>10.7</v>
      </c>
      <c r="AO84" s="19"/>
      <c r="AP84" s="19"/>
      <c r="AQ84" s="19"/>
      <c r="AR84" s="19"/>
      <c r="AS84" s="19">
        <v>0</v>
      </c>
      <c r="AT84" s="19"/>
      <c r="AU84" s="19"/>
      <c r="AV84" s="19"/>
      <c r="AW84" s="19"/>
      <c r="AX84" s="18">
        <v>10.7</v>
      </c>
      <c r="AY84" s="18"/>
      <c r="AZ84" s="18"/>
      <c r="BA84" s="18"/>
      <c r="BB84" s="18"/>
      <c r="BC84" s="18">
        <f>AN84-Y84</f>
        <v>0</v>
      </c>
      <c r="BD84" s="18"/>
      <c r="BE84" s="18"/>
      <c r="BF84" s="18"/>
      <c r="BG84" s="18"/>
      <c r="BH84" s="18">
        <f>AS84-AD84</f>
        <v>0</v>
      </c>
      <c r="BI84" s="18"/>
      <c r="BJ84" s="18"/>
      <c r="BK84" s="18"/>
      <c r="BL84" s="18"/>
      <c r="BM84" s="18">
        <v>0</v>
      </c>
      <c r="BN84" s="18"/>
      <c r="BO84" s="18"/>
      <c r="BP84" s="18"/>
      <c r="BQ84" s="18"/>
      <c r="BR84" s="17"/>
      <c r="BS84" s="17"/>
      <c r="BT84" s="17"/>
      <c r="BU84" s="17"/>
      <c r="BV84" s="17"/>
      <c r="BW84" s="17"/>
      <c r="BX84" s="17"/>
      <c r="BY84" s="17"/>
      <c r="BZ84" s="16"/>
    </row>
    <row r="86" spans="1:78" ht="15.95" customHeight="1" x14ac:dyDescent="0.2">
      <c r="A86" s="15" t="s">
        <v>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78" ht="15.95" customHeight="1" x14ac:dyDescent="0.2">
      <c r="A87" s="14" t="s">
        <v>7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78" ht="15.95" customHeight="1" x14ac:dyDescent="0.2">
      <c r="A88" s="13"/>
      <c r="B88" s="13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78" ht="12" customHeight="1" x14ac:dyDescent="0.2">
      <c r="A89" s="12" t="s">
        <v>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78" ht="15.95" customHeight="1" x14ac:dyDescent="0.25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78" ht="42" customHeight="1" x14ac:dyDescent="0.2">
      <c r="A91" s="9" t="s">
        <v>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6"/>
      <c r="AO91" s="6"/>
      <c r="AP91" s="5" t="s">
        <v>4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</row>
    <row r="92" spans="1:78" x14ac:dyDescent="0.2">
      <c r="W92" s="2" t="s">
        <v>1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"/>
      <c r="AO92" s="3"/>
      <c r="AP92" s="2" t="s">
        <v>0</v>
      </c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5" spans="1:78" ht="15.95" customHeight="1" x14ac:dyDescent="0.2">
      <c r="A95" s="9" t="s">
        <v>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6"/>
      <c r="AO95" s="6"/>
      <c r="AP95" s="5" t="s">
        <v>2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1:78" x14ac:dyDescent="0.2">
      <c r="W96" s="2" t="s">
        <v>1</v>
      </c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3"/>
      <c r="AO96" s="3"/>
      <c r="AP96" s="2" t="s">
        <v>0</v>
      </c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</sheetData>
  <mergeCells count="469">
    <mergeCell ref="AZ42:BC42"/>
    <mergeCell ref="AZ43:BC43"/>
    <mergeCell ref="AZ44:BC44"/>
    <mergeCell ref="AZ45:BC45"/>
    <mergeCell ref="BD42:BH42"/>
    <mergeCell ref="BI42:BM42"/>
    <mergeCell ref="BD43:BH43"/>
    <mergeCell ref="BI43:BM43"/>
    <mergeCell ref="BD44:BH44"/>
    <mergeCell ref="BI44:BM44"/>
    <mergeCell ref="BD45:BH45"/>
    <mergeCell ref="BI45:BM45"/>
    <mergeCell ref="BN42:BQ42"/>
    <mergeCell ref="BN43:BQ43"/>
    <mergeCell ref="BN44:BQ44"/>
    <mergeCell ref="BN45:BQ45"/>
    <mergeCell ref="AF42:AJ42"/>
    <mergeCell ref="AF43:AJ43"/>
    <mergeCell ref="AF44:AJ44"/>
    <mergeCell ref="AF45:AJ45"/>
    <mergeCell ref="AK42:AO42"/>
    <mergeCell ref="AK43:AO43"/>
    <mergeCell ref="AK44:AO44"/>
    <mergeCell ref="AK45:AO45"/>
    <mergeCell ref="AP42:AT42"/>
    <mergeCell ref="AP43:AT43"/>
    <mergeCell ref="AP44:AT44"/>
    <mergeCell ref="AP45:AT45"/>
    <mergeCell ref="AU42:AY42"/>
    <mergeCell ref="AU43:AY43"/>
    <mergeCell ref="AU44:AY44"/>
    <mergeCell ref="AU45:AY45"/>
    <mergeCell ref="A42:B42"/>
    <mergeCell ref="A43:B43"/>
    <mergeCell ref="A44:B44"/>
    <mergeCell ref="A45:B45"/>
    <mergeCell ref="C42:Z42"/>
    <mergeCell ref="C43:Z43"/>
    <mergeCell ref="C44:Z44"/>
    <mergeCell ref="C45:Z45"/>
    <mergeCell ref="AA42:AE42"/>
    <mergeCell ref="AA43:AE43"/>
    <mergeCell ref="AA44:AE44"/>
    <mergeCell ref="AA45:AE45"/>
    <mergeCell ref="AI84:AM84"/>
    <mergeCell ref="AN84:AR84"/>
    <mergeCell ref="AS84:AW84"/>
    <mergeCell ref="AX84:BB84"/>
    <mergeCell ref="BC84:BG84"/>
    <mergeCell ref="BH84:BL84"/>
    <mergeCell ref="AN82:AR82"/>
    <mergeCell ref="AS82:AW82"/>
    <mergeCell ref="AX82:BB82"/>
    <mergeCell ref="BC82:BG82"/>
    <mergeCell ref="BH82:BL82"/>
    <mergeCell ref="BM84:BQ84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1:AM81"/>
    <mergeCell ref="AN81:AR81"/>
    <mergeCell ref="AS81:AW81"/>
    <mergeCell ref="A84:B84"/>
    <mergeCell ref="C84:I84"/>
    <mergeCell ref="J84:N84"/>
    <mergeCell ref="O84:X84"/>
    <mergeCell ref="Y84:AC84"/>
    <mergeCell ref="AD84:AH84"/>
    <mergeCell ref="AI82:AM82"/>
    <mergeCell ref="AD82:AH82"/>
    <mergeCell ref="A81:B81"/>
    <mergeCell ref="C81:I81"/>
    <mergeCell ref="J81:N81"/>
    <mergeCell ref="O81:X81"/>
    <mergeCell ref="Y81:AC81"/>
    <mergeCell ref="AD81:AH81"/>
    <mergeCell ref="AI79:AM79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79:B79"/>
    <mergeCell ref="C79:I79"/>
    <mergeCell ref="J79:N79"/>
    <mergeCell ref="O79:X79"/>
    <mergeCell ref="Y79:AC79"/>
    <mergeCell ref="AD79:AH79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H78:BL78"/>
    <mergeCell ref="A77:B77"/>
    <mergeCell ref="C77:I77"/>
    <mergeCell ref="J77:N77"/>
    <mergeCell ref="O77:X77"/>
    <mergeCell ref="Y77:AC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BC76:BG76"/>
    <mergeCell ref="BH76:BL76"/>
    <mergeCell ref="AN79:AR79"/>
    <mergeCell ref="AS79:AW79"/>
    <mergeCell ref="AX77:BB77"/>
    <mergeCell ref="BC77:BG77"/>
    <mergeCell ref="BH77:BL77"/>
    <mergeCell ref="AS78:AW78"/>
    <mergeCell ref="AX78:BB78"/>
    <mergeCell ref="BC78:BG78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BH74:BL74"/>
    <mergeCell ref="AX75:BB75"/>
    <mergeCell ref="BC75:BG75"/>
    <mergeCell ref="AD77:AH77"/>
    <mergeCell ref="AI77:AM77"/>
    <mergeCell ref="AN77:AR77"/>
    <mergeCell ref="AS77:AW77"/>
    <mergeCell ref="BH75:BL75"/>
    <mergeCell ref="AS76:AW76"/>
    <mergeCell ref="AX76:BB76"/>
    <mergeCell ref="AI75:AM75"/>
    <mergeCell ref="AN75:AR75"/>
    <mergeCell ref="AS75:AW75"/>
    <mergeCell ref="AI74:AM74"/>
    <mergeCell ref="AN74:AR74"/>
    <mergeCell ref="AS74:AW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X74:BB74"/>
    <mergeCell ref="BC74:BG74"/>
    <mergeCell ref="AX72:BB72"/>
    <mergeCell ref="BC72:BG72"/>
    <mergeCell ref="BH72:BL72"/>
    <mergeCell ref="AX73:BB73"/>
    <mergeCell ref="BC73:BG73"/>
    <mergeCell ref="BH73:BL73"/>
    <mergeCell ref="AI73:AM73"/>
    <mergeCell ref="AN73:AR73"/>
    <mergeCell ref="AS73:AW73"/>
    <mergeCell ref="AI72:AM72"/>
    <mergeCell ref="AN72:AR72"/>
    <mergeCell ref="AS72:AW72"/>
    <mergeCell ref="A73:B73"/>
    <mergeCell ref="C73:I73"/>
    <mergeCell ref="J73:N73"/>
    <mergeCell ref="O73:X73"/>
    <mergeCell ref="Y73:AC73"/>
    <mergeCell ref="AD73:AH73"/>
    <mergeCell ref="AN70:AR70"/>
    <mergeCell ref="AX71:BB71"/>
    <mergeCell ref="BC71:BG71"/>
    <mergeCell ref="BH71:BL71"/>
    <mergeCell ref="BM71:BQ71"/>
    <mergeCell ref="J72:N72"/>
    <mergeCell ref="O72:X72"/>
    <mergeCell ref="Y72:AC72"/>
    <mergeCell ref="AD72:AH72"/>
    <mergeCell ref="BM72:BQ72"/>
    <mergeCell ref="AI71:AM71"/>
    <mergeCell ref="AN71:AR71"/>
    <mergeCell ref="AS71:AW71"/>
    <mergeCell ref="A70:B70"/>
    <mergeCell ref="C70:I70"/>
    <mergeCell ref="J70:N70"/>
    <mergeCell ref="O70:X70"/>
    <mergeCell ref="Y70:AC70"/>
    <mergeCell ref="AD70:AH70"/>
    <mergeCell ref="AI70:AM70"/>
    <mergeCell ref="BB61:BF61"/>
    <mergeCell ref="BG61:BL61"/>
    <mergeCell ref="V61:Z61"/>
    <mergeCell ref="BM70:BQ70"/>
    <mergeCell ref="A71:B71"/>
    <mergeCell ref="C71:I71"/>
    <mergeCell ref="J71:N71"/>
    <mergeCell ref="O71:X71"/>
    <mergeCell ref="Y71:AC71"/>
    <mergeCell ref="AD71:AH71"/>
    <mergeCell ref="AS68:AW68"/>
    <mergeCell ref="AX68:BB68"/>
    <mergeCell ref="BC68:BG68"/>
    <mergeCell ref="BH68:BL68"/>
    <mergeCell ref="AX67:BB67"/>
    <mergeCell ref="BC67:BG67"/>
    <mergeCell ref="BH67:BL67"/>
    <mergeCell ref="W96:AM96"/>
    <mergeCell ref="AP96:BH96"/>
    <mergeCell ref="BM69:BQ69"/>
    <mergeCell ref="BM68:BQ68"/>
    <mergeCell ref="AD69:AH69"/>
    <mergeCell ref="AI69:AM69"/>
    <mergeCell ref="AN69:AR69"/>
    <mergeCell ref="AS69:AW69"/>
    <mergeCell ref="AI68:AM68"/>
    <mergeCell ref="AN68:AR68"/>
    <mergeCell ref="C69:I69"/>
    <mergeCell ref="J69:N69"/>
    <mergeCell ref="O69:X69"/>
    <mergeCell ref="Y69:AC69"/>
    <mergeCell ref="A72:B72"/>
    <mergeCell ref="C72:I72"/>
    <mergeCell ref="A95:V95"/>
    <mergeCell ref="W95:AM95"/>
    <mergeCell ref="AP95:BH95"/>
    <mergeCell ref="AX69:BB69"/>
    <mergeCell ref="BC69:BG69"/>
    <mergeCell ref="BH69:BL69"/>
    <mergeCell ref="A86:BL86"/>
    <mergeCell ref="A87:BL87"/>
    <mergeCell ref="AS70:AW70"/>
    <mergeCell ref="AX70:BB70"/>
    <mergeCell ref="AN67:AR67"/>
    <mergeCell ref="AS67:AW67"/>
    <mergeCell ref="A91:V91"/>
    <mergeCell ref="W91:AM91"/>
    <mergeCell ref="AP91:BH91"/>
    <mergeCell ref="W92:AM92"/>
    <mergeCell ref="AP92:BH92"/>
    <mergeCell ref="BC70:BG70"/>
    <mergeCell ref="BH70:BL70"/>
    <mergeCell ref="A69:B69"/>
    <mergeCell ref="C67:I67"/>
    <mergeCell ref="J67:N67"/>
    <mergeCell ref="O67:X67"/>
    <mergeCell ref="Y67:AC67"/>
    <mergeCell ref="AD67:AH67"/>
    <mergeCell ref="AI67:AM67"/>
    <mergeCell ref="AW61:BA61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A61:P61"/>
    <mergeCell ref="Q61:U61"/>
    <mergeCell ref="AA61:AF61"/>
    <mergeCell ref="AG61:AK61"/>
    <mergeCell ref="AL61:AP61"/>
    <mergeCell ref="AQ61:AV61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G58:BL58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AQ56:AV56"/>
    <mergeCell ref="AW56:BA56"/>
    <mergeCell ref="BB56:BF56"/>
    <mergeCell ref="BG56:BL56"/>
    <mergeCell ref="BN47:BQ47"/>
    <mergeCell ref="AK47:AO47"/>
    <mergeCell ref="AP47:AT47"/>
    <mergeCell ref="AU47:AY47"/>
    <mergeCell ref="AZ47:BC47"/>
    <mergeCell ref="BD47:BH47"/>
    <mergeCell ref="A54:BL54"/>
    <mergeCell ref="A55:P56"/>
    <mergeCell ref="Q55:AF55"/>
    <mergeCell ref="AG55:AV55"/>
    <mergeCell ref="AW55:BL55"/>
    <mergeCell ref="Q56:U56"/>
    <mergeCell ref="V56:Z56"/>
    <mergeCell ref="AA56:AF56"/>
    <mergeCell ref="AG56:AK56"/>
    <mergeCell ref="AL56:AP56"/>
    <mergeCell ref="BD46:BH46"/>
    <mergeCell ref="BI46:BM46"/>
    <mergeCell ref="BN46:BQ46"/>
    <mergeCell ref="A53:BL53"/>
    <mergeCell ref="A47:B47"/>
    <mergeCell ref="C47:Z47"/>
    <mergeCell ref="AA47:AE47"/>
    <mergeCell ref="AF47:AJ47"/>
    <mergeCell ref="BI47:BM47"/>
    <mergeCell ref="AU40:AY40"/>
    <mergeCell ref="AZ40:BC40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34:F34"/>
    <mergeCell ref="G34:BL34"/>
    <mergeCell ref="AF39:AJ39"/>
    <mergeCell ref="AK39:AO39"/>
    <mergeCell ref="AP39:AT39"/>
    <mergeCell ref="AU39:AY39"/>
    <mergeCell ref="AZ39:BC39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3:BL23"/>
    <mergeCell ref="A24:F24"/>
    <mergeCell ref="G24:BL24"/>
    <mergeCell ref="A25:F25"/>
    <mergeCell ref="G25:BL25"/>
    <mergeCell ref="A26:F26"/>
    <mergeCell ref="G26:BL26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Q59:AV60"/>
    <mergeCell ref="AW59:BA60"/>
    <mergeCell ref="BB59:BF60"/>
    <mergeCell ref="BG59:BL60"/>
    <mergeCell ref="A49:BL49"/>
    <mergeCell ref="B17:L17"/>
    <mergeCell ref="N17:AS17"/>
    <mergeCell ref="AU17:BB17"/>
    <mergeCell ref="B18:L18"/>
    <mergeCell ref="N18:AS18"/>
    <mergeCell ref="A59:P59"/>
    <mergeCell ref="Q59:U60"/>
    <mergeCell ref="V59:Z60"/>
    <mergeCell ref="AA59:AF60"/>
    <mergeCell ref="AG59:AK60"/>
    <mergeCell ref="AL59:AP60"/>
    <mergeCell ref="A60:P60"/>
    <mergeCell ref="AO2:BL6"/>
    <mergeCell ref="A7:BL7"/>
    <mergeCell ref="A8:BL8"/>
    <mergeCell ref="A9:BL9"/>
    <mergeCell ref="A10:BL10"/>
    <mergeCell ref="A11:BL11"/>
  </mergeCells>
  <conditionalFormatting sqref="C69">
    <cfRule type="cellIs" dxfId="31" priority="31" stopIfTrue="1" operator="equal">
      <formula>$C68</formula>
    </cfRule>
  </conditionalFormatting>
  <conditionalFormatting sqref="A69:B69">
    <cfRule type="cellIs" dxfId="30" priority="32" stopIfTrue="1" operator="equal">
      <formula>0</formula>
    </cfRule>
  </conditionalFormatting>
  <conditionalFormatting sqref="C70">
    <cfRule type="cellIs" dxfId="29" priority="29" stopIfTrue="1" operator="equal">
      <formula>$C69</formula>
    </cfRule>
  </conditionalFormatting>
  <conditionalFormatting sqref="A70:B70">
    <cfRule type="cellIs" dxfId="28" priority="30" stopIfTrue="1" operator="equal">
      <formula>0</formula>
    </cfRule>
  </conditionalFormatting>
  <conditionalFormatting sqref="C71">
    <cfRule type="cellIs" dxfId="27" priority="27" stopIfTrue="1" operator="equal">
      <formula>$C70</formula>
    </cfRule>
  </conditionalFormatting>
  <conditionalFormatting sqref="A71:B71">
    <cfRule type="cellIs" dxfId="26" priority="28" stopIfTrue="1" operator="equal">
      <formula>0</formula>
    </cfRule>
  </conditionalFormatting>
  <conditionalFormatting sqref="C72">
    <cfRule type="cellIs" dxfId="25" priority="25" stopIfTrue="1" operator="equal">
      <formula>$C71</formula>
    </cfRule>
  </conditionalFormatting>
  <conditionalFormatting sqref="A72:B72">
    <cfRule type="cellIs" dxfId="24" priority="26" stopIfTrue="1" operator="equal">
      <formula>0</formula>
    </cfRule>
  </conditionalFormatting>
  <conditionalFormatting sqref="C73">
    <cfRule type="cellIs" dxfId="23" priority="23" stopIfTrue="1" operator="equal">
      <formula>$C72</formula>
    </cfRule>
  </conditionalFormatting>
  <conditionalFormatting sqref="A73:B73">
    <cfRule type="cellIs" dxfId="22" priority="24" stopIfTrue="1" operator="equal">
      <formula>0</formula>
    </cfRule>
  </conditionalFormatting>
  <conditionalFormatting sqref="C74">
    <cfRule type="cellIs" dxfId="21" priority="21" stopIfTrue="1" operator="equal">
      <formula>$C73</formula>
    </cfRule>
  </conditionalFormatting>
  <conditionalFormatting sqref="A74:B74">
    <cfRule type="cellIs" dxfId="20" priority="22" stopIfTrue="1" operator="equal">
      <formula>0</formula>
    </cfRule>
  </conditionalFormatting>
  <conditionalFormatting sqref="C75">
    <cfRule type="cellIs" dxfId="19" priority="19" stopIfTrue="1" operator="equal">
      <formula>$C74</formula>
    </cfRule>
  </conditionalFormatting>
  <conditionalFormatting sqref="A75:B75">
    <cfRule type="cellIs" dxfId="18" priority="20" stopIfTrue="1" operator="equal">
      <formula>0</formula>
    </cfRule>
  </conditionalFormatting>
  <conditionalFormatting sqref="C76">
    <cfRule type="cellIs" dxfId="17" priority="17" stopIfTrue="1" operator="equal">
      <formula>$C75</formula>
    </cfRule>
  </conditionalFormatting>
  <conditionalFormatting sqref="A76:B76">
    <cfRule type="cellIs" dxfId="16" priority="18" stopIfTrue="1" operator="equal">
      <formula>0</formula>
    </cfRule>
  </conditionalFormatting>
  <conditionalFormatting sqref="C77">
    <cfRule type="cellIs" dxfId="15" priority="15" stopIfTrue="1" operator="equal">
      <formula>$C76</formula>
    </cfRule>
  </conditionalFormatting>
  <conditionalFormatting sqref="A77:B77">
    <cfRule type="cellIs" dxfId="14" priority="16" stopIfTrue="1" operator="equal">
      <formula>0</formula>
    </cfRule>
  </conditionalFormatting>
  <conditionalFormatting sqref="C78">
    <cfRule type="cellIs" dxfId="13" priority="13" stopIfTrue="1" operator="equal">
      <formula>$C77</formula>
    </cfRule>
  </conditionalFormatting>
  <conditionalFormatting sqref="A78:B78">
    <cfRule type="cellIs" dxfId="12" priority="14" stopIfTrue="1" operator="equal">
      <formula>0</formula>
    </cfRule>
  </conditionalFormatting>
  <conditionalFormatting sqref="C79">
    <cfRule type="cellIs" dxfId="11" priority="11" stopIfTrue="1" operator="equal">
      <formula>$C78</formula>
    </cfRule>
  </conditionalFormatting>
  <conditionalFormatting sqref="A79:B79">
    <cfRule type="cellIs" dxfId="10" priority="12" stopIfTrue="1" operator="equal">
      <formula>0</formula>
    </cfRule>
  </conditionalFormatting>
  <conditionalFormatting sqref="C80">
    <cfRule type="cellIs" dxfId="9" priority="9" stopIfTrue="1" operator="equal">
      <formula>$C79</formula>
    </cfRule>
  </conditionalFormatting>
  <conditionalFormatting sqref="A80:B80">
    <cfRule type="cellIs" dxfId="8" priority="10" stopIfTrue="1" operator="equal">
      <formula>0</formula>
    </cfRule>
  </conditionalFormatting>
  <conditionalFormatting sqref="C81">
    <cfRule type="cellIs" dxfId="7" priority="7" stopIfTrue="1" operator="equal">
      <formula>$C80</formula>
    </cfRule>
  </conditionalFormatting>
  <conditionalFormatting sqref="A81:B81">
    <cfRule type="cellIs" dxfId="6" priority="8" stopIfTrue="1" operator="equal">
      <formula>0</formula>
    </cfRule>
  </conditionalFormatting>
  <conditionalFormatting sqref="C82">
    <cfRule type="cellIs" dxfId="5" priority="5" stopIfTrue="1" operator="equal">
      <formula>$C81</formula>
    </cfRule>
  </conditionalFormatting>
  <conditionalFormatting sqref="A82:B82">
    <cfRule type="cellIs" dxfId="4" priority="6" stopIfTrue="1" operator="equal">
      <formula>0</formula>
    </cfRule>
  </conditionalFormatting>
  <conditionalFormatting sqref="C83">
    <cfRule type="cellIs" dxfId="3" priority="3" stopIfTrue="1" operator="equal">
      <formula>$C82</formula>
    </cfRule>
  </conditionalFormatting>
  <conditionalFormatting sqref="A83:B83">
    <cfRule type="cellIs" dxfId="2" priority="4" stopIfTrue="1" operator="equal">
      <formula>0</formula>
    </cfRule>
  </conditionalFormatting>
  <conditionalFormatting sqref="C84">
    <cfRule type="cellIs" dxfId="1" priority="1" stopIfTrue="1" operator="equal">
      <formula>$C83</formula>
    </cfRule>
  </conditionalFormatting>
  <conditionalFormatting sqref="A84:B8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КПК0712010</vt:lpstr>
      <vt:lpstr>КПК0712010!Область_друку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2022-07-12T13:01:58Z</dcterms:created>
  <dcterms:modified xsi:type="dcterms:W3CDTF">2022-07-12T13:02:07Z</dcterms:modified>
</cp:coreProperties>
</file>