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030" sheetId="1" r:id="rId1"/>
  </sheets>
  <definedNames>
    <definedName name="_xlnm.Print_Area" localSheetId="0">'0712030'!$A$1:$BQ$124</definedName>
  </definedNames>
  <calcPr calcId="152511"/>
</workbook>
</file>

<file path=xl/calcChain.xml><?xml version="1.0" encoding="utf-8"?>
<calcChain xmlns="http://schemas.openxmlformats.org/spreadsheetml/2006/main">
  <c r="BM85" i="1" l="1"/>
  <c r="AX85" i="1"/>
  <c r="AI85" i="1"/>
  <c r="BM83" i="1"/>
  <c r="BH83" i="1"/>
  <c r="BC83" i="1"/>
  <c r="AX83" i="1"/>
  <c r="AI83" i="1"/>
  <c r="BM82" i="1"/>
  <c r="AX82" i="1"/>
  <c r="AN82" i="1"/>
  <c r="AI82" i="1"/>
  <c r="BM78" i="1"/>
  <c r="BC78" i="1"/>
  <c r="AX78" i="1"/>
  <c r="AI78" i="1"/>
  <c r="BM80" i="1"/>
  <c r="AX80" i="1"/>
  <c r="BM79" i="1"/>
  <c r="AX79" i="1"/>
  <c r="AI79" i="1"/>
  <c r="BM76" i="1"/>
  <c r="AX76" i="1"/>
  <c r="BC76" i="1"/>
  <c r="BM75" i="1"/>
  <c r="AX75" i="1"/>
  <c r="BC75" i="1"/>
  <c r="AI75" i="1"/>
  <c r="BM74" i="1"/>
  <c r="BH74" i="1"/>
  <c r="BC74" i="1"/>
  <c r="AX74" i="1"/>
  <c r="AI74" i="1"/>
  <c r="AI76" i="1"/>
  <c r="BM73" i="1"/>
  <c r="AX73" i="1"/>
  <c r="AI73" i="1"/>
  <c r="AX72" i="1"/>
  <c r="AI72" i="1"/>
  <c r="AN61" i="1" l="1"/>
  <c r="AI61" i="1"/>
  <c r="X61" i="1"/>
  <c r="S61" i="1"/>
  <c r="AU44" i="1" l="1"/>
  <c r="AP44" i="1"/>
  <c r="AF44" i="1"/>
  <c r="AA44" i="1"/>
  <c r="BH85" i="1"/>
  <c r="BC85" i="1"/>
  <c r="BH82" i="1"/>
  <c r="BC82" i="1"/>
  <c r="BH80" i="1"/>
  <c r="BC80" i="1"/>
  <c r="BH79" i="1"/>
  <c r="BC79" i="1"/>
  <c r="BH73" i="1"/>
  <c r="BC73" i="1"/>
  <c r="BH72" i="1"/>
  <c r="BC72" i="1"/>
  <c r="BM72" i="1" s="1"/>
  <c r="BH71" i="1"/>
  <c r="BC71" i="1"/>
  <c r="BD61" i="1"/>
  <c r="AY61" i="1"/>
  <c r="BI61" i="1" s="1"/>
  <c r="AS61" i="1"/>
  <c r="AC61" i="1"/>
  <c r="BD60" i="1"/>
  <c r="AY60" i="1"/>
  <c r="AS60" i="1"/>
  <c r="AC60" i="1"/>
  <c r="BI44" i="1"/>
  <c r="AZ44" i="1"/>
  <c r="BI43" i="1"/>
  <c r="BD43" i="1"/>
  <c r="AZ43" i="1"/>
  <c r="AK43" i="1"/>
  <c r="BI60" i="1" l="1"/>
  <c r="BD44" i="1"/>
  <c r="BN44" i="1" s="1"/>
  <c r="AK44" i="1"/>
  <c r="BN43" i="1"/>
</calcChain>
</file>

<file path=xl/sharedStrings.xml><?xml version="1.0" encoding="utf-8"?>
<sst xmlns="http://schemas.openxmlformats.org/spreadsheetml/2006/main" count="265" uniqueCount="140">
  <si>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</si>
  <si>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</si>
  <si>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</si>
  <si>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</si>
  <si>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</si>
  <si>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</si>
  <si>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</si>
  <si>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</si>
  <si>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</si>
  <si>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</si>
  <si>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</si>
  <si>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</si>
  <si>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</si>
  <si>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</si>
  <si>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</si>
  <si>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</si>
  <si>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</si>
  <si>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</si>
  <si>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</si>
  <si>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</si>
  <si>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</si>
  <si>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</si>
  <si>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</si>
  <si>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</si>
  <si>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</si>
  <si>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</si>
  <si>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</si>
  <si>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</si>
  <si>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</si>
  <si>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</si>
  <si>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</si>
  <si>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</si>
  <si>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</si>
  <si>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</si>
  <si>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</si>
  <si>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</si>
  <si>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</si>
  <si>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</si>
  <si>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</si>
  <si>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</si>
  <si>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</si>
  <si>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</si>
  <si>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</si>
  <si>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</si>
  <si>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</si>
  <si>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</si>
  <si>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</si>
  <si>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</si>
  <si>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</si>
  <si>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</si>
  <si>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</si>
  <si>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</si>
  <si>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</si>
  <si>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</si>
  <si>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</si>
  <si>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</si>
  <si>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</si>
  <si>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</si>
  <si>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</si>
  <si>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</si>
  <si>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</si>
  <si>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</si>
  <si>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</si>
  <si>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</si>
  <si>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</si>
  <si>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</si>
  <si>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</si>
  <si>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</si>
  <si>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</si>
  <si>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</si>
  <si>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</si>
  <si>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</si>
  <si>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</si>
  <si>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</si>
  <si>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</si>
  <si>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</si>
  <si>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</si>
  <si>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</si>
  <si>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</si>
  <si>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</si>
  <si>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</si>
  <si>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належної лікарсько-акушерської допомоги вагітним, роділлям, породіллям та новонародженим</t>
  </si>
  <si>
    <t>Лікарсько-акушерська допомога вагітним, породіллям та новонародженим.</t>
  </si>
  <si>
    <t>УСЬОГО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</si>
  <si>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</si>
  <si>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</si>
  <si>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</si>
  <si>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</si>
  <si>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</si>
  <si>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</si>
  <si>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</si>
  <si>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</si>
  <si>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</si>
  <si>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дороговартісного обладнання, яке планується придбати</t>
  </si>
  <si>
    <t>тис.грн.</t>
  </si>
  <si>
    <t>продукту</t>
  </si>
  <si>
    <t>кількість дороговартісного обладнання, яке планується придбати</t>
  </si>
  <si>
    <t>кількість закладів в яких планується придбати дороговартісне обладнання</t>
  </si>
  <si>
    <t>ефективності</t>
  </si>
  <si>
    <t>Розрахунок</t>
  </si>
  <si>
    <t>середня вартість обладнання що планується придбати</t>
  </si>
  <si>
    <t>якості</t>
  </si>
  <si>
    <t>відс.</t>
  </si>
  <si>
    <t>Підвищення рівня надання медичної допомоги вагітним, роділлям, породіллям та новонародженим.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</si>
  <si>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</si>
  <si>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</si>
  <si>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</si>
  <si>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</si>
  <si>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</si>
  <si>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</si>
  <si>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</si>
  <si>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0712030</t>
  </si>
  <si>
    <t>Лікарсько-акушерська допомога вагітним, породіллям та новонародженим</t>
  </si>
  <si>
    <t>Управління охорони здоров"я Хмельницької міської ради</t>
  </si>
  <si>
    <t>0710000</t>
  </si>
  <si>
    <t>2030</t>
  </si>
  <si>
    <t>0733</t>
  </si>
  <si>
    <t>'Управління охорони здоров"я Хмельницької міської ради</t>
  </si>
  <si>
    <t>Обсяг проведених касових видатків по загальному фонду бюджету 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умовами,економією коштів після проведення закупівлі продуктів харчування та медикаментів.</t>
  </si>
  <si>
    <t>Причиною відхилень по спеціальному фонду є економія коштів після проведення процедури закупівлі обладнання.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</si>
  <si>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</si>
  <si>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видатки на придбання медикаментів та перев'язувальних матеріалів</t>
  </si>
  <si>
    <t>видатки на придбання паливно-мастильних матеріалів</t>
  </si>
  <si>
    <t>видатки на придбання продуктів харчування</t>
  </si>
  <si>
    <t>площа приміщень</t>
  </si>
  <si>
    <t>кв.м</t>
  </si>
  <si>
    <t>Інвентарні картки обліку основних засобів</t>
  </si>
  <si>
    <t>середньомісячні видатки на оплату комунальних послуг та енергоносіїв на 1 кв.м площі закладу</t>
  </si>
  <si>
    <t>динаміка пролікованих хворих</t>
  </si>
  <si>
    <t>Розбіжності відсутні</t>
  </si>
  <si>
    <t>Обсяг проведених касових видатків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</t>
  </si>
  <si>
    <t>Економія коштів після проведення процедури закупівлі обладнання через систему Prozorro.</t>
  </si>
  <si>
    <t>Економія коштів.</t>
  </si>
  <si>
    <t>Змінився показник затрат. ( економне споживання енергоносіїв )</t>
  </si>
  <si>
    <t>Розбіжності відсутні.</t>
  </si>
  <si>
    <t xml:space="preserve"> Програма корисна  для досягнення цілей і виконання завдань програми. Завдання виконані в повному обсязі.</t>
  </si>
  <si>
    <t>Завідувач фінансового сектору управління охорони здоров`я Хмельницької міської ради</t>
  </si>
  <si>
    <t>Інна ВОЛИНЕЦЬ</t>
  </si>
  <si>
    <t>Виконання бюджетної програми у 2022 році на загальну суму  7 991 122,66 грн  спрямовано на надання медичної допомоги вагітним, роділлям та новонародженим понад обсяг передбачений програмою медичних гарантій, а саме на оплату енергоносіїв, придбання медикаментів та лікарських засобів, паливно-мастильних матеріалів, продуктів харчування, покращення матеріально-технічної бази з метою  підвищення рівня надання населенню медичної допомоги  та збереження здоров’я населення. Завдання програми на 2022 рік виконано, програма залишається актуальною для подальшої реалізації.</t>
  </si>
  <si>
    <t>Змінився показник затрат. ( економія коштів за результатами процедури закупівлі обладнання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</si>
</sst>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2" zoomScaleNormal="100" workbookViewId="0">
      <selection activeCell="A123" sqref="A123:V123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4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60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86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35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110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68" t="s">
        <v>104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9"/>
      <c r="N14" s="87" t="s">
        <v>117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20"/>
      <c r="AU14" s="68" t="s">
        <v>107</v>
      </c>
      <c r="AV14" s="69"/>
      <c r="AW14" s="69"/>
      <c r="AX14" s="69"/>
      <c r="AY14" s="69"/>
      <c r="AZ14" s="69"/>
      <c r="BA14" s="69"/>
      <c r="BB14" s="6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7" t="s">
        <v>52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1"/>
      <c r="N15" s="88" t="s">
        <v>53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67" t="s">
        <v>54</v>
      </c>
      <c r="AV15" s="67"/>
      <c r="AW15" s="67"/>
      <c r="AX15" s="67"/>
      <c r="AY15" s="67"/>
      <c r="AZ15" s="67"/>
      <c r="BA15" s="67"/>
      <c r="BB15" s="6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68" t="s">
        <v>114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9"/>
      <c r="N17" s="87" t="s">
        <v>113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20"/>
      <c r="AU17" s="68" t="s">
        <v>107</v>
      </c>
      <c r="AV17" s="69"/>
      <c r="AW17" s="69"/>
      <c r="AX17" s="69"/>
      <c r="AY17" s="69"/>
      <c r="AZ17" s="69"/>
      <c r="BA17" s="69"/>
      <c r="BB17" s="6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7" t="s">
        <v>52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21"/>
      <c r="N18" s="88" t="s">
        <v>55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67" t="s">
        <v>54</v>
      </c>
      <c r="AV18" s="67"/>
      <c r="AW18" s="67"/>
      <c r="AX18" s="67"/>
      <c r="AY18" s="67"/>
      <c r="AZ18" s="67"/>
      <c r="BA18" s="67"/>
      <c r="BB18" s="6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68" t="s">
        <v>111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/>
      <c r="N20" s="68" t="s">
        <v>115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/>
      <c r="AA20" s="68" t="s">
        <v>116</v>
      </c>
      <c r="AB20" s="69"/>
      <c r="AC20" s="69"/>
      <c r="AD20" s="69"/>
      <c r="AE20" s="69"/>
      <c r="AF20" s="69"/>
      <c r="AG20" s="69"/>
      <c r="AH20" s="69"/>
      <c r="AI20" s="69"/>
      <c r="AJ20" s="24"/>
      <c r="AK20" s="89" t="s">
        <v>112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4"/>
      <c r="BE20" s="68" t="s">
        <v>108</v>
      </c>
      <c r="BF20" s="69"/>
      <c r="BG20" s="69"/>
      <c r="BH20" s="69"/>
      <c r="BI20" s="69"/>
      <c r="BJ20" s="69"/>
      <c r="BK20" s="69"/>
      <c r="BL20" s="69"/>
    </row>
    <row r="21" spans="1:79" ht="23.25" customHeight="1" x14ac:dyDescent="0.2">
      <c r="A21"/>
      <c r="B21" s="67" t="s">
        <v>52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/>
      <c r="N21" s="67" t="s">
        <v>56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7"/>
      <c r="AA21" s="90" t="s">
        <v>57</v>
      </c>
      <c r="AB21" s="90"/>
      <c r="AC21" s="90"/>
      <c r="AD21" s="90"/>
      <c r="AE21" s="90"/>
      <c r="AF21" s="90"/>
      <c r="AG21" s="90"/>
      <c r="AH21" s="90"/>
      <c r="AI21" s="90"/>
      <c r="AJ21" s="27"/>
      <c r="AK21" s="91" t="s">
        <v>58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27"/>
      <c r="BE21" s="67" t="s">
        <v>59</v>
      </c>
      <c r="BF21" s="67"/>
      <c r="BG21" s="67"/>
      <c r="BH21" s="67"/>
      <c r="BI21" s="67"/>
      <c r="BJ21" s="67"/>
      <c r="BK21" s="67"/>
      <c r="BL21" s="67"/>
    </row>
    <row r="22" spans="1:79" ht="6.75" customHeight="1" x14ac:dyDescent="0.2"/>
    <row r="23" spans="1:79" ht="15.75" customHeight="1" x14ac:dyDescent="0.2">
      <c r="A23" s="76" t="s">
        <v>40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81" t="s">
        <v>3</v>
      </c>
      <c r="B24" s="81"/>
      <c r="C24" s="81"/>
      <c r="D24" s="81"/>
      <c r="E24" s="81"/>
      <c r="F24" s="81"/>
      <c r="G24" s="82" t="s">
        <v>38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 x14ac:dyDescent="0.2">
      <c r="A25" s="123" t="s">
        <v>36</v>
      </c>
      <c r="B25" s="123"/>
      <c r="C25" s="123"/>
      <c r="D25" s="123"/>
      <c r="E25" s="123"/>
      <c r="F25" s="123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50</v>
      </c>
    </row>
    <row r="26" spans="1:79" ht="15.75" customHeight="1" x14ac:dyDescent="0.2">
      <c r="A26" s="123">
        <v>1</v>
      </c>
      <c r="B26" s="123"/>
      <c r="C26" s="123"/>
      <c r="D26" s="123"/>
      <c r="E26" s="123"/>
      <c r="F26" s="123"/>
      <c r="G26" s="134" t="s">
        <v>80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6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6" t="s">
        <v>41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95" customHeight="1" x14ac:dyDescent="0.2">
      <c r="A29" s="79" t="s">
        <v>103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6" t="s">
        <v>42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27.75" customHeight="1" x14ac:dyDescent="0.2">
      <c r="A32" s="81" t="s">
        <v>3</v>
      </c>
      <c r="B32" s="81"/>
      <c r="C32" s="81"/>
      <c r="D32" s="81"/>
      <c r="E32" s="81"/>
      <c r="F32" s="81"/>
      <c r="G32" s="82" t="s">
        <v>39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0.5" hidden="1" customHeight="1" x14ac:dyDescent="0.2">
      <c r="A33" s="123" t="s">
        <v>13</v>
      </c>
      <c r="B33" s="123"/>
      <c r="C33" s="123"/>
      <c r="D33" s="123"/>
      <c r="E33" s="123"/>
      <c r="F33" s="123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51</v>
      </c>
    </row>
    <row r="34" spans="1:79" ht="15" customHeight="1" x14ac:dyDescent="0.2">
      <c r="A34" s="123">
        <v>1</v>
      </c>
      <c r="B34" s="123"/>
      <c r="C34" s="123"/>
      <c r="D34" s="123"/>
      <c r="E34" s="123"/>
      <c r="F34" s="123"/>
      <c r="G34" s="134" t="s">
        <v>81</v>
      </c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6"/>
      <c r="CA34" s="1" t="s">
        <v>49</v>
      </c>
    </row>
    <row r="36" spans="1:79" ht="15.75" customHeight="1" x14ac:dyDescent="0.2">
      <c r="A36" s="76" t="s">
        <v>74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</row>
    <row r="37" spans="1:79" ht="15.75" customHeight="1" x14ac:dyDescent="0.2">
      <c r="A37" s="76" t="s">
        <v>75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79" ht="15" customHeight="1" x14ac:dyDescent="0.2">
      <c r="A38" s="115" t="s">
        <v>109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</row>
    <row r="39" spans="1:79" ht="48" customHeight="1" x14ac:dyDescent="0.2">
      <c r="A39" s="60" t="s">
        <v>3</v>
      </c>
      <c r="B39" s="60"/>
      <c r="C39" s="60" t="s">
        <v>67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45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0">
        <v>3</v>
      </c>
      <c r="AB41" s="71"/>
      <c r="AC41" s="71"/>
      <c r="AD41" s="71"/>
      <c r="AE41" s="72"/>
      <c r="AF41" s="70">
        <v>4</v>
      </c>
      <c r="AG41" s="71"/>
      <c r="AH41" s="71"/>
      <c r="AI41" s="71"/>
      <c r="AJ41" s="72"/>
      <c r="AK41" s="70">
        <v>5</v>
      </c>
      <c r="AL41" s="71"/>
      <c r="AM41" s="71"/>
      <c r="AN41" s="71"/>
      <c r="AO41" s="72"/>
      <c r="AP41" s="70">
        <v>6</v>
      </c>
      <c r="AQ41" s="71"/>
      <c r="AR41" s="71"/>
      <c r="AS41" s="71"/>
      <c r="AT41" s="72"/>
      <c r="AU41" s="70">
        <v>7</v>
      </c>
      <c r="AV41" s="71"/>
      <c r="AW41" s="71"/>
      <c r="AX41" s="71"/>
      <c r="AY41" s="72"/>
      <c r="AZ41" s="70">
        <v>8</v>
      </c>
      <c r="BA41" s="71"/>
      <c r="BB41" s="71"/>
      <c r="BC41" s="72"/>
      <c r="BD41" s="70">
        <v>9</v>
      </c>
      <c r="BE41" s="71"/>
      <c r="BF41" s="71"/>
      <c r="BG41" s="71"/>
      <c r="BH41" s="72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123" t="s">
        <v>13</v>
      </c>
      <c r="B42" s="123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54" t="s">
        <v>16</v>
      </c>
      <c r="AL42" s="54"/>
      <c r="AM42" s="54"/>
      <c r="AN42" s="54"/>
      <c r="AO42" s="54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54" t="s">
        <v>16</v>
      </c>
      <c r="BA42" s="54"/>
      <c r="BB42" s="54"/>
      <c r="BC42" s="54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5" t="s">
        <v>16</v>
      </c>
      <c r="BO42" s="85"/>
      <c r="BP42" s="85"/>
      <c r="BQ42" s="85"/>
      <c r="CA42" s="1" t="s">
        <v>19</v>
      </c>
    </row>
    <row r="43" spans="1:79" ht="15" customHeight="1" x14ac:dyDescent="0.2">
      <c r="A43" s="96">
        <v>1</v>
      </c>
      <c r="B43" s="96"/>
      <c r="C43" s="97" t="s">
        <v>82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77">
        <v>9129950</v>
      </c>
      <c r="AB43" s="77"/>
      <c r="AC43" s="77"/>
      <c r="AD43" s="77"/>
      <c r="AE43" s="77"/>
      <c r="AF43" s="77">
        <v>282000</v>
      </c>
      <c r="AG43" s="77"/>
      <c r="AH43" s="77"/>
      <c r="AI43" s="77"/>
      <c r="AJ43" s="77"/>
      <c r="AK43" s="77">
        <f>AA43+AF43</f>
        <v>9411950</v>
      </c>
      <c r="AL43" s="77"/>
      <c r="AM43" s="77"/>
      <c r="AN43" s="77"/>
      <c r="AO43" s="77"/>
      <c r="AP43" s="77">
        <v>7710740.6600000001</v>
      </c>
      <c r="AQ43" s="77"/>
      <c r="AR43" s="77"/>
      <c r="AS43" s="77"/>
      <c r="AT43" s="77"/>
      <c r="AU43" s="77">
        <v>280382</v>
      </c>
      <c r="AV43" s="77"/>
      <c r="AW43" s="77"/>
      <c r="AX43" s="77"/>
      <c r="AY43" s="77"/>
      <c r="AZ43" s="77">
        <f>AP43+AU43</f>
        <v>7991122.6600000001</v>
      </c>
      <c r="BA43" s="77"/>
      <c r="BB43" s="77"/>
      <c r="BC43" s="77"/>
      <c r="BD43" s="77">
        <f>AP43-AA43</f>
        <v>-1419209.3399999999</v>
      </c>
      <c r="BE43" s="77"/>
      <c r="BF43" s="77"/>
      <c r="BG43" s="77"/>
      <c r="BH43" s="77"/>
      <c r="BI43" s="77">
        <f>AU43-AF43</f>
        <v>-1618</v>
      </c>
      <c r="BJ43" s="77"/>
      <c r="BK43" s="77"/>
      <c r="BL43" s="77"/>
      <c r="BM43" s="77"/>
      <c r="BN43" s="77">
        <f>BD43+BI43</f>
        <v>-1420827.3399999999</v>
      </c>
      <c r="BO43" s="77"/>
      <c r="BP43" s="77"/>
      <c r="BQ43" s="77"/>
      <c r="CA43" s="1" t="s">
        <v>20</v>
      </c>
    </row>
    <row r="44" spans="1:79" s="40" customFormat="1" ht="15" customHeight="1" x14ac:dyDescent="0.2">
      <c r="A44" s="144"/>
      <c r="B44" s="144"/>
      <c r="C44" s="145" t="s">
        <v>83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7"/>
      <c r="AA44" s="143">
        <f>SUM(AA43)</f>
        <v>9129950</v>
      </c>
      <c r="AB44" s="143"/>
      <c r="AC44" s="143"/>
      <c r="AD44" s="143"/>
      <c r="AE44" s="143"/>
      <c r="AF44" s="143">
        <f>SUM(AF43)</f>
        <v>282000</v>
      </c>
      <c r="AG44" s="143"/>
      <c r="AH44" s="143"/>
      <c r="AI44" s="143"/>
      <c r="AJ44" s="143"/>
      <c r="AK44" s="143">
        <f>AA44+AF44</f>
        <v>9411950</v>
      </c>
      <c r="AL44" s="143"/>
      <c r="AM44" s="143"/>
      <c r="AN44" s="143"/>
      <c r="AO44" s="143"/>
      <c r="AP44" s="143">
        <f>SUM(AP43)</f>
        <v>7710740.6600000001</v>
      </c>
      <c r="AQ44" s="143"/>
      <c r="AR44" s="143"/>
      <c r="AS44" s="143"/>
      <c r="AT44" s="143"/>
      <c r="AU44" s="143">
        <f>SUM(AU43)</f>
        <v>280382</v>
      </c>
      <c r="AV44" s="143"/>
      <c r="AW44" s="143"/>
      <c r="AX44" s="143"/>
      <c r="AY44" s="143"/>
      <c r="AZ44" s="143">
        <f>AP44+AU44</f>
        <v>7991122.6600000001</v>
      </c>
      <c r="BA44" s="143"/>
      <c r="BB44" s="143"/>
      <c r="BC44" s="143"/>
      <c r="BD44" s="143">
        <f>AP44-AA44</f>
        <v>-1419209.3399999999</v>
      </c>
      <c r="BE44" s="143"/>
      <c r="BF44" s="143"/>
      <c r="BG44" s="143"/>
      <c r="BH44" s="143"/>
      <c r="BI44" s="143">
        <f>AU44-AF44</f>
        <v>-1618</v>
      </c>
      <c r="BJ44" s="143"/>
      <c r="BK44" s="143"/>
      <c r="BL44" s="143"/>
      <c r="BM44" s="143"/>
      <c r="BN44" s="143">
        <f>BD44+BI44</f>
        <v>-1420827.3399999999</v>
      </c>
      <c r="BO44" s="143"/>
      <c r="BP44" s="143"/>
      <c r="BQ44" s="143"/>
    </row>
    <row r="46" spans="1:79" ht="29.25" customHeight="1" x14ac:dyDescent="0.2">
      <c r="A46" s="76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8" t="s">
        <v>3</v>
      </c>
      <c r="B48" s="78"/>
      <c r="C48" s="60" t="s">
        <v>61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78">
        <v>1</v>
      </c>
      <c r="B49" s="78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30.75" customHeight="1" x14ac:dyDescent="0.2">
      <c r="A51" s="157">
        <v>1</v>
      </c>
      <c r="B51" s="158"/>
      <c r="C51" s="159" t="s">
        <v>118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1"/>
    </row>
    <row r="52" spans="1:79" ht="21.75" customHeight="1" x14ac:dyDescent="0.2">
      <c r="A52" s="112">
        <v>2</v>
      </c>
      <c r="B52" s="112"/>
      <c r="C52" s="116" t="s">
        <v>119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</row>
    <row r="53" spans="1:79" ht="21.75" customHeight="1" x14ac:dyDescent="0.2"/>
    <row r="54" spans="1:79" ht="15.75" customHeight="1" x14ac:dyDescent="0.2">
      <c r="A54" s="76" t="s">
        <v>43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</row>
    <row r="55" spans="1:79" ht="15" customHeight="1" x14ac:dyDescent="0.2">
      <c r="A55" s="115" t="s">
        <v>109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</row>
    <row r="56" spans="1:79" ht="28.5" customHeight="1" x14ac:dyDescent="0.2">
      <c r="A56" s="56" t="s">
        <v>3</v>
      </c>
      <c r="B56" s="58"/>
      <c r="C56" s="60" t="s">
        <v>28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 t="s">
        <v>25</v>
      </c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 t="s">
        <v>45</v>
      </c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 t="s">
        <v>0</v>
      </c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2"/>
      <c r="BP56" s="2"/>
      <c r="BQ56" s="2"/>
    </row>
    <row r="57" spans="1:79" ht="29.1" customHeight="1" x14ac:dyDescent="0.2">
      <c r="A57" s="131"/>
      <c r="B57" s="132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 t="s">
        <v>2</v>
      </c>
      <c r="T57" s="60"/>
      <c r="U57" s="60"/>
      <c r="V57" s="60"/>
      <c r="W57" s="60"/>
      <c r="X57" s="60" t="s">
        <v>1</v>
      </c>
      <c r="Y57" s="60"/>
      <c r="Z57" s="60"/>
      <c r="AA57" s="60"/>
      <c r="AB57" s="60"/>
      <c r="AC57" s="60" t="s">
        <v>26</v>
      </c>
      <c r="AD57" s="60"/>
      <c r="AE57" s="60"/>
      <c r="AF57" s="60"/>
      <c r="AG57" s="60"/>
      <c r="AH57" s="60"/>
      <c r="AI57" s="60" t="s">
        <v>2</v>
      </c>
      <c r="AJ57" s="60"/>
      <c r="AK57" s="60"/>
      <c r="AL57" s="60"/>
      <c r="AM57" s="60"/>
      <c r="AN57" s="60" t="s">
        <v>1</v>
      </c>
      <c r="AO57" s="60"/>
      <c r="AP57" s="60"/>
      <c r="AQ57" s="60"/>
      <c r="AR57" s="60"/>
      <c r="AS57" s="60" t="s">
        <v>26</v>
      </c>
      <c r="AT57" s="60"/>
      <c r="AU57" s="60"/>
      <c r="AV57" s="60"/>
      <c r="AW57" s="60"/>
      <c r="AX57" s="60"/>
      <c r="AY57" s="61" t="s">
        <v>2</v>
      </c>
      <c r="AZ57" s="62"/>
      <c r="BA57" s="62"/>
      <c r="BB57" s="62"/>
      <c r="BC57" s="63"/>
      <c r="BD57" s="61" t="s">
        <v>1</v>
      </c>
      <c r="BE57" s="62"/>
      <c r="BF57" s="62"/>
      <c r="BG57" s="62"/>
      <c r="BH57" s="63"/>
      <c r="BI57" s="60" t="s">
        <v>26</v>
      </c>
      <c r="BJ57" s="60"/>
      <c r="BK57" s="60"/>
      <c r="BL57" s="60"/>
      <c r="BM57" s="60"/>
      <c r="BN57" s="60"/>
      <c r="BO57" s="2"/>
      <c r="BP57" s="2"/>
      <c r="BQ57" s="2"/>
    </row>
    <row r="58" spans="1:79" ht="15.95" customHeight="1" x14ac:dyDescent="0.25">
      <c r="A58" s="60">
        <v>1</v>
      </c>
      <c r="B58" s="60"/>
      <c r="C58" s="60">
        <v>2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v>3</v>
      </c>
      <c r="T58" s="60"/>
      <c r="U58" s="60"/>
      <c r="V58" s="60"/>
      <c r="W58" s="60"/>
      <c r="X58" s="60">
        <v>4</v>
      </c>
      <c r="Y58" s="60"/>
      <c r="Z58" s="60"/>
      <c r="AA58" s="60"/>
      <c r="AB58" s="60"/>
      <c r="AC58" s="60">
        <v>5</v>
      </c>
      <c r="AD58" s="60"/>
      <c r="AE58" s="60"/>
      <c r="AF58" s="60"/>
      <c r="AG58" s="60"/>
      <c r="AH58" s="60"/>
      <c r="AI58" s="60">
        <v>6</v>
      </c>
      <c r="AJ58" s="60"/>
      <c r="AK58" s="60"/>
      <c r="AL58" s="60"/>
      <c r="AM58" s="60"/>
      <c r="AN58" s="60">
        <v>7</v>
      </c>
      <c r="AO58" s="60"/>
      <c r="AP58" s="60"/>
      <c r="AQ58" s="60"/>
      <c r="AR58" s="60"/>
      <c r="AS58" s="60">
        <v>8</v>
      </c>
      <c r="AT58" s="60"/>
      <c r="AU58" s="60"/>
      <c r="AV58" s="60"/>
      <c r="AW58" s="60"/>
      <c r="AX58" s="60"/>
      <c r="AY58" s="60">
        <v>9</v>
      </c>
      <c r="AZ58" s="60"/>
      <c r="BA58" s="60"/>
      <c r="BB58" s="60"/>
      <c r="BC58" s="60"/>
      <c r="BD58" s="60">
        <v>10</v>
      </c>
      <c r="BE58" s="60"/>
      <c r="BF58" s="60"/>
      <c r="BG58" s="60"/>
      <c r="BH58" s="60"/>
      <c r="BI58" s="61">
        <v>11</v>
      </c>
      <c r="BJ58" s="62"/>
      <c r="BK58" s="62"/>
      <c r="BL58" s="62"/>
      <c r="BM58" s="62"/>
      <c r="BN58" s="63"/>
      <c r="BO58" s="6"/>
      <c r="BP58" s="6"/>
      <c r="BQ58" s="6"/>
    </row>
    <row r="59" spans="1:79" ht="18" hidden="1" customHeight="1" x14ac:dyDescent="0.2">
      <c r="A59" s="123" t="s">
        <v>13</v>
      </c>
      <c r="B59" s="123"/>
      <c r="C59" s="125" t="s">
        <v>14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59" t="s">
        <v>10</v>
      </c>
      <c r="T59" s="59"/>
      <c r="U59" s="59"/>
      <c r="V59" s="59"/>
      <c r="W59" s="59"/>
      <c r="X59" s="59" t="s">
        <v>9</v>
      </c>
      <c r="Y59" s="59"/>
      <c r="Z59" s="59"/>
      <c r="AA59" s="59"/>
      <c r="AB59" s="59"/>
      <c r="AC59" s="54" t="s">
        <v>16</v>
      </c>
      <c r="AD59" s="85"/>
      <c r="AE59" s="85"/>
      <c r="AF59" s="85"/>
      <c r="AG59" s="85"/>
      <c r="AH59" s="85"/>
      <c r="AI59" s="59" t="s">
        <v>11</v>
      </c>
      <c r="AJ59" s="59"/>
      <c r="AK59" s="59"/>
      <c r="AL59" s="59"/>
      <c r="AM59" s="59"/>
      <c r="AN59" s="59" t="s">
        <v>12</v>
      </c>
      <c r="AO59" s="59"/>
      <c r="AP59" s="59"/>
      <c r="AQ59" s="59"/>
      <c r="AR59" s="59"/>
      <c r="AS59" s="54" t="s">
        <v>16</v>
      </c>
      <c r="AT59" s="85"/>
      <c r="AU59" s="85"/>
      <c r="AV59" s="85"/>
      <c r="AW59" s="85"/>
      <c r="AX59" s="85"/>
      <c r="AY59" s="138" t="s">
        <v>17</v>
      </c>
      <c r="AZ59" s="139"/>
      <c r="BA59" s="139"/>
      <c r="BB59" s="139"/>
      <c r="BC59" s="140"/>
      <c r="BD59" s="138" t="s">
        <v>17</v>
      </c>
      <c r="BE59" s="139"/>
      <c r="BF59" s="139"/>
      <c r="BG59" s="139"/>
      <c r="BH59" s="140"/>
      <c r="BI59" s="85" t="s">
        <v>16</v>
      </c>
      <c r="BJ59" s="85"/>
      <c r="BK59" s="85"/>
      <c r="BL59" s="85"/>
      <c r="BM59" s="85"/>
      <c r="BN59" s="85"/>
      <c r="BO59" s="7"/>
      <c r="BP59" s="7"/>
      <c r="BQ59" s="7"/>
      <c r="CA59" s="1" t="s">
        <v>21</v>
      </c>
    </row>
    <row r="60" spans="1:79" ht="80.25" customHeight="1" x14ac:dyDescent="0.2">
      <c r="A60" s="123">
        <v>1</v>
      </c>
      <c r="B60" s="123"/>
      <c r="C60" s="142" t="s">
        <v>120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141">
        <v>9129950</v>
      </c>
      <c r="T60" s="141"/>
      <c r="U60" s="141"/>
      <c r="V60" s="141"/>
      <c r="W60" s="141"/>
      <c r="X60" s="141">
        <v>282000</v>
      </c>
      <c r="Y60" s="141"/>
      <c r="Z60" s="141"/>
      <c r="AA60" s="141"/>
      <c r="AB60" s="141"/>
      <c r="AC60" s="141">
        <f>S60+X60</f>
        <v>9411950</v>
      </c>
      <c r="AD60" s="141"/>
      <c r="AE60" s="141"/>
      <c r="AF60" s="141"/>
      <c r="AG60" s="141"/>
      <c r="AH60" s="141"/>
      <c r="AI60" s="141">
        <v>7710740.6600000001</v>
      </c>
      <c r="AJ60" s="141"/>
      <c r="AK60" s="141"/>
      <c r="AL60" s="141"/>
      <c r="AM60" s="141"/>
      <c r="AN60" s="141">
        <v>280382</v>
      </c>
      <c r="AO60" s="141"/>
      <c r="AP60" s="141"/>
      <c r="AQ60" s="141"/>
      <c r="AR60" s="141"/>
      <c r="AS60" s="141">
        <f>AI60+AN60</f>
        <v>7991122.6600000001</v>
      </c>
      <c r="AT60" s="141"/>
      <c r="AU60" s="141"/>
      <c r="AV60" s="141"/>
      <c r="AW60" s="141"/>
      <c r="AX60" s="141"/>
      <c r="AY60" s="141">
        <f>AI60-S60</f>
        <v>-1419209.3399999999</v>
      </c>
      <c r="AZ60" s="141"/>
      <c r="BA60" s="141"/>
      <c r="BB60" s="141"/>
      <c r="BC60" s="141"/>
      <c r="BD60" s="137">
        <f>AN60-X60</f>
        <v>-1618</v>
      </c>
      <c r="BE60" s="137"/>
      <c r="BF60" s="137"/>
      <c r="BG60" s="137"/>
      <c r="BH60" s="137"/>
      <c r="BI60" s="137">
        <f>AY60+BD60</f>
        <v>-1420827.3399999999</v>
      </c>
      <c r="BJ60" s="137"/>
      <c r="BK60" s="137"/>
      <c r="BL60" s="137"/>
      <c r="BM60" s="137"/>
      <c r="BN60" s="137"/>
      <c r="BO60" s="8"/>
      <c r="BP60" s="8"/>
      <c r="BQ60" s="8"/>
      <c r="CA60" s="1" t="s">
        <v>22</v>
      </c>
    </row>
    <row r="61" spans="1:79" s="40" customFormat="1" ht="15" customHeight="1" x14ac:dyDescent="0.2">
      <c r="A61" s="130"/>
      <c r="B61" s="130"/>
      <c r="C61" s="149" t="s">
        <v>84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7"/>
      <c r="S61" s="66">
        <f>SUM(S60)</f>
        <v>9129950</v>
      </c>
      <c r="T61" s="66"/>
      <c r="U61" s="66"/>
      <c r="V61" s="66"/>
      <c r="W61" s="66"/>
      <c r="X61" s="66">
        <f>SUM(X60)</f>
        <v>282000</v>
      </c>
      <c r="Y61" s="66"/>
      <c r="Z61" s="66"/>
      <c r="AA61" s="66"/>
      <c r="AB61" s="66"/>
      <c r="AC61" s="66">
        <f>S61+X61</f>
        <v>9411950</v>
      </c>
      <c r="AD61" s="66"/>
      <c r="AE61" s="66"/>
      <c r="AF61" s="66"/>
      <c r="AG61" s="66"/>
      <c r="AH61" s="66"/>
      <c r="AI61" s="66">
        <f>SUM(AI60)</f>
        <v>7710740.6600000001</v>
      </c>
      <c r="AJ61" s="66"/>
      <c r="AK61" s="66"/>
      <c r="AL61" s="66"/>
      <c r="AM61" s="66"/>
      <c r="AN61" s="66">
        <f>SUM(AN60)</f>
        <v>280382</v>
      </c>
      <c r="AO61" s="66"/>
      <c r="AP61" s="66"/>
      <c r="AQ61" s="66"/>
      <c r="AR61" s="66"/>
      <c r="AS61" s="66">
        <f>AI61+AN61</f>
        <v>7991122.6600000001</v>
      </c>
      <c r="AT61" s="66"/>
      <c r="AU61" s="66"/>
      <c r="AV61" s="66"/>
      <c r="AW61" s="66"/>
      <c r="AX61" s="66"/>
      <c r="AY61" s="66">
        <f>AI61-S61</f>
        <v>-1419209.3399999999</v>
      </c>
      <c r="AZ61" s="66"/>
      <c r="BA61" s="66"/>
      <c r="BB61" s="66"/>
      <c r="BC61" s="66"/>
      <c r="BD61" s="148">
        <f>AN61-X61</f>
        <v>-1618</v>
      </c>
      <c r="BE61" s="148"/>
      <c r="BF61" s="148"/>
      <c r="BG61" s="148"/>
      <c r="BH61" s="148"/>
      <c r="BI61" s="148">
        <f>AY61+BD61</f>
        <v>-1420827.3399999999</v>
      </c>
      <c r="BJ61" s="148"/>
      <c r="BK61" s="148"/>
      <c r="BL61" s="148"/>
      <c r="BM61" s="148"/>
      <c r="BN61" s="148"/>
      <c r="BO61" s="41"/>
      <c r="BP61" s="41"/>
      <c r="BQ61" s="41"/>
    </row>
    <row r="63" spans="1:79" ht="15.75" customHeight="1" x14ac:dyDescent="0.2">
      <c r="A63" s="76" t="s">
        <v>44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79" ht="15.75" customHeight="1" x14ac:dyDescent="0.2">
      <c r="A64" s="76" t="s">
        <v>62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79" ht="8.25" customHeight="1" x14ac:dyDescent="0.2"/>
    <row r="66" spans="1:79" ht="45" customHeight="1" x14ac:dyDescent="0.2">
      <c r="A66" s="56" t="s">
        <v>3</v>
      </c>
      <c r="B66" s="58"/>
      <c r="C66" s="56" t="s">
        <v>6</v>
      </c>
      <c r="D66" s="57"/>
      <c r="E66" s="57"/>
      <c r="F66" s="57"/>
      <c r="G66" s="57"/>
      <c r="H66" s="57"/>
      <c r="I66" s="58"/>
      <c r="J66" s="56" t="s">
        <v>5</v>
      </c>
      <c r="K66" s="57"/>
      <c r="L66" s="57"/>
      <c r="M66" s="57"/>
      <c r="N66" s="58"/>
      <c r="O66" s="56" t="s">
        <v>4</v>
      </c>
      <c r="P66" s="57"/>
      <c r="Q66" s="57"/>
      <c r="R66" s="57"/>
      <c r="S66" s="57"/>
      <c r="T66" s="57"/>
      <c r="U66" s="57"/>
      <c r="V66" s="57"/>
      <c r="W66" s="57"/>
      <c r="X66" s="58"/>
      <c r="Y66" s="60" t="s">
        <v>25</v>
      </c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 t="s">
        <v>46</v>
      </c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121" t="s">
        <v>0</v>
      </c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31"/>
      <c r="B67" s="132"/>
      <c r="C67" s="131"/>
      <c r="D67" s="133"/>
      <c r="E67" s="133"/>
      <c r="F67" s="133"/>
      <c r="G67" s="133"/>
      <c r="H67" s="133"/>
      <c r="I67" s="132"/>
      <c r="J67" s="131"/>
      <c r="K67" s="133"/>
      <c r="L67" s="133"/>
      <c r="M67" s="133"/>
      <c r="N67" s="132"/>
      <c r="O67" s="131"/>
      <c r="P67" s="133"/>
      <c r="Q67" s="133"/>
      <c r="R67" s="133"/>
      <c r="S67" s="133"/>
      <c r="T67" s="133"/>
      <c r="U67" s="133"/>
      <c r="V67" s="133"/>
      <c r="W67" s="133"/>
      <c r="X67" s="132"/>
      <c r="Y67" s="61" t="s">
        <v>2</v>
      </c>
      <c r="Z67" s="62"/>
      <c r="AA67" s="62"/>
      <c r="AB67" s="62"/>
      <c r="AC67" s="63"/>
      <c r="AD67" s="61" t="s">
        <v>1</v>
      </c>
      <c r="AE67" s="62"/>
      <c r="AF67" s="62"/>
      <c r="AG67" s="62"/>
      <c r="AH67" s="63"/>
      <c r="AI67" s="60" t="s">
        <v>26</v>
      </c>
      <c r="AJ67" s="60"/>
      <c r="AK67" s="60"/>
      <c r="AL67" s="60"/>
      <c r="AM67" s="60"/>
      <c r="AN67" s="60" t="s">
        <v>2</v>
      </c>
      <c r="AO67" s="60"/>
      <c r="AP67" s="60"/>
      <c r="AQ67" s="60"/>
      <c r="AR67" s="60"/>
      <c r="AS67" s="60" t="s">
        <v>1</v>
      </c>
      <c r="AT67" s="60"/>
      <c r="AU67" s="60"/>
      <c r="AV67" s="60"/>
      <c r="AW67" s="60"/>
      <c r="AX67" s="60" t="s">
        <v>26</v>
      </c>
      <c r="AY67" s="60"/>
      <c r="AZ67" s="60"/>
      <c r="BA67" s="60"/>
      <c r="BB67" s="60"/>
      <c r="BC67" s="60" t="s">
        <v>2</v>
      </c>
      <c r="BD67" s="60"/>
      <c r="BE67" s="60"/>
      <c r="BF67" s="60"/>
      <c r="BG67" s="60"/>
      <c r="BH67" s="60" t="s">
        <v>1</v>
      </c>
      <c r="BI67" s="60"/>
      <c r="BJ67" s="60"/>
      <c r="BK67" s="60"/>
      <c r="BL67" s="60"/>
      <c r="BM67" s="60" t="s">
        <v>26</v>
      </c>
      <c r="BN67" s="60"/>
      <c r="BO67" s="60"/>
      <c r="BP67" s="60"/>
      <c r="BQ67" s="6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60">
        <v>1</v>
      </c>
      <c r="B68" s="60"/>
      <c r="C68" s="60">
        <v>2</v>
      </c>
      <c r="D68" s="60"/>
      <c r="E68" s="60"/>
      <c r="F68" s="60"/>
      <c r="G68" s="60"/>
      <c r="H68" s="60"/>
      <c r="I68" s="60"/>
      <c r="J68" s="60">
        <v>3</v>
      </c>
      <c r="K68" s="60"/>
      <c r="L68" s="60"/>
      <c r="M68" s="60"/>
      <c r="N68" s="60"/>
      <c r="O68" s="60">
        <v>4</v>
      </c>
      <c r="P68" s="60"/>
      <c r="Q68" s="60"/>
      <c r="R68" s="60"/>
      <c r="S68" s="60"/>
      <c r="T68" s="60"/>
      <c r="U68" s="60"/>
      <c r="V68" s="60"/>
      <c r="W68" s="60"/>
      <c r="X68" s="60"/>
      <c r="Y68" s="60">
        <v>5</v>
      </c>
      <c r="Z68" s="60"/>
      <c r="AA68" s="60"/>
      <c r="AB68" s="60"/>
      <c r="AC68" s="60"/>
      <c r="AD68" s="60">
        <v>6</v>
      </c>
      <c r="AE68" s="60"/>
      <c r="AF68" s="60"/>
      <c r="AG68" s="60"/>
      <c r="AH68" s="60"/>
      <c r="AI68" s="60">
        <v>7</v>
      </c>
      <c r="AJ68" s="60"/>
      <c r="AK68" s="60"/>
      <c r="AL68" s="60"/>
      <c r="AM68" s="60"/>
      <c r="AN68" s="61">
        <v>8</v>
      </c>
      <c r="AO68" s="62"/>
      <c r="AP68" s="62"/>
      <c r="AQ68" s="62"/>
      <c r="AR68" s="63"/>
      <c r="AS68" s="61">
        <v>9</v>
      </c>
      <c r="AT68" s="62"/>
      <c r="AU68" s="62"/>
      <c r="AV68" s="62"/>
      <c r="AW68" s="63"/>
      <c r="AX68" s="61">
        <v>10</v>
      </c>
      <c r="AY68" s="62"/>
      <c r="AZ68" s="62"/>
      <c r="BA68" s="62"/>
      <c r="BB68" s="63"/>
      <c r="BC68" s="61">
        <v>11</v>
      </c>
      <c r="BD68" s="62"/>
      <c r="BE68" s="62"/>
      <c r="BF68" s="62"/>
      <c r="BG68" s="63"/>
      <c r="BH68" s="61">
        <v>12</v>
      </c>
      <c r="BI68" s="62"/>
      <c r="BJ68" s="62"/>
      <c r="BK68" s="62"/>
      <c r="BL68" s="63"/>
      <c r="BM68" s="61">
        <v>13</v>
      </c>
      <c r="BN68" s="62"/>
      <c r="BO68" s="62"/>
      <c r="BP68" s="62"/>
      <c r="BQ68" s="6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123" t="s">
        <v>36</v>
      </c>
      <c r="B69" s="123"/>
      <c r="C69" s="73" t="s">
        <v>14</v>
      </c>
      <c r="D69" s="74"/>
      <c r="E69" s="74"/>
      <c r="F69" s="74"/>
      <c r="G69" s="74"/>
      <c r="H69" s="74"/>
      <c r="I69" s="75"/>
      <c r="J69" s="123" t="s">
        <v>15</v>
      </c>
      <c r="K69" s="123"/>
      <c r="L69" s="123"/>
      <c r="M69" s="123"/>
      <c r="N69" s="123"/>
      <c r="O69" s="125" t="s">
        <v>37</v>
      </c>
      <c r="P69" s="125"/>
      <c r="Q69" s="125"/>
      <c r="R69" s="125"/>
      <c r="S69" s="125"/>
      <c r="T69" s="125"/>
      <c r="U69" s="125"/>
      <c r="V69" s="125"/>
      <c r="W69" s="125"/>
      <c r="X69" s="73"/>
      <c r="Y69" s="59" t="s">
        <v>10</v>
      </c>
      <c r="Z69" s="59"/>
      <c r="AA69" s="59"/>
      <c r="AB69" s="59"/>
      <c r="AC69" s="59"/>
      <c r="AD69" s="59" t="s">
        <v>29</v>
      </c>
      <c r="AE69" s="59"/>
      <c r="AF69" s="59"/>
      <c r="AG69" s="59"/>
      <c r="AH69" s="59"/>
      <c r="AI69" s="59" t="s">
        <v>78</v>
      </c>
      <c r="AJ69" s="59"/>
      <c r="AK69" s="59"/>
      <c r="AL69" s="59"/>
      <c r="AM69" s="59"/>
      <c r="AN69" s="59" t="s">
        <v>30</v>
      </c>
      <c r="AO69" s="59"/>
      <c r="AP69" s="59"/>
      <c r="AQ69" s="59"/>
      <c r="AR69" s="59"/>
      <c r="AS69" s="59" t="s">
        <v>11</v>
      </c>
      <c r="AT69" s="59"/>
      <c r="AU69" s="59"/>
      <c r="AV69" s="59"/>
      <c r="AW69" s="59"/>
      <c r="AX69" s="59" t="s">
        <v>79</v>
      </c>
      <c r="AY69" s="59"/>
      <c r="AZ69" s="59"/>
      <c r="BA69" s="59"/>
      <c r="BB69" s="59"/>
      <c r="BC69" s="59" t="s">
        <v>32</v>
      </c>
      <c r="BD69" s="59"/>
      <c r="BE69" s="59"/>
      <c r="BF69" s="59"/>
      <c r="BG69" s="59"/>
      <c r="BH69" s="59" t="s">
        <v>32</v>
      </c>
      <c r="BI69" s="59"/>
      <c r="BJ69" s="59"/>
      <c r="BK69" s="59"/>
      <c r="BL69" s="59"/>
      <c r="BM69" s="100" t="s">
        <v>16</v>
      </c>
      <c r="BN69" s="100"/>
      <c r="BO69" s="100"/>
      <c r="BP69" s="100"/>
      <c r="BQ69" s="100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hidden="1" x14ac:dyDescent="0.2">
      <c r="A70" s="130">
        <v>0</v>
      </c>
      <c r="B70" s="130"/>
      <c r="C70" s="124" t="s">
        <v>85</v>
      </c>
      <c r="D70" s="124"/>
      <c r="E70" s="124"/>
      <c r="F70" s="124"/>
      <c r="G70" s="124"/>
      <c r="H70" s="124"/>
      <c r="I70" s="124"/>
      <c r="J70" s="124" t="s">
        <v>86</v>
      </c>
      <c r="K70" s="124"/>
      <c r="L70" s="124"/>
      <c r="M70" s="124"/>
      <c r="N70" s="124"/>
      <c r="O70" s="124" t="s">
        <v>86</v>
      </c>
      <c r="P70" s="124"/>
      <c r="Q70" s="124"/>
      <c r="R70" s="124"/>
      <c r="S70" s="124"/>
      <c r="T70" s="124"/>
      <c r="U70" s="124"/>
      <c r="V70" s="124"/>
      <c r="W70" s="124"/>
      <c r="X70" s="124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15.75" customHeight="1" x14ac:dyDescent="0.2">
      <c r="A71" s="123">
        <v>0</v>
      </c>
      <c r="B71" s="123"/>
      <c r="C71" s="150" t="s">
        <v>87</v>
      </c>
      <c r="D71" s="98"/>
      <c r="E71" s="98"/>
      <c r="F71" s="98"/>
      <c r="G71" s="98"/>
      <c r="H71" s="98"/>
      <c r="I71" s="99"/>
      <c r="J71" s="151" t="s">
        <v>88</v>
      </c>
      <c r="K71" s="151"/>
      <c r="L71" s="151"/>
      <c r="M71" s="151"/>
      <c r="N71" s="151"/>
      <c r="O71" s="150" t="s">
        <v>89</v>
      </c>
      <c r="P71" s="98"/>
      <c r="Q71" s="98"/>
      <c r="R71" s="98"/>
      <c r="S71" s="98"/>
      <c r="T71" s="98"/>
      <c r="U71" s="98"/>
      <c r="V71" s="98"/>
      <c r="W71" s="98"/>
      <c r="X71" s="99"/>
      <c r="Y71" s="141">
        <v>1</v>
      </c>
      <c r="Z71" s="141"/>
      <c r="AA71" s="141"/>
      <c r="AB71" s="141"/>
      <c r="AC71" s="141"/>
      <c r="AD71" s="141">
        <v>1</v>
      </c>
      <c r="AE71" s="141"/>
      <c r="AF71" s="141"/>
      <c r="AG71" s="141"/>
      <c r="AH71" s="141"/>
      <c r="AI71" s="141">
        <v>2</v>
      </c>
      <c r="AJ71" s="141"/>
      <c r="AK71" s="141"/>
      <c r="AL71" s="141"/>
      <c r="AM71" s="141"/>
      <c r="AN71" s="141">
        <v>0</v>
      </c>
      <c r="AO71" s="141"/>
      <c r="AP71" s="141"/>
      <c r="AQ71" s="141"/>
      <c r="AR71" s="141"/>
      <c r="AS71" s="141">
        <v>0</v>
      </c>
      <c r="AT71" s="141"/>
      <c r="AU71" s="141"/>
      <c r="AV71" s="141"/>
      <c r="AW71" s="141"/>
      <c r="AX71" s="141">
        <v>0</v>
      </c>
      <c r="AY71" s="141"/>
      <c r="AZ71" s="141"/>
      <c r="BA71" s="141"/>
      <c r="BB71" s="141"/>
      <c r="BC71" s="141">
        <f t="shared" ref="BC71:BC76" si="0">AN71-Y71</f>
        <v>-1</v>
      </c>
      <c r="BD71" s="141"/>
      <c r="BE71" s="141"/>
      <c r="BF71" s="141"/>
      <c r="BG71" s="141"/>
      <c r="BH71" s="141">
        <f>AS71-AD71</f>
        <v>-1</v>
      </c>
      <c r="BI71" s="141"/>
      <c r="BJ71" s="141"/>
      <c r="BK71" s="141"/>
      <c r="BL71" s="141"/>
      <c r="BM71" s="141">
        <v>-2</v>
      </c>
      <c r="BN71" s="141"/>
      <c r="BO71" s="141"/>
      <c r="BP71" s="141"/>
      <c r="BQ71" s="14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123">
        <v>0</v>
      </c>
      <c r="B72" s="123"/>
      <c r="C72" s="150" t="s">
        <v>90</v>
      </c>
      <c r="D72" s="98"/>
      <c r="E72" s="98"/>
      <c r="F72" s="98"/>
      <c r="G72" s="98"/>
      <c r="H72" s="98"/>
      <c r="I72" s="99"/>
      <c r="J72" s="151" t="s">
        <v>91</v>
      </c>
      <c r="K72" s="151"/>
      <c r="L72" s="151"/>
      <c r="M72" s="151"/>
      <c r="N72" s="151"/>
      <c r="O72" s="150" t="s">
        <v>92</v>
      </c>
      <c r="P72" s="98"/>
      <c r="Q72" s="98"/>
      <c r="R72" s="98"/>
      <c r="S72" s="98"/>
      <c r="T72" s="98"/>
      <c r="U72" s="98"/>
      <c r="V72" s="98"/>
      <c r="W72" s="98"/>
      <c r="X72" s="99"/>
      <c r="Y72" s="141">
        <v>8354950</v>
      </c>
      <c r="Z72" s="141"/>
      <c r="AA72" s="141"/>
      <c r="AB72" s="141"/>
      <c r="AC72" s="141"/>
      <c r="AD72" s="141">
        <v>0</v>
      </c>
      <c r="AE72" s="141"/>
      <c r="AF72" s="141"/>
      <c r="AG72" s="141"/>
      <c r="AH72" s="141"/>
      <c r="AI72" s="141">
        <f>SUM(Y72:AH72)</f>
        <v>8354950</v>
      </c>
      <c r="AJ72" s="141"/>
      <c r="AK72" s="141"/>
      <c r="AL72" s="141"/>
      <c r="AM72" s="141"/>
      <c r="AN72" s="141">
        <v>6014699.1699999999</v>
      </c>
      <c r="AO72" s="141"/>
      <c r="AP72" s="141"/>
      <c r="AQ72" s="141"/>
      <c r="AR72" s="141"/>
      <c r="AS72" s="141">
        <v>0</v>
      </c>
      <c r="AT72" s="141"/>
      <c r="AU72" s="141"/>
      <c r="AV72" s="141"/>
      <c r="AW72" s="141"/>
      <c r="AX72" s="141">
        <f>SUM(AN72:AW72)</f>
        <v>6014699.1699999999</v>
      </c>
      <c r="AY72" s="141"/>
      <c r="AZ72" s="141"/>
      <c r="BA72" s="141"/>
      <c r="BB72" s="141"/>
      <c r="BC72" s="141">
        <f t="shared" si="0"/>
        <v>-2340250.83</v>
      </c>
      <c r="BD72" s="141"/>
      <c r="BE72" s="141"/>
      <c r="BF72" s="141"/>
      <c r="BG72" s="141"/>
      <c r="BH72" s="141">
        <f>AS72-AD72</f>
        <v>0</v>
      </c>
      <c r="BI72" s="141"/>
      <c r="BJ72" s="141"/>
      <c r="BK72" s="141"/>
      <c r="BL72" s="141"/>
      <c r="BM72" s="141">
        <f>SUM(BC72:BL72)</f>
        <v>-2340250.83</v>
      </c>
      <c r="BN72" s="141"/>
      <c r="BO72" s="141"/>
      <c r="BP72" s="141"/>
      <c r="BQ72" s="14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123">
        <v>0</v>
      </c>
      <c r="B73" s="123"/>
      <c r="C73" s="150" t="s">
        <v>93</v>
      </c>
      <c r="D73" s="98"/>
      <c r="E73" s="98"/>
      <c r="F73" s="98"/>
      <c r="G73" s="98"/>
      <c r="H73" s="98"/>
      <c r="I73" s="99"/>
      <c r="J73" s="151" t="s">
        <v>94</v>
      </c>
      <c r="K73" s="151"/>
      <c r="L73" s="151"/>
      <c r="M73" s="151"/>
      <c r="N73" s="151"/>
      <c r="O73" s="150" t="s">
        <v>92</v>
      </c>
      <c r="P73" s="98"/>
      <c r="Q73" s="98"/>
      <c r="R73" s="98"/>
      <c r="S73" s="98"/>
      <c r="T73" s="98"/>
      <c r="U73" s="98"/>
      <c r="V73" s="98"/>
      <c r="W73" s="98"/>
      <c r="X73" s="99"/>
      <c r="Y73" s="141">
        <v>0</v>
      </c>
      <c r="Z73" s="141"/>
      <c r="AA73" s="141"/>
      <c r="AB73" s="141"/>
      <c r="AC73" s="141"/>
      <c r="AD73" s="141">
        <v>282000</v>
      </c>
      <c r="AE73" s="141"/>
      <c r="AF73" s="141"/>
      <c r="AG73" s="141"/>
      <c r="AH73" s="141"/>
      <c r="AI73" s="141">
        <f>SUM(Y73:AH73)</f>
        <v>282000</v>
      </c>
      <c r="AJ73" s="141"/>
      <c r="AK73" s="141"/>
      <c r="AL73" s="141"/>
      <c r="AM73" s="141"/>
      <c r="AN73" s="141">
        <v>0</v>
      </c>
      <c r="AO73" s="141"/>
      <c r="AP73" s="141"/>
      <c r="AQ73" s="141"/>
      <c r="AR73" s="141"/>
      <c r="AS73" s="141">
        <v>280382</v>
      </c>
      <c r="AT73" s="141"/>
      <c r="AU73" s="141"/>
      <c r="AV73" s="141"/>
      <c r="AW73" s="141"/>
      <c r="AX73" s="141">
        <f>SUM(AN73:AW73)</f>
        <v>280382</v>
      </c>
      <c r="AY73" s="141"/>
      <c r="AZ73" s="141"/>
      <c r="BA73" s="141"/>
      <c r="BB73" s="141"/>
      <c r="BC73" s="141">
        <f t="shared" si="0"/>
        <v>0</v>
      </c>
      <c r="BD73" s="141"/>
      <c r="BE73" s="141"/>
      <c r="BF73" s="141"/>
      <c r="BG73" s="141"/>
      <c r="BH73" s="141">
        <f>AS73-AD73</f>
        <v>-1618</v>
      </c>
      <c r="BI73" s="141"/>
      <c r="BJ73" s="141"/>
      <c r="BK73" s="141"/>
      <c r="BL73" s="141"/>
      <c r="BM73" s="141">
        <f>SUM(BC73:BL73)</f>
        <v>-1618</v>
      </c>
      <c r="BN73" s="141"/>
      <c r="BO73" s="141"/>
      <c r="BP73" s="141"/>
      <c r="BQ73" s="14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162"/>
      <c r="B74" s="93"/>
      <c r="C74" s="150" t="s">
        <v>121</v>
      </c>
      <c r="D74" s="163"/>
      <c r="E74" s="163"/>
      <c r="F74" s="163"/>
      <c r="G74" s="163"/>
      <c r="H74" s="163"/>
      <c r="I74" s="164"/>
      <c r="J74" s="165" t="s">
        <v>91</v>
      </c>
      <c r="K74" s="166"/>
      <c r="L74" s="166"/>
      <c r="M74" s="166"/>
      <c r="N74" s="167"/>
      <c r="O74" s="150" t="s">
        <v>92</v>
      </c>
      <c r="P74" s="163"/>
      <c r="Q74" s="163"/>
      <c r="R74" s="163"/>
      <c r="S74" s="163"/>
      <c r="T74" s="163"/>
      <c r="U74" s="163"/>
      <c r="V74" s="163"/>
      <c r="W74" s="163"/>
      <c r="X74" s="164"/>
      <c r="Y74" s="168">
        <v>700000</v>
      </c>
      <c r="Z74" s="169"/>
      <c r="AA74" s="169"/>
      <c r="AB74" s="169"/>
      <c r="AC74" s="170"/>
      <c r="AD74" s="168">
        <v>0</v>
      </c>
      <c r="AE74" s="169"/>
      <c r="AF74" s="169"/>
      <c r="AG74" s="169"/>
      <c r="AH74" s="170"/>
      <c r="AI74" s="141">
        <f t="shared" ref="AI74:AI76" si="1">SUM(Y74:AH74)</f>
        <v>700000</v>
      </c>
      <c r="AJ74" s="141"/>
      <c r="AK74" s="141"/>
      <c r="AL74" s="141"/>
      <c r="AM74" s="141"/>
      <c r="AN74" s="168">
        <v>700000</v>
      </c>
      <c r="AO74" s="169"/>
      <c r="AP74" s="169"/>
      <c r="AQ74" s="169"/>
      <c r="AR74" s="170"/>
      <c r="AS74" s="168">
        <v>0</v>
      </c>
      <c r="AT74" s="169"/>
      <c r="AU74" s="169"/>
      <c r="AV74" s="169"/>
      <c r="AW74" s="170"/>
      <c r="AX74" s="141">
        <f>SUM(AN74:AW74)</f>
        <v>700000</v>
      </c>
      <c r="AY74" s="141"/>
      <c r="AZ74" s="141"/>
      <c r="BA74" s="141"/>
      <c r="BB74" s="141"/>
      <c r="BC74" s="141">
        <f t="shared" si="0"/>
        <v>0</v>
      </c>
      <c r="BD74" s="141"/>
      <c r="BE74" s="141"/>
      <c r="BF74" s="141"/>
      <c r="BG74" s="141"/>
      <c r="BH74" s="141">
        <f>AS74-AD74</f>
        <v>0</v>
      </c>
      <c r="BI74" s="141"/>
      <c r="BJ74" s="141"/>
      <c r="BK74" s="141"/>
      <c r="BL74" s="141"/>
      <c r="BM74" s="141">
        <f>SUM(BC74:BL74)</f>
        <v>0</v>
      </c>
      <c r="BN74" s="141"/>
      <c r="BO74" s="141"/>
      <c r="BP74" s="141"/>
      <c r="BQ74" s="14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9.75" customHeight="1" x14ac:dyDescent="0.2">
      <c r="A75" s="162"/>
      <c r="B75" s="93"/>
      <c r="C75" s="150" t="s">
        <v>122</v>
      </c>
      <c r="D75" s="163"/>
      <c r="E75" s="163"/>
      <c r="F75" s="163"/>
      <c r="G75" s="163"/>
      <c r="H75" s="163"/>
      <c r="I75" s="164"/>
      <c r="J75" s="165" t="s">
        <v>91</v>
      </c>
      <c r="K75" s="166"/>
      <c r="L75" s="166"/>
      <c r="M75" s="166"/>
      <c r="N75" s="167"/>
      <c r="O75" s="150" t="s">
        <v>92</v>
      </c>
      <c r="P75" s="163"/>
      <c r="Q75" s="163"/>
      <c r="R75" s="163"/>
      <c r="S75" s="163"/>
      <c r="T75" s="163"/>
      <c r="U75" s="163"/>
      <c r="V75" s="163"/>
      <c r="W75" s="163"/>
      <c r="X75" s="164"/>
      <c r="Y75" s="168">
        <v>5000</v>
      </c>
      <c r="Z75" s="169"/>
      <c r="AA75" s="169"/>
      <c r="AB75" s="169"/>
      <c r="AC75" s="170"/>
      <c r="AD75" s="168">
        <v>0</v>
      </c>
      <c r="AE75" s="169"/>
      <c r="AF75" s="169"/>
      <c r="AG75" s="169"/>
      <c r="AH75" s="170"/>
      <c r="AI75" s="141">
        <f t="shared" ref="AI75" si="2">SUM(Y75:AH75)</f>
        <v>5000</v>
      </c>
      <c r="AJ75" s="141"/>
      <c r="AK75" s="141"/>
      <c r="AL75" s="141"/>
      <c r="AM75" s="141"/>
      <c r="AN75" s="168">
        <v>4875</v>
      </c>
      <c r="AO75" s="169"/>
      <c r="AP75" s="169"/>
      <c r="AQ75" s="169"/>
      <c r="AR75" s="170"/>
      <c r="AS75" s="168">
        <v>0</v>
      </c>
      <c r="AT75" s="169"/>
      <c r="AU75" s="169"/>
      <c r="AV75" s="169"/>
      <c r="AW75" s="170"/>
      <c r="AX75" s="141">
        <f>SUM(AN75:AW75)</f>
        <v>4875</v>
      </c>
      <c r="AY75" s="141"/>
      <c r="AZ75" s="141"/>
      <c r="BA75" s="141"/>
      <c r="BB75" s="141"/>
      <c r="BC75" s="168">
        <f t="shared" si="0"/>
        <v>-125</v>
      </c>
      <c r="BD75" s="169"/>
      <c r="BE75" s="169"/>
      <c r="BF75" s="169"/>
      <c r="BG75" s="170"/>
      <c r="BH75" s="168">
        <v>0</v>
      </c>
      <c r="BI75" s="169"/>
      <c r="BJ75" s="169"/>
      <c r="BK75" s="169"/>
      <c r="BL75" s="170"/>
      <c r="BM75" s="141">
        <f>SUM(BC75:BL75)</f>
        <v>-125</v>
      </c>
      <c r="BN75" s="141"/>
      <c r="BO75" s="141"/>
      <c r="BP75" s="141"/>
      <c r="BQ75" s="14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7.75" customHeight="1" x14ac:dyDescent="0.2">
      <c r="A76" s="162"/>
      <c r="B76" s="93"/>
      <c r="C76" s="150" t="s">
        <v>123</v>
      </c>
      <c r="D76" s="163"/>
      <c r="E76" s="163"/>
      <c r="F76" s="163"/>
      <c r="G76" s="163"/>
      <c r="H76" s="163"/>
      <c r="I76" s="164"/>
      <c r="J76" s="165" t="s">
        <v>91</v>
      </c>
      <c r="K76" s="166"/>
      <c r="L76" s="166"/>
      <c r="M76" s="166"/>
      <c r="N76" s="167"/>
      <c r="O76" s="150" t="s">
        <v>92</v>
      </c>
      <c r="P76" s="163"/>
      <c r="Q76" s="163"/>
      <c r="R76" s="163"/>
      <c r="S76" s="163"/>
      <c r="T76" s="163"/>
      <c r="U76" s="163"/>
      <c r="V76" s="163"/>
      <c r="W76" s="163"/>
      <c r="X76" s="164"/>
      <c r="Y76" s="168">
        <v>70000</v>
      </c>
      <c r="Z76" s="169"/>
      <c r="AA76" s="169"/>
      <c r="AB76" s="169"/>
      <c r="AC76" s="170"/>
      <c r="AD76" s="168">
        <v>0</v>
      </c>
      <c r="AE76" s="169"/>
      <c r="AF76" s="169"/>
      <c r="AG76" s="169"/>
      <c r="AH76" s="170"/>
      <c r="AI76" s="141">
        <f t="shared" si="1"/>
        <v>70000</v>
      </c>
      <c r="AJ76" s="141"/>
      <c r="AK76" s="141"/>
      <c r="AL76" s="141"/>
      <c r="AM76" s="141"/>
      <c r="AN76" s="168">
        <v>69975.100000000006</v>
      </c>
      <c r="AO76" s="169"/>
      <c r="AP76" s="169"/>
      <c r="AQ76" s="169"/>
      <c r="AR76" s="170"/>
      <c r="AS76" s="168">
        <v>0</v>
      </c>
      <c r="AT76" s="169"/>
      <c r="AU76" s="169"/>
      <c r="AV76" s="169"/>
      <c r="AW76" s="170"/>
      <c r="AX76" s="168">
        <f>SUM(AN76:AW76)</f>
        <v>69975.100000000006</v>
      </c>
      <c r="AY76" s="169"/>
      <c r="AZ76" s="169"/>
      <c r="BA76" s="169"/>
      <c r="BB76" s="170"/>
      <c r="BC76" s="168">
        <f t="shared" si="0"/>
        <v>-24.899999999994179</v>
      </c>
      <c r="BD76" s="169"/>
      <c r="BE76" s="169"/>
      <c r="BF76" s="169"/>
      <c r="BG76" s="170"/>
      <c r="BH76" s="168">
        <v>0</v>
      </c>
      <c r="BI76" s="169"/>
      <c r="BJ76" s="169"/>
      <c r="BK76" s="169"/>
      <c r="BL76" s="170"/>
      <c r="BM76" s="168">
        <f>SUM(BC76:BL76)</f>
        <v>-24.899999999994179</v>
      </c>
      <c r="BN76" s="169"/>
      <c r="BO76" s="169"/>
      <c r="BP76" s="169"/>
      <c r="BQ76" s="17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130">
        <v>0</v>
      </c>
      <c r="B77" s="130"/>
      <c r="C77" s="152" t="s">
        <v>95</v>
      </c>
      <c r="D77" s="146"/>
      <c r="E77" s="146"/>
      <c r="F77" s="146"/>
      <c r="G77" s="146"/>
      <c r="H77" s="146"/>
      <c r="I77" s="147"/>
      <c r="J77" s="124" t="s">
        <v>86</v>
      </c>
      <c r="K77" s="124"/>
      <c r="L77" s="124"/>
      <c r="M77" s="124"/>
      <c r="N77" s="124"/>
      <c r="O77" s="152" t="s">
        <v>86</v>
      </c>
      <c r="P77" s="146"/>
      <c r="Q77" s="146"/>
      <c r="R77" s="146"/>
      <c r="S77" s="146"/>
      <c r="T77" s="146"/>
      <c r="U77" s="146"/>
      <c r="V77" s="146"/>
      <c r="W77" s="146"/>
      <c r="X77" s="147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s="40" customFormat="1" ht="27" customHeight="1" x14ac:dyDescent="0.2">
      <c r="A78" s="171"/>
      <c r="B78" s="172"/>
      <c r="C78" s="150" t="s">
        <v>124</v>
      </c>
      <c r="D78" s="163"/>
      <c r="E78" s="163"/>
      <c r="F78" s="163"/>
      <c r="G78" s="163"/>
      <c r="H78" s="163"/>
      <c r="I78" s="164"/>
      <c r="J78" s="165" t="s">
        <v>125</v>
      </c>
      <c r="K78" s="166"/>
      <c r="L78" s="166"/>
      <c r="M78" s="166"/>
      <c r="N78" s="167"/>
      <c r="O78" s="150" t="s">
        <v>126</v>
      </c>
      <c r="P78" s="163"/>
      <c r="Q78" s="163"/>
      <c r="R78" s="163"/>
      <c r="S78" s="163"/>
      <c r="T78" s="163"/>
      <c r="U78" s="163"/>
      <c r="V78" s="163"/>
      <c r="W78" s="163"/>
      <c r="X78" s="164"/>
      <c r="Y78" s="168">
        <v>15353.7</v>
      </c>
      <c r="Z78" s="169"/>
      <c r="AA78" s="169"/>
      <c r="AB78" s="169"/>
      <c r="AC78" s="170"/>
      <c r="AD78" s="168">
        <v>0</v>
      </c>
      <c r="AE78" s="169"/>
      <c r="AF78" s="169"/>
      <c r="AG78" s="169"/>
      <c r="AH78" s="170"/>
      <c r="AI78" s="141">
        <f t="shared" ref="AI78" si="3">SUM(Y78:AH78)</f>
        <v>15353.7</v>
      </c>
      <c r="AJ78" s="141"/>
      <c r="AK78" s="141"/>
      <c r="AL78" s="141"/>
      <c r="AM78" s="141"/>
      <c r="AN78" s="168">
        <v>15353.7</v>
      </c>
      <c r="AO78" s="169"/>
      <c r="AP78" s="169"/>
      <c r="AQ78" s="169"/>
      <c r="AR78" s="170"/>
      <c r="AS78" s="168">
        <v>0</v>
      </c>
      <c r="AT78" s="169"/>
      <c r="AU78" s="169"/>
      <c r="AV78" s="169"/>
      <c r="AW78" s="170"/>
      <c r="AX78" s="141">
        <f t="shared" ref="AX78" si="4">SUM(AN78:AW78)</f>
        <v>15353.7</v>
      </c>
      <c r="AY78" s="141"/>
      <c r="AZ78" s="141"/>
      <c r="BA78" s="141"/>
      <c r="BB78" s="141"/>
      <c r="BC78" s="168">
        <f>AN78-Y78</f>
        <v>0</v>
      </c>
      <c r="BD78" s="169"/>
      <c r="BE78" s="169"/>
      <c r="BF78" s="169"/>
      <c r="BG78" s="170"/>
      <c r="BH78" s="168">
        <v>0</v>
      </c>
      <c r="BI78" s="169"/>
      <c r="BJ78" s="169"/>
      <c r="BK78" s="169"/>
      <c r="BL78" s="170"/>
      <c r="BM78" s="168">
        <f>SUM(BC78:BL78)</f>
        <v>0</v>
      </c>
      <c r="BN78" s="169"/>
      <c r="BO78" s="169"/>
      <c r="BP78" s="169"/>
      <c r="BQ78" s="170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1" customHeight="1" x14ac:dyDescent="0.2">
      <c r="A79" s="123">
        <v>0</v>
      </c>
      <c r="B79" s="123"/>
      <c r="C79" s="150" t="s">
        <v>96</v>
      </c>
      <c r="D79" s="98"/>
      <c r="E79" s="98"/>
      <c r="F79" s="98"/>
      <c r="G79" s="98"/>
      <c r="H79" s="98"/>
      <c r="I79" s="99"/>
      <c r="J79" s="151" t="s">
        <v>88</v>
      </c>
      <c r="K79" s="151"/>
      <c r="L79" s="151"/>
      <c r="M79" s="151"/>
      <c r="N79" s="151"/>
      <c r="O79" s="150" t="s">
        <v>92</v>
      </c>
      <c r="P79" s="98"/>
      <c r="Q79" s="98"/>
      <c r="R79" s="98"/>
      <c r="S79" s="98"/>
      <c r="T79" s="98"/>
      <c r="U79" s="98"/>
      <c r="V79" s="98"/>
      <c r="W79" s="98"/>
      <c r="X79" s="99"/>
      <c r="Y79" s="141">
        <v>0</v>
      </c>
      <c r="Z79" s="141"/>
      <c r="AA79" s="141"/>
      <c r="AB79" s="141"/>
      <c r="AC79" s="141"/>
      <c r="AD79" s="141">
        <v>2</v>
      </c>
      <c r="AE79" s="141"/>
      <c r="AF79" s="141"/>
      <c r="AG79" s="141"/>
      <c r="AH79" s="141"/>
      <c r="AI79" s="141">
        <f>SUM(Y79:AH79)</f>
        <v>2</v>
      </c>
      <c r="AJ79" s="141"/>
      <c r="AK79" s="141"/>
      <c r="AL79" s="141"/>
      <c r="AM79" s="141"/>
      <c r="AN79" s="141">
        <v>0</v>
      </c>
      <c r="AO79" s="141"/>
      <c r="AP79" s="141"/>
      <c r="AQ79" s="141"/>
      <c r="AR79" s="141"/>
      <c r="AS79" s="141">
        <v>2</v>
      </c>
      <c r="AT79" s="141"/>
      <c r="AU79" s="141"/>
      <c r="AV79" s="141"/>
      <c r="AW79" s="141"/>
      <c r="AX79" s="141">
        <f>SUM(AN79:AW79)</f>
        <v>2</v>
      </c>
      <c r="AY79" s="141"/>
      <c r="AZ79" s="141"/>
      <c r="BA79" s="141"/>
      <c r="BB79" s="141"/>
      <c r="BC79" s="141">
        <f>AN79-Y79</f>
        <v>0</v>
      </c>
      <c r="BD79" s="141"/>
      <c r="BE79" s="141"/>
      <c r="BF79" s="141"/>
      <c r="BG79" s="141"/>
      <c r="BH79" s="141">
        <f>AS79-AD79</f>
        <v>0</v>
      </c>
      <c r="BI79" s="141"/>
      <c r="BJ79" s="141"/>
      <c r="BK79" s="141"/>
      <c r="BL79" s="141"/>
      <c r="BM79" s="141">
        <f>SUM(BC79:BL79)</f>
        <v>0</v>
      </c>
      <c r="BN79" s="141"/>
      <c r="BO79" s="141"/>
      <c r="BP79" s="141"/>
      <c r="BQ79" s="14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123">
        <v>0</v>
      </c>
      <c r="B80" s="123"/>
      <c r="C80" s="150" t="s">
        <v>97</v>
      </c>
      <c r="D80" s="98"/>
      <c r="E80" s="98"/>
      <c r="F80" s="98"/>
      <c r="G80" s="98"/>
      <c r="H80" s="98"/>
      <c r="I80" s="99"/>
      <c r="J80" s="151" t="s">
        <v>88</v>
      </c>
      <c r="K80" s="151"/>
      <c r="L80" s="151"/>
      <c r="M80" s="151"/>
      <c r="N80" s="151"/>
      <c r="O80" s="150" t="s">
        <v>92</v>
      </c>
      <c r="P80" s="98"/>
      <c r="Q80" s="98"/>
      <c r="R80" s="98"/>
      <c r="S80" s="98"/>
      <c r="T80" s="98"/>
      <c r="U80" s="98"/>
      <c r="V80" s="98"/>
      <c r="W80" s="98"/>
      <c r="X80" s="99"/>
      <c r="Y80" s="141">
        <v>0</v>
      </c>
      <c r="Z80" s="141"/>
      <c r="AA80" s="141"/>
      <c r="AB80" s="141"/>
      <c r="AC80" s="141"/>
      <c r="AD80" s="141">
        <v>1</v>
      </c>
      <c r="AE80" s="141"/>
      <c r="AF80" s="141"/>
      <c r="AG80" s="141"/>
      <c r="AH80" s="141"/>
      <c r="AI80" s="141">
        <v>1</v>
      </c>
      <c r="AJ80" s="141"/>
      <c r="AK80" s="141"/>
      <c r="AL80" s="141"/>
      <c r="AM80" s="141"/>
      <c r="AN80" s="141">
        <v>0</v>
      </c>
      <c r="AO80" s="141"/>
      <c r="AP80" s="141"/>
      <c r="AQ80" s="141"/>
      <c r="AR80" s="141"/>
      <c r="AS80" s="141">
        <v>1</v>
      </c>
      <c r="AT80" s="141"/>
      <c r="AU80" s="141"/>
      <c r="AV80" s="141"/>
      <c r="AW80" s="141"/>
      <c r="AX80" s="141">
        <f>SUM(AN80:AW80)</f>
        <v>1</v>
      </c>
      <c r="AY80" s="141"/>
      <c r="AZ80" s="141"/>
      <c r="BA80" s="141"/>
      <c r="BB80" s="141"/>
      <c r="BC80" s="141">
        <f>AN80-Y80</f>
        <v>0</v>
      </c>
      <c r="BD80" s="141"/>
      <c r="BE80" s="141"/>
      <c r="BF80" s="141"/>
      <c r="BG80" s="141"/>
      <c r="BH80" s="141">
        <f>AS80-AD80</f>
        <v>0</v>
      </c>
      <c r="BI80" s="141"/>
      <c r="BJ80" s="141"/>
      <c r="BK80" s="141"/>
      <c r="BL80" s="141"/>
      <c r="BM80" s="141">
        <f>SUM(BC80:BL80)</f>
        <v>0</v>
      </c>
      <c r="BN80" s="141"/>
      <c r="BO80" s="141"/>
      <c r="BP80" s="141"/>
      <c r="BQ80" s="14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130">
        <v>0</v>
      </c>
      <c r="B81" s="130"/>
      <c r="C81" s="152" t="s">
        <v>98</v>
      </c>
      <c r="D81" s="146"/>
      <c r="E81" s="146"/>
      <c r="F81" s="146"/>
      <c r="G81" s="146"/>
      <c r="H81" s="146"/>
      <c r="I81" s="147"/>
      <c r="J81" s="124" t="s">
        <v>86</v>
      </c>
      <c r="K81" s="124"/>
      <c r="L81" s="124"/>
      <c r="M81" s="124"/>
      <c r="N81" s="124"/>
      <c r="O81" s="152" t="s">
        <v>86</v>
      </c>
      <c r="P81" s="146"/>
      <c r="Q81" s="146"/>
      <c r="R81" s="146"/>
      <c r="S81" s="146"/>
      <c r="T81" s="146"/>
      <c r="U81" s="146"/>
      <c r="V81" s="146"/>
      <c r="W81" s="146"/>
      <c r="X81" s="147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66" customHeight="1" x14ac:dyDescent="0.2">
      <c r="A82" s="123">
        <v>0</v>
      </c>
      <c r="B82" s="123"/>
      <c r="C82" s="150" t="s">
        <v>127</v>
      </c>
      <c r="D82" s="98"/>
      <c r="E82" s="98"/>
      <c r="F82" s="98"/>
      <c r="G82" s="98"/>
      <c r="H82" s="98"/>
      <c r="I82" s="99"/>
      <c r="J82" s="151" t="s">
        <v>94</v>
      </c>
      <c r="K82" s="151"/>
      <c r="L82" s="151"/>
      <c r="M82" s="151"/>
      <c r="N82" s="151"/>
      <c r="O82" s="150" t="s">
        <v>99</v>
      </c>
      <c r="P82" s="98"/>
      <c r="Q82" s="98"/>
      <c r="R82" s="98"/>
      <c r="S82" s="98"/>
      <c r="T82" s="98"/>
      <c r="U82" s="98"/>
      <c r="V82" s="98"/>
      <c r="W82" s="98"/>
      <c r="X82" s="99"/>
      <c r="Y82" s="141">
        <v>45.35</v>
      </c>
      <c r="Z82" s="141"/>
      <c r="AA82" s="141"/>
      <c r="AB82" s="141"/>
      <c r="AC82" s="141"/>
      <c r="AD82" s="141">
        <v>0</v>
      </c>
      <c r="AE82" s="141"/>
      <c r="AF82" s="141"/>
      <c r="AG82" s="141"/>
      <c r="AH82" s="141"/>
      <c r="AI82" s="141">
        <f>SUM(Y82:AH82)</f>
        <v>45.35</v>
      </c>
      <c r="AJ82" s="141"/>
      <c r="AK82" s="141"/>
      <c r="AL82" s="141"/>
      <c r="AM82" s="141"/>
      <c r="AN82" s="141">
        <f>AN72/AN78/12</f>
        <v>32.64522107591872</v>
      </c>
      <c r="AO82" s="141"/>
      <c r="AP82" s="141"/>
      <c r="AQ82" s="141"/>
      <c r="AR82" s="141"/>
      <c r="AS82" s="141">
        <v>0</v>
      </c>
      <c r="AT82" s="141"/>
      <c r="AU82" s="141"/>
      <c r="AV82" s="141"/>
      <c r="AW82" s="141"/>
      <c r="AX82" s="141">
        <f>SUM(AN82:AW82)</f>
        <v>32.64522107591872</v>
      </c>
      <c r="AY82" s="141"/>
      <c r="AZ82" s="141"/>
      <c r="BA82" s="141"/>
      <c r="BB82" s="141"/>
      <c r="BC82" s="141">
        <f>AN82-Y82</f>
        <v>-12.704778924081282</v>
      </c>
      <c r="BD82" s="141"/>
      <c r="BE82" s="141"/>
      <c r="BF82" s="141"/>
      <c r="BG82" s="141"/>
      <c r="BH82" s="141">
        <f>AS82-AD82</f>
        <v>0</v>
      </c>
      <c r="BI82" s="141"/>
      <c r="BJ82" s="141"/>
      <c r="BK82" s="141"/>
      <c r="BL82" s="141"/>
      <c r="BM82" s="141">
        <f>SUM(BC82:BL82)</f>
        <v>-12.704778924081282</v>
      </c>
      <c r="BN82" s="141"/>
      <c r="BO82" s="141"/>
      <c r="BP82" s="141"/>
      <c r="BQ82" s="14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2" customHeight="1" x14ac:dyDescent="0.2">
      <c r="A83" s="123">
        <v>0</v>
      </c>
      <c r="B83" s="123"/>
      <c r="C83" s="150" t="s">
        <v>100</v>
      </c>
      <c r="D83" s="98"/>
      <c r="E83" s="98"/>
      <c r="F83" s="98"/>
      <c r="G83" s="98"/>
      <c r="H83" s="98"/>
      <c r="I83" s="99"/>
      <c r="J83" s="151" t="s">
        <v>94</v>
      </c>
      <c r="K83" s="151"/>
      <c r="L83" s="151"/>
      <c r="M83" s="151"/>
      <c r="N83" s="151"/>
      <c r="O83" s="150" t="s">
        <v>99</v>
      </c>
      <c r="P83" s="98"/>
      <c r="Q83" s="98"/>
      <c r="R83" s="98"/>
      <c r="S83" s="98"/>
      <c r="T83" s="98"/>
      <c r="U83" s="98"/>
      <c r="V83" s="98"/>
      <c r="W83" s="98"/>
      <c r="X83" s="99"/>
      <c r="Y83" s="141">
        <v>0</v>
      </c>
      <c r="Z83" s="141"/>
      <c r="AA83" s="141"/>
      <c r="AB83" s="141"/>
      <c r="AC83" s="141"/>
      <c r="AD83" s="141">
        <v>141</v>
      </c>
      <c r="AE83" s="141"/>
      <c r="AF83" s="141"/>
      <c r="AG83" s="141"/>
      <c r="AH83" s="141"/>
      <c r="AI83" s="141">
        <f>SUM(Y83:AH83)</f>
        <v>141</v>
      </c>
      <c r="AJ83" s="141"/>
      <c r="AK83" s="141"/>
      <c r="AL83" s="141"/>
      <c r="AM83" s="141"/>
      <c r="AN83" s="141">
        <v>0</v>
      </c>
      <c r="AO83" s="141"/>
      <c r="AP83" s="141"/>
      <c r="AQ83" s="141"/>
      <c r="AR83" s="141"/>
      <c r="AS83" s="141">
        <v>140.19999999999999</v>
      </c>
      <c r="AT83" s="141"/>
      <c r="AU83" s="141"/>
      <c r="AV83" s="141"/>
      <c r="AW83" s="141"/>
      <c r="AX83" s="141">
        <f>SUM(AN83:AW83)</f>
        <v>140.19999999999999</v>
      </c>
      <c r="AY83" s="141"/>
      <c r="AZ83" s="141"/>
      <c r="BA83" s="141"/>
      <c r="BB83" s="141"/>
      <c r="BC83" s="141">
        <f>AN83-Y83</f>
        <v>0</v>
      </c>
      <c r="BD83" s="141"/>
      <c r="BE83" s="141"/>
      <c r="BF83" s="141"/>
      <c r="BG83" s="141"/>
      <c r="BH83" s="141">
        <f>AS83-AD83</f>
        <v>-0.80000000000001137</v>
      </c>
      <c r="BI83" s="141"/>
      <c r="BJ83" s="141"/>
      <c r="BK83" s="141"/>
      <c r="BL83" s="141"/>
      <c r="BM83" s="141">
        <f>SUM(BC83:BL83)</f>
        <v>-0.80000000000001137</v>
      </c>
      <c r="BN83" s="141"/>
      <c r="BO83" s="141"/>
      <c r="BP83" s="141"/>
      <c r="BQ83" s="14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40" customFormat="1" ht="15.75" x14ac:dyDescent="0.2">
      <c r="A84" s="130">
        <v>0</v>
      </c>
      <c r="B84" s="130"/>
      <c r="C84" s="152" t="s">
        <v>101</v>
      </c>
      <c r="D84" s="146"/>
      <c r="E84" s="146"/>
      <c r="F84" s="146"/>
      <c r="G84" s="146"/>
      <c r="H84" s="146"/>
      <c r="I84" s="147"/>
      <c r="J84" s="124" t="s">
        <v>86</v>
      </c>
      <c r="K84" s="124"/>
      <c r="L84" s="124"/>
      <c r="M84" s="124"/>
      <c r="N84" s="124"/>
      <c r="O84" s="152" t="s">
        <v>86</v>
      </c>
      <c r="P84" s="146"/>
      <c r="Q84" s="146"/>
      <c r="R84" s="146"/>
      <c r="S84" s="146"/>
      <c r="T84" s="146"/>
      <c r="U84" s="146"/>
      <c r="V84" s="146"/>
      <c r="W84" s="146"/>
      <c r="X84" s="147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9" ht="25.5" customHeight="1" x14ac:dyDescent="0.2">
      <c r="A85" s="123">
        <v>0</v>
      </c>
      <c r="B85" s="123"/>
      <c r="C85" s="150" t="s">
        <v>128</v>
      </c>
      <c r="D85" s="98"/>
      <c r="E85" s="98"/>
      <c r="F85" s="98"/>
      <c r="G85" s="98"/>
      <c r="H85" s="98"/>
      <c r="I85" s="99"/>
      <c r="J85" s="151" t="s">
        <v>102</v>
      </c>
      <c r="K85" s="151"/>
      <c r="L85" s="151"/>
      <c r="M85" s="151"/>
      <c r="N85" s="151"/>
      <c r="O85" s="150" t="s">
        <v>99</v>
      </c>
      <c r="P85" s="98"/>
      <c r="Q85" s="98"/>
      <c r="R85" s="98"/>
      <c r="S85" s="98"/>
      <c r="T85" s="98"/>
      <c r="U85" s="98"/>
      <c r="V85" s="98"/>
      <c r="W85" s="98"/>
      <c r="X85" s="99"/>
      <c r="Y85" s="141">
        <v>98.3</v>
      </c>
      <c r="Z85" s="141"/>
      <c r="AA85" s="141"/>
      <c r="AB85" s="141"/>
      <c r="AC85" s="141"/>
      <c r="AD85" s="141">
        <v>0</v>
      </c>
      <c r="AE85" s="141"/>
      <c r="AF85" s="141"/>
      <c r="AG85" s="141"/>
      <c r="AH85" s="141"/>
      <c r="AI85" s="141">
        <f>SUM(Y85:AH85)</f>
        <v>98.3</v>
      </c>
      <c r="AJ85" s="141"/>
      <c r="AK85" s="141"/>
      <c r="AL85" s="141"/>
      <c r="AM85" s="141"/>
      <c r="AN85" s="141">
        <v>98.3</v>
      </c>
      <c r="AO85" s="141"/>
      <c r="AP85" s="141"/>
      <c r="AQ85" s="141"/>
      <c r="AR85" s="141"/>
      <c r="AS85" s="141">
        <v>0</v>
      </c>
      <c r="AT85" s="141"/>
      <c r="AU85" s="141"/>
      <c r="AV85" s="141"/>
      <c r="AW85" s="141"/>
      <c r="AX85" s="141">
        <f>SUM(AN85:AW85)</f>
        <v>98.3</v>
      </c>
      <c r="AY85" s="141"/>
      <c r="AZ85" s="141"/>
      <c r="BA85" s="141"/>
      <c r="BB85" s="141"/>
      <c r="BC85" s="141">
        <f>AN85-Y85</f>
        <v>0</v>
      </c>
      <c r="BD85" s="141"/>
      <c r="BE85" s="141"/>
      <c r="BF85" s="141"/>
      <c r="BG85" s="141"/>
      <c r="BH85" s="141">
        <f>AS85-AD85</f>
        <v>0</v>
      </c>
      <c r="BI85" s="141"/>
      <c r="BJ85" s="141"/>
      <c r="BK85" s="141"/>
      <c r="BL85" s="141"/>
      <c r="BM85" s="141">
        <f>SUM(BC85:BL85)</f>
        <v>0</v>
      </c>
      <c r="BN85" s="141"/>
      <c r="BO85" s="141"/>
      <c r="BP85" s="141"/>
      <c r="BQ85" s="14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76" t="s">
        <v>63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</row>
    <row r="88" spans="1:79" ht="9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">
      <c r="A89" s="56" t="s">
        <v>3</v>
      </c>
      <c r="B89" s="58"/>
      <c r="C89" s="56" t="s">
        <v>6</v>
      </c>
      <c r="D89" s="57"/>
      <c r="E89" s="57"/>
      <c r="F89" s="57"/>
      <c r="G89" s="57"/>
      <c r="H89" s="57"/>
      <c r="I89" s="58"/>
      <c r="J89" s="56" t="s">
        <v>5</v>
      </c>
      <c r="K89" s="57"/>
      <c r="L89" s="57"/>
      <c r="M89" s="57"/>
      <c r="N89" s="58"/>
      <c r="O89" s="61" t="s">
        <v>64</v>
      </c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5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95" customHeight="1" x14ac:dyDescent="0.2">
      <c r="A90" s="122">
        <v>1</v>
      </c>
      <c r="B90" s="122"/>
      <c r="C90" s="122">
        <v>2</v>
      </c>
      <c r="D90" s="122"/>
      <c r="E90" s="122"/>
      <c r="F90" s="122"/>
      <c r="G90" s="122"/>
      <c r="H90" s="122"/>
      <c r="I90" s="122"/>
      <c r="J90" s="122">
        <v>3</v>
      </c>
      <c r="K90" s="122"/>
      <c r="L90" s="122"/>
      <c r="M90" s="122"/>
      <c r="N90" s="122"/>
      <c r="O90" s="47">
        <v>4</v>
      </c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">
      <c r="A91" s="55" t="s">
        <v>36</v>
      </c>
      <c r="B91" s="55"/>
      <c r="C91" s="108" t="s">
        <v>14</v>
      </c>
      <c r="D91" s="109"/>
      <c r="E91" s="109"/>
      <c r="F91" s="109"/>
      <c r="G91" s="109"/>
      <c r="H91" s="109"/>
      <c r="I91" s="110"/>
      <c r="J91" s="55" t="s">
        <v>15</v>
      </c>
      <c r="K91" s="55"/>
      <c r="L91" s="55"/>
      <c r="M91" s="55"/>
      <c r="N91" s="55"/>
      <c r="O91" s="126" t="s">
        <v>72</v>
      </c>
      <c r="P91" s="127"/>
      <c r="Q91" s="127"/>
      <c r="R91" s="127"/>
      <c r="S91" s="127"/>
      <c r="T91" s="127"/>
      <c r="U91" s="127"/>
      <c r="V91" s="127"/>
      <c r="W91" s="127"/>
      <c r="X91" s="127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9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71</v>
      </c>
    </row>
    <row r="92" spans="1:79" s="46" customFormat="1" ht="15.75" x14ac:dyDescent="0.2">
      <c r="A92" s="54">
        <v>0</v>
      </c>
      <c r="B92" s="54"/>
      <c r="C92" s="54" t="s">
        <v>85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4"/>
      <c r="BS92" s="44"/>
      <c r="BT92" s="44"/>
      <c r="BU92" s="44"/>
      <c r="BV92" s="44"/>
      <c r="BW92" s="44"/>
      <c r="BX92" s="44"/>
      <c r="BY92" s="44"/>
      <c r="BZ92" s="45"/>
      <c r="CA92" s="46" t="s">
        <v>66</v>
      </c>
    </row>
    <row r="93" spans="1:79" s="46" customFormat="1" ht="15.75" x14ac:dyDescent="0.2">
      <c r="A93" s="174"/>
      <c r="B93" s="175"/>
      <c r="C93" s="138" t="s">
        <v>87</v>
      </c>
      <c r="D93" s="139"/>
      <c r="E93" s="139"/>
      <c r="F93" s="139"/>
      <c r="G93" s="139"/>
      <c r="H93" s="139"/>
      <c r="I93" s="140"/>
      <c r="J93" s="138" t="s">
        <v>88</v>
      </c>
      <c r="K93" s="139"/>
      <c r="L93" s="139"/>
      <c r="M93" s="139"/>
      <c r="N93" s="140"/>
      <c r="O93" s="153" t="s">
        <v>129</v>
      </c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73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39.75" customHeight="1" x14ac:dyDescent="0.2">
      <c r="A94" s="174"/>
      <c r="B94" s="175"/>
      <c r="C94" s="138" t="s">
        <v>90</v>
      </c>
      <c r="D94" s="139"/>
      <c r="E94" s="139"/>
      <c r="F94" s="139"/>
      <c r="G94" s="139"/>
      <c r="H94" s="139"/>
      <c r="I94" s="140"/>
      <c r="J94" s="138" t="s">
        <v>91</v>
      </c>
      <c r="K94" s="139"/>
      <c r="L94" s="139"/>
      <c r="M94" s="139"/>
      <c r="N94" s="140"/>
      <c r="O94" s="153" t="s">
        <v>130</v>
      </c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73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53.25" customHeight="1" x14ac:dyDescent="0.2">
      <c r="A95" s="174"/>
      <c r="B95" s="175"/>
      <c r="C95" s="138" t="s">
        <v>93</v>
      </c>
      <c r="D95" s="139"/>
      <c r="E95" s="139"/>
      <c r="F95" s="139"/>
      <c r="G95" s="139"/>
      <c r="H95" s="139"/>
      <c r="I95" s="140"/>
      <c r="J95" s="138" t="s">
        <v>91</v>
      </c>
      <c r="K95" s="139"/>
      <c r="L95" s="139"/>
      <c r="M95" s="139"/>
      <c r="N95" s="140"/>
      <c r="O95" s="153" t="s">
        <v>131</v>
      </c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73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53.25" customHeight="1" x14ac:dyDescent="0.2">
      <c r="A96" s="174"/>
      <c r="B96" s="175"/>
      <c r="C96" s="138" t="s">
        <v>121</v>
      </c>
      <c r="D96" s="139"/>
      <c r="E96" s="139"/>
      <c r="F96" s="139"/>
      <c r="G96" s="139"/>
      <c r="H96" s="139"/>
      <c r="I96" s="140"/>
      <c r="J96" s="138" t="s">
        <v>91</v>
      </c>
      <c r="K96" s="139"/>
      <c r="L96" s="139"/>
      <c r="M96" s="139"/>
      <c r="N96" s="140"/>
      <c r="O96" s="153" t="s">
        <v>134</v>
      </c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73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41.25" customHeight="1" x14ac:dyDescent="0.2">
      <c r="A97" s="174"/>
      <c r="B97" s="175"/>
      <c r="C97" s="138" t="s">
        <v>122</v>
      </c>
      <c r="D97" s="139"/>
      <c r="E97" s="139"/>
      <c r="F97" s="139"/>
      <c r="G97" s="139"/>
      <c r="H97" s="139"/>
      <c r="I97" s="140"/>
      <c r="J97" s="138" t="s">
        <v>91</v>
      </c>
      <c r="K97" s="139"/>
      <c r="L97" s="139"/>
      <c r="M97" s="139"/>
      <c r="N97" s="140"/>
      <c r="O97" s="153" t="s">
        <v>132</v>
      </c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73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27" customHeight="1" x14ac:dyDescent="0.2">
      <c r="A98" s="54">
        <v>0</v>
      </c>
      <c r="B98" s="54"/>
      <c r="C98" s="55" t="s">
        <v>123</v>
      </c>
      <c r="D98" s="55"/>
      <c r="E98" s="55"/>
      <c r="F98" s="55"/>
      <c r="G98" s="55"/>
      <c r="H98" s="55"/>
      <c r="I98" s="55"/>
      <c r="J98" s="55" t="s">
        <v>91</v>
      </c>
      <c r="K98" s="55"/>
      <c r="L98" s="55"/>
      <c r="M98" s="55"/>
      <c r="N98" s="55"/>
      <c r="O98" s="153" t="s">
        <v>132</v>
      </c>
      <c r="P98" s="154"/>
      <c r="Q98" s="154"/>
      <c r="R98" s="154"/>
      <c r="S98" s="154"/>
      <c r="T98" s="154"/>
      <c r="U98" s="154"/>
      <c r="V98" s="154"/>
      <c r="W98" s="154"/>
      <c r="X98" s="154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6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54">
        <v>0</v>
      </c>
      <c r="B99" s="54"/>
      <c r="C99" s="54" t="s">
        <v>95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138"/>
      <c r="B100" s="140"/>
      <c r="C100" s="150" t="s">
        <v>124</v>
      </c>
      <c r="D100" s="163"/>
      <c r="E100" s="163"/>
      <c r="F100" s="163"/>
      <c r="G100" s="163"/>
      <c r="H100" s="163"/>
      <c r="I100" s="164"/>
      <c r="J100" s="138" t="s">
        <v>125</v>
      </c>
      <c r="K100" s="139"/>
      <c r="L100" s="139"/>
      <c r="M100" s="139"/>
      <c r="N100" s="140"/>
      <c r="O100" s="153" t="s">
        <v>134</v>
      </c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73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52.5" customHeight="1" x14ac:dyDescent="0.2">
      <c r="A101" s="138"/>
      <c r="B101" s="140"/>
      <c r="C101" s="150" t="s">
        <v>96</v>
      </c>
      <c r="D101" s="98"/>
      <c r="E101" s="98"/>
      <c r="F101" s="98"/>
      <c r="G101" s="98"/>
      <c r="H101" s="98"/>
      <c r="I101" s="99"/>
      <c r="J101" s="138" t="s">
        <v>88</v>
      </c>
      <c r="K101" s="139"/>
      <c r="L101" s="139"/>
      <c r="M101" s="139"/>
      <c r="N101" s="140"/>
      <c r="O101" s="153" t="s">
        <v>134</v>
      </c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73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51" customHeight="1" x14ac:dyDescent="0.2">
      <c r="A102" s="55">
        <v>0</v>
      </c>
      <c r="B102" s="55"/>
      <c r="C102" s="150" t="s">
        <v>97</v>
      </c>
      <c r="D102" s="98"/>
      <c r="E102" s="98"/>
      <c r="F102" s="98"/>
      <c r="G102" s="98"/>
      <c r="H102" s="98"/>
      <c r="I102" s="99"/>
      <c r="J102" s="138" t="s">
        <v>88</v>
      </c>
      <c r="K102" s="139"/>
      <c r="L102" s="139"/>
      <c r="M102" s="139"/>
      <c r="N102" s="140"/>
      <c r="O102" s="153" t="s">
        <v>134</v>
      </c>
      <c r="P102" s="154"/>
      <c r="Q102" s="154"/>
      <c r="R102" s="154"/>
      <c r="S102" s="154"/>
      <c r="T102" s="154"/>
      <c r="U102" s="154"/>
      <c r="V102" s="154"/>
      <c r="W102" s="154"/>
      <c r="X102" s="154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6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75" x14ac:dyDescent="0.2">
      <c r="A103" s="54">
        <v>0</v>
      </c>
      <c r="B103" s="54"/>
      <c r="C103" s="54" t="s">
        <v>98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0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3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69" customHeight="1" x14ac:dyDescent="0.2">
      <c r="A104" s="174"/>
      <c r="B104" s="175"/>
      <c r="C104" s="150" t="s">
        <v>127</v>
      </c>
      <c r="D104" s="98"/>
      <c r="E104" s="98"/>
      <c r="F104" s="98"/>
      <c r="G104" s="98"/>
      <c r="H104" s="98"/>
      <c r="I104" s="99"/>
      <c r="J104" s="151" t="s">
        <v>94</v>
      </c>
      <c r="K104" s="151"/>
      <c r="L104" s="151"/>
      <c r="M104" s="151"/>
      <c r="N104" s="151"/>
      <c r="O104" s="153" t="s">
        <v>133</v>
      </c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73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42" customHeight="1" x14ac:dyDescent="0.2">
      <c r="A105" s="54">
        <v>0</v>
      </c>
      <c r="B105" s="54"/>
      <c r="C105" s="150" t="s">
        <v>100</v>
      </c>
      <c r="D105" s="98"/>
      <c r="E105" s="98"/>
      <c r="F105" s="98"/>
      <c r="G105" s="98"/>
      <c r="H105" s="98"/>
      <c r="I105" s="99"/>
      <c r="J105" s="151" t="s">
        <v>94</v>
      </c>
      <c r="K105" s="151"/>
      <c r="L105" s="151"/>
      <c r="M105" s="151"/>
      <c r="N105" s="151"/>
      <c r="O105" s="153" t="s">
        <v>139</v>
      </c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6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15.75" x14ac:dyDescent="0.2">
      <c r="A106" s="54">
        <v>0</v>
      </c>
      <c r="B106" s="54"/>
      <c r="C106" s="54" t="s">
        <v>101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0"/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s="46" customFormat="1" ht="28.5" customHeight="1" x14ac:dyDescent="0.2">
      <c r="A107" s="54">
        <v>0</v>
      </c>
      <c r="B107" s="54"/>
      <c r="C107" s="55" t="s">
        <v>128</v>
      </c>
      <c r="D107" s="55"/>
      <c r="E107" s="55"/>
      <c r="F107" s="55"/>
      <c r="G107" s="55"/>
      <c r="H107" s="55"/>
      <c r="I107" s="55"/>
      <c r="J107" s="55" t="s">
        <v>102</v>
      </c>
      <c r="K107" s="55"/>
      <c r="L107" s="55"/>
      <c r="M107" s="55"/>
      <c r="N107" s="55"/>
      <c r="O107" s="153" t="s">
        <v>134</v>
      </c>
      <c r="P107" s="154"/>
      <c r="Q107" s="154"/>
      <c r="R107" s="154"/>
      <c r="S107" s="154"/>
      <c r="T107" s="154"/>
      <c r="U107" s="154"/>
      <c r="V107" s="154"/>
      <c r="W107" s="154"/>
      <c r="X107" s="154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6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76" t="s">
        <v>65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</row>
    <row r="110" spans="1:78" ht="15.95" customHeight="1" x14ac:dyDescent="0.2">
      <c r="A110" s="107" t="s">
        <v>135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</row>
    <row r="111" spans="1:78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95" customHeight="1" x14ac:dyDescent="0.2">
      <c r="A112" s="76" t="s">
        <v>47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</row>
    <row r="113" spans="1:64" ht="73.5" customHeight="1" x14ac:dyDescent="0.2">
      <c r="A113" s="107" t="s">
        <v>138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</row>
    <row r="114" spans="1:64" ht="15.95" customHeight="1" x14ac:dyDescent="0.2">
      <c r="A114" s="17"/>
      <c r="B114" s="17"/>
      <c r="C114" s="17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77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68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s="30" customFormat="1" ht="12" customHeight="1" x14ac:dyDescent="0.2">
      <c r="A117" s="30" t="s">
        <v>69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</row>
    <row r="118" spans="1:64" ht="15.95" customHeight="1" x14ac:dyDescent="0.25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42" customHeight="1" x14ac:dyDescent="0.25">
      <c r="A119" s="102" t="s">
        <v>105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3"/>
      <c r="AO119" s="3"/>
      <c r="AP119" s="105" t="s">
        <v>106</v>
      </c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</row>
    <row r="120" spans="1:64" x14ac:dyDescent="0.2">
      <c r="W120" s="101" t="s">
        <v>8</v>
      </c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4"/>
      <c r="AO120" s="4"/>
      <c r="AP120" s="101" t="s">
        <v>73</v>
      </c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</row>
    <row r="123" spans="1:64" ht="39.75" customHeight="1" x14ac:dyDescent="0.25">
      <c r="A123" s="102" t="s">
        <v>136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3"/>
      <c r="AO123" s="3"/>
      <c r="AP123" s="105" t="s">
        <v>137</v>
      </c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</row>
    <row r="124" spans="1:64" x14ac:dyDescent="0.2">
      <c r="W124" s="101" t="s">
        <v>8</v>
      </c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4"/>
      <c r="AO124" s="4"/>
      <c r="AP124" s="101" t="s">
        <v>73</v>
      </c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</row>
  </sheetData>
  <mergeCells count="520">
    <mergeCell ref="A97:B97"/>
    <mergeCell ref="C97:I97"/>
    <mergeCell ref="J97:N97"/>
    <mergeCell ref="O97:BQ97"/>
    <mergeCell ref="A100:B100"/>
    <mergeCell ref="C100:I100"/>
    <mergeCell ref="J100:N100"/>
    <mergeCell ref="O100:BQ100"/>
    <mergeCell ref="J95:N95"/>
    <mergeCell ref="O95:BQ95"/>
    <mergeCell ref="A96:B96"/>
    <mergeCell ref="C96:I96"/>
    <mergeCell ref="J96:N96"/>
    <mergeCell ref="O96:BQ96"/>
    <mergeCell ref="AX78:BB78"/>
    <mergeCell ref="BC78:BG78"/>
    <mergeCell ref="BH78:BL78"/>
    <mergeCell ref="BM78:BQ78"/>
    <mergeCell ref="A93:B93"/>
    <mergeCell ref="C93:I93"/>
    <mergeCell ref="J93:N93"/>
    <mergeCell ref="O93:BQ93"/>
    <mergeCell ref="A94:B94"/>
    <mergeCell ref="C94:I94"/>
    <mergeCell ref="J94:N94"/>
    <mergeCell ref="O94:BQ94"/>
    <mergeCell ref="A95:B95"/>
    <mergeCell ref="C95:I95"/>
    <mergeCell ref="BM85:BQ85"/>
    <mergeCell ref="AI85:AM85"/>
    <mergeCell ref="AN85:AR85"/>
    <mergeCell ref="AS85:AW85"/>
    <mergeCell ref="BM75:BQ75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N76:AR76"/>
    <mergeCell ref="AS76:AW76"/>
    <mergeCell ref="O76:X76"/>
    <mergeCell ref="Y76:AC76"/>
    <mergeCell ref="AD76:AH76"/>
    <mergeCell ref="AI76:AM76"/>
    <mergeCell ref="Y74:AC74"/>
    <mergeCell ref="AD74:AH74"/>
    <mergeCell ref="AI74:AM74"/>
    <mergeCell ref="AN74:AR74"/>
    <mergeCell ref="AS74:AW74"/>
    <mergeCell ref="A106:B106"/>
    <mergeCell ref="C106:I106"/>
    <mergeCell ref="J106:N106"/>
    <mergeCell ref="O106:BQ106"/>
    <mergeCell ref="A99:B99"/>
    <mergeCell ref="C99:I99"/>
    <mergeCell ref="J99:N99"/>
    <mergeCell ref="O99:BQ99"/>
    <mergeCell ref="A102:B102"/>
    <mergeCell ref="C102:I102"/>
    <mergeCell ref="J102:N102"/>
    <mergeCell ref="O102:BQ102"/>
    <mergeCell ref="A101:B101"/>
    <mergeCell ref="C101:I101"/>
    <mergeCell ref="J101:N101"/>
    <mergeCell ref="O101:BQ101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51:B51"/>
    <mergeCell ref="C51:BQ51"/>
    <mergeCell ref="A74:B74"/>
    <mergeCell ref="C74:I74"/>
    <mergeCell ref="J74:N74"/>
    <mergeCell ref="O74:X74"/>
    <mergeCell ref="A98:B98"/>
    <mergeCell ref="C98:I98"/>
    <mergeCell ref="J98:N98"/>
    <mergeCell ref="O98:BQ98"/>
    <mergeCell ref="AX76:BB76"/>
    <mergeCell ref="BC76:BG76"/>
    <mergeCell ref="BH76:BL76"/>
    <mergeCell ref="BM76:BQ76"/>
    <mergeCell ref="BC74:BG74"/>
    <mergeCell ref="BH74:BL74"/>
    <mergeCell ref="BM74:BQ74"/>
    <mergeCell ref="A76:B76"/>
    <mergeCell ref="C76:I76"/>
    <mergeCell ref="J76:N76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AX80:BB80"/>
    <mergeCell ref="BC80:BG80"/>
    <mergeCell ref="BH77:BL77"/>
    <mergeCell ref="BM77:BQ77"/>
    <mergeCell ref="A79:B79"/>
    <mergeCell ref="C79:I79"/>
    <mergeCell ref="J79:N79"/>
    <mergeCell ref="O79:X79"/>
    <mergeCell ref="Y79:AC79"/>
    <mergeCell ref="AD79:AH79"/>
    <mergeCell ref="BM79:BQ79"/>
    <mergeCell ref="BH79:BL79"/>
    <mergeCell ref="AD77:AH77"/>
    <mergeCell ref="AI77:AM77"/>
    <mergeCell ref="AN77:AR77"/>
    <mergeCell ref="AS77:AW77"/>
    <mergeCell ref="AI73:AM73"/>
    <mergeCell ref="AN73:AR73"/>
    <mergeCell ref="AS73:AW73"/>
    <mergeCell ref="AX73:BB73"/>
    <mergeCell ref="BC73:BG73"/>
    <mergeCell ref="AX77:BB77"/>
    <mergeCell ref="BC77:BG77"/>
    <mergeCell ref="AX74:BB74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BH73:BL73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X58:AB58"/>
    <mergeCell ref="AC58:AH58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P39:BC39"/>
    <mergeCell ref="A26:F26"/>
    <mergeCell ref="AZ40:BC40"/>
    <mergeCell ref="A112:BL112"/>
    <mergeCell ref="AK40:AO40"/>
    <mergeCell ref="A42:B42"/>
    <mergeCell ref="AD68:AH68"/>
    <mergeCell ref="AF40:AJ40"/>
    <mergeCell ref="A46:BQ46"/>
    <mergeCell ref="C56:R57"/>
    <mergeCell ref="S56:AH56"/>
    <mergeCell ref="AI56:AX56"/>
    <mergeCell ref="AS57:AX57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7:W57"/>
    <mergeCell ref="X57:AB57"/>
    <mergeCell ref="AD70:AH70"/>
    <mergeCell ref="A87:BQ87"/>
    <mergeCell ref="A89:B89"/>
    <mergeCell ref="C89:I8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90:B90"/>
    <mergeCell ref="A69:B69"/>
    <mergeCell ref="O70:X70"/>
    <mergeCell ref="Y70:AC70"/>
    <mergeCell ref="A68:B68"/>
    <mergeCell ref="Y69:AC69"/>
    <mergeCell ref="C90:I90"/>
    <mergeCell ref="J90:N90"/>
    <mergeCell ref="C69:I69"/>
    <mergeCell ref="J69:N69"/>
    <mergeCell ref="O69:X69"/>
    <mergeCell ref="C70:I70"/>
    <mergeCell ref="J70:N70"/>
    <mergeCell ref="A70:B70"/>
    <mergeCell ref="A77:B77"/>
    <mergeCell ref="C77:I77"/>
    <mergeCell ref="J77:N77"/>
    <mergeCell ref="O77:X77"/>
    <mergeCell ref="Y77:AC77"/>
    <mergeCell ref="A80:B80"/>
    <mergeCell ref="C80:I80"/>
    <mergeCell ref="J80:N80"/>
    <mergeCell ref="O80:X80"/>
    <mergeCell ref="Y80:AC80"/>
    <mergeCell ref="A50:B50"/>
    <mergeCell ref="A55:BN55"/>
    <mergeCell ref="A54:BN54"/>
    <mergeCell ref="C52:BQ52"/>
    <mergeCell ref="C49:BQ49"/>
    <mergeCell ref="C50:BQ50"/>
    <mergeCell ref="AN68:AR68"/>
    <mergeCell ref="AN67:AR67"/>
    <mergeCell ref="AI67:AM67"/>
    <mergeCell ref="BC66:BQ66"/>
    <mergeCell ref="AI57:AM57"/>
    <mergeCell ref="AN57:AR57"/>
    <mergeCell ref="AN66:BB66"/>
    <mergeCell ref="A63:BQ63"/>
    <mergeCell ref="C68:I68"/>
    <mergeCell ref="AC57:AH57"/>
    <mergeCell ref="C58:R58"/>
    <mergeCell ref="S58:W58"/>
    <mergeCell ref="BI57:BN57"/>
    <mergeCell ref="BI59:BN59"/>
    <mergeCell ref="BD60:BH60"/>
    <mergeCell ref="BD58:BH58"/>
    <mergeCell ref="BI58:BN58"/>
    <mergeCell ref="BI60:BN60"/>
    <mergeCell ref="AP124:BH124"/>
    <mergeCell ref="A123:V123"/>
    <mergeCell ref="W123:AM123"/>
    <mergeCell ref="AP123:BH123"/>
    <mergeCell ref="W124:AM124"/>
    <mergeCell ref="AP120:BH120"/>
    <mergeCell ref="A113:BL113"/>
    <mergeCell ref="C91:I91"/>
    <mergeCell ref="W120:AM120"/>
    <mergeCell ref="A119:V119"/>
    <mergeCell ref="W119:AM119"/>
    <mergeCell ref="A109:BL109"/>
    <mergeCell ref="A110:BL110"/>
    <mergeCell ref="AP119:BH119"/>
    <mergeCell ref="J91:N91"/>
    <mergeCell ref="O91:BQ91"/>
    <mergeCell ref="A107:B107"/>
    <mergeCell ref="C107:I107"/>
    <mergeCell ref="J107:N107"/>
    <mergeCell ref="O107:BQ107"/>
    <mergeCell ref="A103:B103"/>
    <mergeCell ref="C103:I103"/>
    <mergeCell ref="J103:N103"/>
    <mergeCell ref="O103:BQ103"/>
    <mergeCell ref="BH70:BL7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52:B52"/>
    <mergeCell ref="A49:B49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A39:AO3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C42:Z42"/>
    <mergeCell ref="AK42:AO42"/>
    <mergeCell ref="AF42:AJ42"/>
    <mergeCell ref="O90:BQ90"/>
    <mergeCell ref="O92:BQ92"/>
    <mergeCell ref="A92:B92"/>
    <mergeCell ref="C92:I92"/>
    <mergeCell ref="J92:N92"/>
    <mergeCell ref="A91:B91"/>
    <mergeCell ref="J89:N89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89:BQ89"/>
    <mergeCell ref="AI70:AM70"/>
    <mergeCell ref="AN70:AR70"/>
    <mergeCell ref="AS70:AW70"/>
    <mergeCell ref="AX70:BB70"/>
    <mergeCell ref="BC70:BG70"/>
    <mergeCell ref="BM70:BQ70"/>
  </mergeCells>
  <phoneticPr fontId="0" type="noConversion"/>
  <conditionalFormatting sqref="C88 C111 C70 C73:C75 C92:C93 C99">
    <cfRule type="cellIs" dxfId="45" priority="48" stopIfTrue="1" operator="equal">
      <formula>$C69</formula>
    </cfRule>
  </conditionalFormatting>
  <conditionalFormatting sqref="A70:B70 A88:B88 A92:B92 A111:B111 A60:B60 A86:B86 A108:B108 A93:A97">
    <cfRule type="cellIs" dxfId="44" priority="49" stopIfTrue="1" operator="equal">
      <formula>0</formula>
    </cfRule>
  </conditionalFormatting>
  <conditionalFormatting sqref="A61:B61">
    <cfRule type="cellIs" dxfId="43" priority="47" stopIfTrue="1" operator="equal">
      <formula>0</formula>
    </cfRule>
  </conditionalFormatting>
  <conditionalFormatting sqref="C86">
    <cfRule type="cellIs" dxfId="42" priority="51" stopIfTrue="1" operator="equal">
      <formula>$C70</formula>
    </cfRule>
  </conditionalFormatting>
  <conditionalFormatting sqref="C71">
    <cfRule type="cellIs" dxfId="41" priority="44" stopIfTrue="1" operator="equal">
      <formula>$C70</formula>
    </cfRule>
  </conditionalFormatting>
  <conditionalFormatting sqref="A71:B71">
    <cfRule type="cellIs" dxfId="40" priority="45" stopIfTrue="1" operator="equal">
      <formula>0</formula>
    </cfRule>
  </conditionalFormatting>
  <conditionalFormatting sqref="C72">
    <cfRule type="cellIs" dxfId="39" priority="42" stopIfTrue="1" operator="equal">
      <formula>$C71</formula>
    </cfRule>
  </conditionalFormatting>
  <conditionalFormatting sqref="A72:B72">
    <cfRule type="cellIs" dxfId="38" priority="43" stopIfTrue="1" operator="equal">
      <formula>0</formula>
    </cfRule>
  </conditionalFormatting>
  <conditionalFormatting sqref="A73:B73 A74:A76">
    <cfRule type="cellIs" dxfId="37" priority="41" stopIfTrue="1" operator="equal">
      <formula>0</formula>
    </cfRule>
  </conditionalFormatting>
  <conditionalFormatting sqref="C77:C78">
    <cfRule type="cellIs" dxfId="36" priority="38" stopIfTrue="1" operator="equal">
      <formula>$C73</formula>
    </cfRule>
  </conditionalFormatting>
  <conditionalFormatting sqref="A77:B77 A78">
    <cfRule type="cellIs" dxfId="35" priority="39" stopIfTrue="1" operator="equal">
      <formula>0</formula>
    </cfRule>
  </conditionalFormatting>
  <conditionalFormatting sqref="C79 C94">
    <cfRule type="cellIs" dxfId="34" priority="36" stopIfTrue="1" operator="equal">
      <formula>$C77</formula>
    </cfRule>
  </conditionalFormatting>
  <conditionalFormatting sqref="A79:B79">
    <cfRule type="cellIs" dxfId="33" priority="37" stopIfTrue="1" operator="equal">
      <formula>0</formula>
    </cfRule>
  </conditionalFormatting>
  <conditionalFormatting sqref="C80">
    <cfRule type="cellIs" dxfId="32" priority="34" stopIfTrue="1" operator="equal">
      <formula>$C79</formula>
    </cfRule>
  </conditionalFormatting>
  <conditionalFormatting sqref="A80:B80">
    <cfRule type="cellIs" dxfId="31" priority="35" stopIfTrue="1" operator="equal">
      <formula>0</formula>
    </cfRule>
  </conditionalFormatting>
  <conditionalFormatting sqref="C81">
    <cfRule type="cellIs" dxfId="30" priority="32" stopIfTrue="1" operator="equal">
      <formula>$C80</formula>
    </cfRule>
  </conditionalFormatting>
  <conditionalFormatting sqref="A81:B81">
    <cfRule type="cellIs" dxfId="29" priority="33" stopIfTrue="1" operator="equal">
      <formula>0</formula>
    </cfRule>
  </conditionalFormatting>
  <conditionalFormatting sqref="C82">
    <cfRule type="cellIs" dxfId="28" priority="30" stopIfTrue="1" operator="equal">
      <formula>$C81</formula>
    </cfRule>
  </conditionalFormatting>
  <conditionalFormatting sqref="A82:B82">
    <cfRule type="cellIs" dxfId="27" priority="31" stopIfTrue="1" operator="equal">
      <formula>0</formula>
    </cfRule>
  </conditionalFormatting>
  <conditionalFormatting sqref="C83">
    <cfRule type="cellIs" dxfId="26" priority="28" stopIfTrue="1" operator="equal">
      <formula>$C82</formula>
    </cfRule>
  </conditionalFormatting>
  <conditionalFormatting sqref="A83:B83">
    <cfRule type="cellIs" dxfId="25" priority="29" stopIfTrue="1" operator="equal">
      <formula>0</formula>
    </cfRule>
  </conditionalFormatting>
  <conditionalFormatting sqref="C84">
    <cfRule type="cellIs" dxfId="24" priority="26" stopIfTrue="1" operator="equal">
      <formula>$C83</formula>
    </cfRule>
  </conditionalFormatting>
  <conditionalFormatting sqref="A84:B84">
    <cfRule type="cellIs" dxfId="23" priority="27" stopIfTrue="1" operator="equal">
      <formula>0</formula>
    </cfRule>
  </conditionalFormatting>
  <conditionalFormatting sqref="C85">
    <cfRule type="cellIs" dxfId="22" priority="24" stopIfTrue="1" operator="equal">
      <formula>$C84</formula>
    </cfRule>
  </conditionalFormatting>
  <conditionalFormatting sqref="A85:B85">
    <cfRule type="cellIs" dxfId="21" priority="25" stopIfTrue="1" operator="equal">
      <formula>0</formula>
    </cfRule>
  </conditionalFormatting>
  <conditionalFormatting sqref="C108">
    <cfRule type="cellIs" dxfId="20" priority="53" stopIfTrue="1" operator="equal">
      <formula>$C92</formula>
    </cfRule>
  </conditionalFormatting>
  <conditionalFormatting sqref="C98">
    <cfRule type="cellIs" dxfId="19" priority="20" stopIfTrue="1" operator="equal">
      <formula>$C92</formula>
    </cfRule>
  </conditionalFormatting>
  <conditionalFormatting sqref="A98:B98">
    <cfRule type="cellIs" dxfId="18" priority="21" stopIfTrue="1" operator="equal">
      <formula>0</formula>
    </cfRule>
  </conditionalFormatting>
  <conditionalFormatting sqref="A99:B99 A100:A101">
    <cfRule type="cellIs" dxfId="17" priority="19" stopIfTrue="1" operator="equal">
      <formula>0</formula>
    </cfRule>
  </conditionalFormatting>
  <conditionalFormatting sqref="A102:B102">
    <cfRule type="cellIs" dxfId="16" priority="17" stopIfTrue="1" operator="equal">
      <formula>0</formula>
    </cfRule>
  </conditionalFormatting>
  <conditionalFormatting sqref="C103">
    <cfRule type="cellIs" dxfId="15" priority="14" stopIfTrue="1" operator="equal">
      <formula>$C102</formula>
    </cfRule>
  </conditionalFormatting>
  <conditionalFormatting sqref="A103:B103 A104">
    <cfRule type="cellIs" dxfId="14" priority="15" stopIfTrue="1" operator="equal">
      <formula>0</formula>
    </cfRule>
  </conditionalFormatting>
  <conditionalFormatting sqref="A105:B105">
    <cfRule type="cellIs" dxfId="13" priority="13" stopIfTrue="1" operator="equal">
      <formula>0</formula>
    </cfRule>
  </conditionalFormatting>
  <conditionalFormatting sqref="C106">
    <cfRule type="cellIs" dxfId="12" priority="10" stopIfTrue="1" operator="equal">
      <formula>$C105</formula>
    </cfRule>
  </conditionalFormatting>
  <conditionalFormatting sqref="A106:B106">
    <cfRule type="cellIs" dxfId="11" priority="11" stopIfTrue="1" operator="equal">
      <formula>0</formula>
    </cfRule>
  </conditionalFormatting>
  <conditionalFormatting sqref="C107">
    <cfRule type="cellIs" dxfId="10" priority="8" stopIfTrue="1" operator="equal">
      <formula>$C106</formula>
    </cfRule>
  </conditionalFormatting>
  <conditionalFormatting sqref="A107:B107">
    <cfRule type="cellIs" dxfId="9" priority="9" stopIfTrue="1" operator="equal">
      <formula>0</formula>
    </cfRule>
  </conditionalFormatting>
  <conditionalFormatting sqref="C76">
    <cfRule type="cellIs" dxfId="8" priority="55" stopIfTrue="1" operator="equal">
      <formula>$C74</formula>
    </cfRule>
  </conditionalFormatting>
  <conditionalFormatting sqref="C97">
    <cfRule type="cellIs" dxfId="7" priority="58" stopIfTrue="1" operator="equal">
      <formula>$C92</formula>
    </cfRule>
  </conditionalFormatting>
  <conditionalFormatting sqref="C96">
    <cfRule type="cellIs" dxfId="6" priority="61" stopIfTrue="1" operator="equal">
      <formula>$C92</formula>
    </cfRule>
  </conditionalFormatting>
  <conditionalFormatting sqref="C95">
    <cfRule type="cellIs" dxfId="5" priority="64" stopIfTrue="1" operator="equal">
      <formula>$C92</formula>
    </cfRule>
  </conditionalFormatting>
  <conditionalFormatting sqref="C100">
    <cfRule type="cellIs" dxfId="4" priority="5" stopIfTrue="1" operator="equal">
      <formula>$C96</formula>
    </cfRule>
  </conditionalFormatting>
  <conditionalFormatting sqref="C101">
    <cfRule type="cellIs" dxfId="3" priority="4" stopIfTrue="1" operator="equal">
      <formula>$C99</formula>
    </cfRule>
  </conditionalFormatting>
  <conditionalFormatting sqref="C102">
    <cfRule type="cellIs" dxfId="2" priority="3" stopIfTrue="1" operator="equal">
      <formula>$C101</formula>
    </cfRule>
  </conditionalFormatting>
  <conditionalFormatting sqref="C104">
    <cfRule type="cellIs" dxfId="1" priority="2" stopIfTrue="1" operator="equal">
      <formula>$C103</formula>
    </cfRule>
  </conditionalFormatting>
  <conditionalFormatting sqref="C105">
    <cfRule type="cellIs" dxfId="0" priority="1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2023-02-23T10:54:11Z</dcterms:modified>
</cp:coreProperties>
</file>