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Березень\1103\Звіти охорона\"/>
    </mc:Choice>
  </mc:AlternateContent>
  <bookViews>
    <workbookView xWindow="-255" yWindow="-60" windowWidth="25440" windowHeight="14385"/>
  </bookViews>
  <sheets>
    <sheet name="0712080" sheetId="1" r:id="rId1"/>
  </sheets>
  <definedNames>
    <definedName name="_xlnm.Print_Area" localSheetId="0">'0712080'!$A$1:$BQ$150</definedName>
  </definedNames>
  <calcPr calcId="152511"/>
</workbook>
</file>

<file path=xl/calcChain.xml><?xml version="1.0" encoding="utf-8"?>
<calcChain xmlns="http://schemas.openxmlformats.org/spreadsheetml/2006/main">
  <c r="AI61" i="1" l="1"/>
  <c r="AX97" i="1" l="1"/>
  <c r="AX98" i="1"/>
  <c r="AI97" i="1"/>
  <c r="BM95" i="1"/>
  <c r="BM85" i="1"/>
  <c r="AX95" i="1"/>
  <c r="BH95" i="1"/>
  <c r="BC95" i="1"/>
  <c r="AI95" i="1"/>
  <c r="BH94" i="1"/>
  <c r="BM94" i="1" s="1"/>
  <c r="BC94" i="1"/>
  <c r="AX94" i="1"/>
  <c r="AI94" i="1"/>
  <c r="BH93" i="1"/>
  <c r="BM93" i="1" s="1"/>
  <c r="BC93" i="1"/>
  <c r="AX93" i="1"/>
  <c r="AI93" i="1"/>
  <c r="AX92" i="1"/>
  <c r="AI92" i="1"/>
  <c r="AX91" i="1"/>
  <c r="AI90" i="1"/>
  <c r="AI91" i="1"/>
  <c r="AX90" i="1"/>
  <c r="AX89" i="1"/>
  <c r="AI89" i="1"/>
  <c r="BH87" i="1"/>
  <c r="BC87" i="1"/>
  <c r="BM87" i="1" s="1"/>
  <c r="BH85" i="1"/>
  <c r="BC86" i="1"/>
  <c r="BM86" i="1" s="1"/>
  <c r="BH84" i="1"/>
  <c r="BM84" i="1" s="1"/>
  <c r="BC85" i="1"/>
  <c r="AX83" i="1"/>
  <c r="BH80" i="1"/>
  <c r="BC80" i="1"/>
  <c r="AX80" i="1"/>
  <c r="AI80" i="1"/>
  <c r="BH79" i="1"/>
  <c r="BM79" i="1" s="1"/>
  <c r="BC79" i="1"/>
  <c r="AX79" i="1"/>
  <c r="AI79" i="1"/>
  <c r="AI78" i="1"/>
  <c r="AI77" i="1"/>
  <c r="BH78" i="1"/>
  <c r="BC78" i="1"/>
  <c r="AX78" i="1"/>
  <c r="AX77" i="1"/>
  <c r="AI73" i="1"/>
  <c r="AI74" i="1"/>
  <c r="AX75" i="1"/>
  <c r="AX76" i="1"/>
  <c r="AX74" i="1"/>
  <c r="BC73" i="1"/>
  <c r="BM73" i="1" s="1"/>
  <c r="AX73" i="1"/>
  <c r="AX72" i="1"/>
  <c r="AI72" i="1"/>
  <c r="AI71" i="1"/>
  <c r="BC71" i="1"/>
  <c r="BM71" i="1"/>
  <c r="AX71" i="1"/>
  <c r="AN61" i="1"/>
  <c r="AS61" i="1"/>
  <c r="X61" i="1"/>
  <c r="BD61" i="1" s="1"/>
  <c r="S61" i="1"/>
  <c r="AY61" i="1" s="1"/>
  <c r="AF44" i="1"/>
  <c r="BI44" i="1" s="1"/>
  <c r="AA44" i="1"/>
  <c r="BD44" i="1" s="1"/>
  <c r="BH98" i="1"/>
  <c r="BM98" i="1" s="1"/>
  <c r="BC98" i="1"/>
  <c r="BH97" i="1"/>
  <c r="BC97" i="1"/>
  <c r="BM97" i="1" s="1"/>
  <c r="BH92" i="1"/>
  <c r="BM92" i="1" s="1"/>
  <c r="BC92" i="1"/>
  <c r="BH91" i="1"/>
  <c r="BC91" i="1"/>
  <c r="BM91" i="1" s="1"/>
  <c r="BH90" i="1"/>
  <c r="BC90" i="1"/>
  <c r="BM90" i="1" s="1"/>
  <c r="BH89" i="1"/>
  <c r="BC89" i="1"/>
  <c r="BM89" i="1" s="1"/>
  <c r="BH86" i="1"/>
  <c r="BC84" i="1"/>
  <c r="BH83" i="1"/>
  <c r="BC83" i="1"/>
  <c r="BM83" i="1" s="1"/>
  <c r="BH82" i="1"/>
  <c r="BM82" i="1" s="1"/>
  <c r="BC82" i="1"/>
  <c r="BH77" i="1"/>
  <c r="BC77" i="1"/>
  <c r="BM77" i="1" s="1"/>
  <c r="BH76" i="1"/>
  <c r="BC76" i="1"/>
  <c r="BM76" i="1" s="1"/>
  <c r="BH75" i="1"/>
  <c r="BC75" i="1"/>
  <c r="BM75" i="1" s="1"/>
  <c r="BH74" i="1"/>
  <c r="BM74" i="1" s="1"/>
  <c r="BC74" i="1"/>
  <c r="BH73" i="1"/>
  <c r="BH72" i="1"/>
  <c r="BC72" i="1"/>
  <c r="BM72" i="1" s="1"/>
  <c r="BH71" i="1"/>
  <c r="BD60" i="1"/>
  <c r="AY60" i="1"/>
  <c r="AS60" i="1"/>
  <c r="AC60" i="1"/>
  <c r="BD59" i="1"/>
  <c r="AY59" i="1"/>
  <c r="BI59" i="1" s="1"/>
  <c r="AS59" i="1"/>
  <c r="AC59" i="1"/>
  <c r="AZ44" i="1"/>
  <c r="BI43" i="1"/>
  <c r="BD43" i="1"/>
  <c r="AZ43" i="1"/>
  <c r="AK43" i="1"/>
  <c r="BM80" i="1" l="1"/>
  <c r="BM78" i="1"/>
  <c r="AC61" i="1"/>
  <c r="AK44" i="1"/>
  <c r="BI60" i="1"/>
  <c r="BI61" i="1"/>
  <c r="BN43" i="1"/>
  <c r="BN44" i="1"/>
</calcChain>
</file>

<file path=xl/sharedStrings.xml><?xml version="1.0" encoding="utf-8"?>
<sst xmlns="http://schemas.openxmlformats.org/spreadsheetml/2006/main" count="344" uniqueCount="157">
  <si>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</si>
  <si>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</si>
  <si>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</si>
  <si>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</si>
  <si>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</si>
  <si>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</si>
  <si>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</si>
  <si>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</si>
  <si>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</si>
  <si>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</si>
  <si>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</si>
  <si>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</si>
  <si>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</si>
  <si>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</si>
  <si>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</si>
  <si>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</si>
  <si>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</si>
  <si>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</si>
  <si>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</si>
  <si>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</si>
  <si>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</si>
  <si>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</si>
  <si>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</si>
  <si>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</si>
  <si>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</si>
  <si>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</si>
  <si>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</si>
  <si>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</si>
  <si>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</si>
  <si>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</si>
  <si>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</si>
  <si>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</si>
  <si>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</si>
  <si>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</si>
  <si>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</si>
  <si>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</si>
  <si>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</si>
  <si>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</si>
  <si>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</si>
  <si>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</si>
  <si>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</si>
  <si>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</si>
  <si>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</si>
  <si>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</si>
  <si>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</si>
  <si>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</si>
  <si>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</si>
  <si>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</si>
  <si>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</si>
  <si>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</si>
  <si>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</si>
  <si>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</si>
  <si>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</si>
  <si>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</si>
  <si>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</si>
  <si>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</si>
  <si>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</si>
  <si>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</si>
  <si>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</si>
  <si>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</si>
  <si>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</si>
  <si>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</si>
  <si>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</si>
  <si>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</si>
  <si>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</si>
  <si>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</si>
  <si>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</si>
  <si>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</si>
  <si>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</si>
  <si>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</si>
  <si>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</si>
  <si>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</si>
  <si>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</si>
  <si>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</si>
  <si>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</si>
  <si>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</si>
  <si>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</si>
  <si>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</si>
  <si>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</si>
  <si>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</si>
  <si>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</si>
  <si>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</si>
  <si>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населенню амбулаторно-поліклінічної допомоги</t>
  </si>
  <si>
    <t>Амбулаторно- поліклінічна допомога населенню, крім первинної медичної допомоги.</t>
  </si>
  <si>
    <t>УСЬОГО</t>
  </si>
  <si>
    <t>Обсяг проведених касових видатківпо загальному фонду бюджету менше запланованих за рахунок не використаних коштів на оплату комунальних послуг та енергоносіїі у зв"язку з запровадженням заходів щодо раціонального та економного використання енергоресурсів та теплими погодніми умовами._x000D_
Причиною відхилень по спеціальному фонду є  те, що процедуру закупівлі  була відмінено через відсутність учасників.</t>
  </si>
  <si>
    <t>Усього</t>
  </si>
  <si>
    <t>затрат</t>
  </si>
  <si>
    <t/>
  </si>
  <si>
    <t>кількість установ</t>
  </si>
  <si>
    <t>од.</t>
  </si>
  <si>
    <t>Мережа закладів</t>
  </si>
  <si>
    <t>видатки на оплату комунальних послуг та енергоносіїв</t>
  </si>
  <si>
    <t>грн.</t>
  </si>
  <si>
    <t>Кошторис</t>
  </si>
  <si>
    <t>видатки на придбання лікарських засобів</t>
  </si>
  <si>
    <t>видатки на утримання військово-лікарської комісії при Хмельницькому міському центрі комплектування та соціальної підтримки</t>
  </si>
  <si>
    <t>продукту</t>
  </si>
  <si>
    <t>осіб</t>
  </si>
  <si>
    <t>Статистична звітність</t>
  </si>
  <si>
    <t>площа приміщень</t>
  </si>
  <si>
    <t>кв. м.</t>
  </si>
  <si>
    <t>Інвентарні картки обліку основних засобів</t>
  </si>
  <si>
    <t>ефективності</t>
  </si>
  <si>
    <t>Розрахунок</t>
  </si>
  <si>
    <t>середньомісячні видатки на утримання військово-лікарської комісії при Хмельницькому міському центрі комплектування та соціальної підтримки</t>
  </si>
  <si>
    <t>середньомісячні видатки на оплату комунальних послуг та енергоносіїв на 1 кв.м.</t>
  </si>
  <si>
    <t>середні видатки на одного пільговика</t>
  </si>
  <si>
    <t>якості</t>
  </si>
  <si>
    <t>динаміка відвідувань</t>
  </si>
  <si>
    <t>відс.</t>
  </si>
  <si>
    <t>відсоток осіб, що отриали пільгове зубопротезування, до загальної кількості, що перебувають на черзі на пільгове зубопротезування</t>
  </si>
  <si>
    <t>Підвищення рівня надання амбулаторно-поліклінічної та стоматологічної допомоги.</t>
  </si>
  <si>
    <t>Програма корисна для досягнення цілей і виконання завдань програми. Завдання виконані.</t>
  </si>
  <si>
    <t>Виконання бюджетної програми у 2023 році на загальну суму 23 365 685,31 грн спрямовано на підтримку КП "Хмельницький міський лікувально-діагностичний центр" ХМР понад обсяг передбачений програмою медичних гарантій з метою підвищення рівня надання населенню медичної допомоги в амбулаторних умовах, в т.ч.надання стоматологічної допомоги та збереження здоров"я населення громади. Завдання програми на 2023 рік виконано, програма залишається актуальною для подальшої реалізації.</t>
  </si>
  <si>
    <t>0700000</t>
  </si>
  <si>
    <t>Управління охорони здоров`я Хмельницької міської ради</t>
  </si>
  <si>
    <t>Начальник управління охорони здоров`я Хмельницької міської ради</t>
  </si>
  <si>
    <t>Завідувач фінансового сектору управління охорони здоров`я Хмельницької міської ради</t>
  </si>
  <si>
    <t>Борис ТКАЧ</t>
  </si>
  <si>
    <t>Інна ВОЛИНЕЦЬ</t>
  </si>
  <si>
    <t>38303553</t>
  </si>
  <si>
    <t>2256400000</t>
  </si>
  <si>
    <t xml:space="preserve">  гривень</t>
  </si>
  <si>
    <t>місцевого бюджету на 2023  рік</t>
  </si>
  <si>
    <t>0712080</t>
  </si>
  <si>
    <t>Амбулаторно-поліклінічна допомога населенню, крім первинної медичної допомоги</t>
  </si>
  <si>
    <t>Управління охорони здоров"я Хмельницької міської ради</t>
  </si>
  <si>
    <t>0710000</t>
  </si>
  <si>
    <t>2080</t>
  </si>
  <si>
    <t>0721</t>
  </si>
  <si>
    <t xml:space="preserve">Програма бюджетування за участі громадськості  (Бюджет участі)  Хмельницької міської територіальної громади на 2020-2023 роки (із змінами) 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</si>
  <si>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                                    ( зі змінами )</t>
  </si>
  <si>
    <t>видатки на відшкодування лікарських засобів                      ( гормонотерапію )</t>
  </si>
  <si>
    <t>в т.ч. учасники АТО/ООС, учасники Революції Гідності, особи, які брали участь у заходах, необхідних для забезпечення оборони Україи, захисту безпеки населення та інтересів держави у звя"зку з військовою агресією Російської Федерації проти України, а також членів сімей загиблих (померлих), полонених і зниклих безвісті</t>
  </si>
  <si>
    <t>видатки на пільгове лікування перед зубопротезуванням та зубопротезування</t>
  </si>
  <si>
    <t>видатки на виконання проєктів</t>
  </si>
  <si>
    <t>видатки на проведення капітальних ремонтів          (реконструкцій)</t>
  </si>
  <si>
    <t>середній розмір допомоги  (відшкодування вартості гормонотерапії ) на одного онкохворого, що потребує гормонотерапії</t>
  </si>
  <si>
    <t>кількість звернень хворих на онкологічні захворювання - мешканців громади на відшкодування вартості лікарських засобів  (гормонотерапію )</t>
  </si>
  <si>
    <t>кількість осбіб пільгової категорії, яким надано послуги з лікування  перед зубопротезуванням та зубопротезування</t>
  </si>
  <si>
    <t>кількість проєктів</t>
  </si>
  <si>
    <t>кількість запланованих капітальних ремонтів (реконструкцій)</t>
  </si>
  <si>
    <t xml:space="preserve">кількість обладнання, яке планується придбати </t>
  </si>
  <si>
    <t>видатки на придбання обладнання  (рентгенівської трубки)</t>
  </si>
  <si>
    <t>середня вартість проєкту</t>
  </si>
  <si>
    <t>середня вартість капітальних ремонтів (реконструкцій), планується провести</t>
  </si>
  <si>
    <t>середня вартість обладнання</t>
  </si>
  <si>
    <t>Розбіжності відсутні.</t>
  </si>
  <si>
    <t>Не використані кошти на комунальні послуги та енергоносії у зв"язку з запровадженням заходів щодо раціонального та економного використання енергоресурсів та теплими погодніми умовами.</t>
  </si>
  <si>
    <t>Економія коштів після проведення процедур закупівель за найвигіднішими ціновими пропозиціями.</t>
  </si>
  <si>
    <t>Зменшення кількості хворих, які звернулись до лікарів-онкологів.</t>
  </si>
  <si>
    <t>Економія коштів за рахунок лікарняних листів, перебування працівників у відпустці,  скорочення 1,0 ст. - лікаря та  0,5 ст.  - молодшої медичної сестри.</t>
  </si>
  <si>
    <t>Економія коштів за результатами процедури закупівлі.</t>
  </si>
  <si>
    <t>Процедура закупівлі не відбулась.</t>
  </si>
  <si>
    <t>Змінився показник затрат та продукту.</t>
  </si>
  <si>
    <t>Змінився показник затрат.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</si>
</sst>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quotePrefix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0"/>
  <sheetViews>
    <sheetView tabSelected="1" topLeftCell="A2" zoomScaleNormal="100" workbookViewId="0">
      <selection activeCell="AP149" sqref="AP149:BH149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140625" style="1" customWidth="1"/>
    <col min="56" max="68" width="2.85546875" style="1" customWidth="1"/>
    <col min="69" max="69" width="3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3" t="s">
        <v>59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9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5.75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15.75" x14ac:dyDescent="0.2">
      <c r="A10" s="95" t="s">
        <v>18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15.75" customHeight="1" x14ac:dyDescent="0.2">
      <c r="A11" s="95" t="s">
        <v>35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15.75" customHeight="1" x14ac:dyDescent="0.2">
      <c r="A12" s="95" t="s">
        <v>124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77" t="s">
        <v>115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19"/>
      <c r="N14" s="96" t="s">
        <v>116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20"/>
      <c r="AU14" s="77" t="s">
        <v>121</v>
      </c>
      <c r="AV14" s="78"/>
      <c r="AW14" s="78"/>
      <c r="AX14" s="78"/>
      <c r="AY14" s="78"/>
      <c r="AZ14" s="78"/>
      <c r="BA14" s="78"/>
      <c r="BB14" s="7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76" t="s">
        <v>51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21"/>
      <c r="N15" s="97" t="s">
        <v>52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21"/>
      <c r="AU15" s="76" t="s">
        <v>53</v>
      </c>
      <c r="AV15" s="76"/>
      <c r="AW15" s="76"/>
      <c r="AX15" s="76"/>
      <c r="AY15" s="76"/>
      <c r="AZ15" s="76"/>
      <c r="BA15" s="76"/>
      <c r="BB15" s="7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77" t="s">
        <v>128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19"/>
      <c r="N17" s="96" t="s">
        <v>127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20"/>
      <c r="AU17" s="77" t="s">
        <v>121</v>
      </c>
      <c r="AV17" s="78"/>
      <c r="AW17" s="78"/>
      <c r="AX17" s="78"/>
      <c r="AY17" s="78"/>
      <c r="AZ17" s="78"/>
      <c r="BA17" s="78"/>
      <c r="BB17" s="7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76" t="s">
        <v>51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21"/>
      <c r="N18" s="97" t="s">
        <v>54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21"/>
      <c r="AU18" s="76" t="s">
        <v>53</v>
      </c>
      <c r="AV18" s="76"/>
      <c r="AW18" s="76"/>
      <c r="AX18" s="76"/>
      <c r="AY18" s="76"/>
      <c r="AZ18" s="76"/>
      <c r="BA18" s="76"/>
      <c r="BB18" s="7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77" t="s">
        <v>125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/>
      <c r="N20" s="77" t="s">
        <v>129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4"/>
      <c r="AA20" s="77" t="s">
        <v>130</v>
      </c>
      <c r="AB20" s="78"/>
      <c r="AC20" s="78"/>
      <c r="AD20" s="78"/>
      <c r="AE20" s="78"/>
      <c r="AF20" s="78"/>
      <c r="AG20" s="78"/>
      <c r="AH20" s="78"/>
      <c r="AI20" s="78"/>
      <c r="AJ20" s="24"/>
      <c r="AK20" s="98" t="s">
        <v>126</v>
      </c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24"/>
      <c r="BE20" s="77" t="s">
        <v>122</v>
      </c>
      <c r="BF20" s="78"/>
      <c r="BG20" s="78"/>
      <c r="BH20" s="78"/>
      <c r="BI20" s="78"/>
      <c r="BJ20" s="78"/>
      <c r="BK20" s="78"/>
      <c r="BL20" s="78"/>
    </row>
    <row r="21" spans="1:79" ht="23.25" customHeight="1" x14ac:dyDescent="0.2">
      <c r="A21"/>
      <c r="B21" s="76" t="s">
        <v>51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/>
      <c r="N21" s="76" t="s">
        <v>55</v>
      </c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27"/>
      <c r="AA21" s="99" t="s">
        <v>56</v>
      </c>
      <c r="AB21" s="99"/>
      <c r="AC21" s="99"/>
      <c r="AD21" s="99"/>
      <c r="AE21" s="99"/>
      <c r="AF21" s="99"/>
      <c r="AG21" s="99"/>
      <c r="AH21" s="99"/>
      <c r="AI21" s="99"/>
      <c r="AJ21" s="27"/>
      <c r="AK21" s="100" t="s">
        <v>57</v>
      </c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27"/>
      <c r="BE21" s="76" t="s">
        <v>58</v>
      </c>
      <c r="BF21" s="76"/>
      <c r="BG21" s="76"/>
      <c r="BH21" s="76"/>
      <c r="BI21" s="76"/>
      <c r="BJ21" s="76"/>
      <c r="BK21" s="76"/>
      <c r="BL21" s="76"/>
    </row>
    <row r="22" spans="1:79" ht="6.75" customHeight="1" x14ac:dyDescent="0.2"/>
    <row r="23" spans="1:79" ht="15.75" customHeight="1" x14ac:dyDescent="0.2">
      <c r="A23" s="85" t="s">
        <v>80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</row>
    <row r="24" spans="1:79" ht="27.75" customHeight="1" x14ac:dyDescent="0.2">
      <c r="A24" s="90" t="s">
        <v>3</v>
      </c>
      <c r="B24" s="90"/>
      <c r="C24" s="90"/>
      <c r="D24" s="90"/>
      <c r="E24" s="90"/>
      <c r="F24" s="90"/>
      <c r="G24" s="91" t="s">
        <v>38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3"/>
    </row>
    <row r="25" spans="1:79" ht="10.5" hidden="1" customHeight="1" x14ac:dyDescent="0.2">
      <c r="A25" s="136" t="s">
        <v>36</v>
      </c>
      <c r="B25" s="136"/>
      <c r="C25" s="136"/>
      <c r="D25" s="136"/>
      <c r="E25" s="136"/>
      <c r="F25" s="136"/>
      <c r="G25" s="82" t="s">
        <v>14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CA25" s="1" t="s">
        <v>49</v>
      </c>
    </row>
    <row r="26" spans="1:79" ht="15.75" customHeight="1" x14ac:dyDescent="0.2">
      <c r="A26" s="136">
        <v>1</v>
      </c>
      <c r="B26" s="136"/>
      <c r="C26" s="136"/>
      <c r="D26" s="136"/>
      <c r="E26" s="136"/>
      <c r="F26" s="136"/>
      <c r="G26" s="147" t="s">
        <v>81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9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85" t="s">
        <v>40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15.95" customHeight="1" x14ac:dyDescent="0.2">
      <c r="A29" s="88" t="s">
        <v>112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85" t="s">
        <v>41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</row>
    <row r="32" spans="1:79" ht="27.75" customHeight="1" x14ac:dyDescent="0.2">
      <c r="A32" s="90" t="s">
        <v>3</v>
      </c>
      <c r="B32" s="90"/>
      <c r="C32" s="90"/>
      <c r="D32" s="90"/>
      <c r="E32" s="90"/>
      <c r="F32" s="90"/>
      <c r="G32" s="91" t="s">
        <v>39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</row>
    <row r="33" spans="1:79" ht="10.5" hidden="1" customHeight="1" x14ac:dyDescent="0.2">
      <c r="A33" s="136" t="s">
        <v>13</v>
      </c>
      <c r="B33" s="136"/>
      <c r="C33" s="136"/>
      <c r="D33" s="136"/>
      <c r="E33" s="136"/>
      <c r="F33" s="136"/>
      <c r="G33" s="82" t="s">
        <v>14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CA33" s="1" t="s">
        <v>50</v>
      </c>
    </row>
    <row r="34" spans="1:79" ht="15" customHeight="1" x14ac:dyDescent="0.2">
      <c r="A34" s="136">
        <v>1</v>
      </c>
      <c r="B34" s="136"/>
      <c r="C34" s="136"/>
      <c r="D34" s="136"/>
      <c r="E34" s="136"/>
      <c r="F34" s="136"/>
      <c r="G34" s="147" t="s">
        <v>82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9"/>
      <c r="CA34" s="1" t="s">
        <v>48</v>
      </c>
    </row>
    <row r="35" spans="1:79" ht="22.5" customHeight="1" x14ac:dyDescent="0.2"/>
    <row r="36" spans="1:79" ht="15.75" customHeight="1" x14ac:dyDescent="0.2">
      <c r="A36" s="85" t="s">
        <v>74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</row>
    <row r="37" spans="1:79" ht="15.75" customHeight="1" x14ac:dyDescent="0.2">
      <c r="A37" s="85" t="s">
        <v>75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</row>
    <row r="38" spans="1:79" ht="15" customHeight="1" x14ac:dyDescent="0.2">
      <c r="A38" s="126" t="s">
        <v>123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</row>
    <row r="39" spans="1:79" ht="48" customHeight="1" x14ac:dyDescent="0.2">
      <c r="A39" s="69" t="s">
        <v>3</v>
      </c>
      <c r="B39" s="69"/>
      <c r="C39" s="69" t="s">
        <v>67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 t="s">
        <v>25</v>
      </c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 t="s">
        <v>44</v>
      </c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 t="s">
        <v>0</v>
      </c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</row>
    <row r="40" spans="1:79" ht="29.1" customHeight="1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 t="s">
        <v>2</v>
      </c>
      <c r="AB40" s="69"/>
      <c r="AC40" s="69"/>
      <c r="AD40" s="69"/>
      <c r="AE40" s="69"/>
      <c r="AF40" s="69" t="s">
        <v>1</v>
      </c>
      <c r="AG40" s="69"/>
      <c r="AH40" s="69"/>
      <c r="AI40" s="69"/>
      <c r="AJ40" s="69"/>
      <c r="AK40" s="69" t="s">
        <v>26</v>
      </c>
      <c r="AL40" s="69"/>
      <c r="AM40" s="69"/>
      <c r="AN40" s="69"/>
      <c r="AO40" s="69"/>
      <c r="AP40" s="69" t="s">
        <v>2</v>
      </c>
      <c r="AQ40" s="69"/>
      <c r="AR40" s="69"/>
      <c r="AS40" s="69"/>
      <c r="AT40" s="69"/>
      <c r="AU40" s="69" t="s">
        <v>1</v>
      </c>
      <c r="AV40" s="69"/>
      <c r="AW40" s="69"/>
      <c r="AX40" s="69"/>
      <c r="AY40" s="69"/>
      <c r="AZ40" s="69" t="s">
        <v>26</v>
      </c>
      <c r="BA40" s="69"/>
      <c r="BB40" s="69"/>
      <c r="BC40" s="69"/>
      <c r="BD40" s="69" t="s">
        <v>2</v>
      </c>
      <c r="BE40" s="69"/>
      <c r="BF40" s="69"/>
      <c r="BG40" s="69"/>
      <c r="BH40" s="69"/>
      <c r="BI40" s="69" t="s">
        <v>1</v>
      </c>
      <c r="BJ40" s="69"/>
      <c r="BK40" s="69"/>
      <c r="BL40" s="69"/>
      <c r="BM40" s="69"/>
      <c r="BN40" s="69" t="s">
        <v>27</v>
      </c>
      <c r="BO40" s="69"/>
      <c r="BP40" s="69"/>
      <c r="BQ40" s="69"/>
    </row>
    <row r="41" spans="1:79" ht="15.95" customHeight="1" x14ac:dyDescent="0.2">
      <c r="A41" s="87">
        <v>1</v>
      </c>
      <c r="B41" s="87"/>
      <c r="C41" s="87">
        <v>2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87">
        <v>10</v>
      </c>
      <c r="BJ41" s="87"/>
      <c r="BK41" s="87"/>
      <c r="BL41" s="87"/>
      <c r="BM41" s="87"/>
      <c r="BN41" s="87">
        <v>11</v>
      </c>
      <c r="BO41" s="87"/>
      <c r="BP41" s="87"/>
      <c r="BQ41" s="87"/>
    </row>
    <row r="42" spans="1:79" ht="15.75" hidden="1" customHeight="1" x14ac:dyDescent="0.2">
      <c r="A42" s="136" t="s">
        <v>13</v>
      </c>
      <c r="B42" s="136"/>
      <c r="C42" s="101" t="s">
        <v>14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2"/>
      <c r="AA42" s="68" t="s">
        <v>10</v>
      </c>
      <c r="AB42" s="68"/>
      <c r="AC42" s="68"/>
      <c r="AD42" s="68"/>
      <c r="AE42" s="68"/>
      <c r="AF42" s="68" t="s">
        <v>9</v>
      </c>
      <c r="AG42" s="68"/>
      <c r="AH42" s="68"/>
      <c r="AI42" s="68"/>
      <c r="AJ42" s="68"/>
      <c r="AK42" s="47" t="s">
        <v>16</v>
      </c>
      <c r="AL42" s="47"/>
      <c r="AM42" s="47"/>
      <c r="AN42" s="47"/>
      <c r="AO42" s="47"/>
      <c r="AP42" s="68" t="s">
        <v>11</v>
      </c>
      <c r="AQ42" s="68"/>
      <c r="AR42" s="68"/>
      <c r="AS42" s="68"/>
      <c r="AT42" s="68"/>
      <c r="AU42" s="68" t="s">
        <v>12</v>
      </c>
      <c r="AV42" s="68"/>
      <c r="AW42" s="68"/>
      <c r="AX42" s="68"/>
      <c r="AY42" s="68"/>
      <c r="AZ42" s="47" t="s">
        <v>16</v>
      </c>
      <c r="BA42" s="47"/>
      <c r="BB42" s="47"/>
      <c r="BC42" s="47"/>
      <c r="BD42" s="105" t="s">
        <v>31</v>
      </c>
      <c r="BE42" s="105"/>
      <c r="BF42" s="105"/>
      <c r="BG42" s="105"/>
      <c r="BH42" s="105"/>
      <c r="BI42" s="105" t="s">
        <v>31</v>
      </c>
      <c r="BJ42" s="105"/>
      <c r="BK42" s="105"/>
      <c r="BL42" s="105"/>
      <c r="BM42" s="105"/>
      <c r="BN42" s="94" t="s">
        <v>16</v>
      </c>
      <c r="BO42" s="94"/>
      <c r="BP42" s="94"/>
      <c r="BQ42" s="94"/>
      <c r="CA42" s="1" t="s">
        <v>19</v>
      </c>
    </row>
    <row r="43" spans="1:79" ht="25.5" customHeight="1" x14ac:dyDescent="0.2">
      <c r="A43" s="106">
        <v>1</v>
      </c>
      <c r="B43" s="106"/>
      <c r="C43" s="107" t="s">
        <v>83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86">
        <v>24297895</v>
      </c>
      <c r="AB43" s="86"/>
      <c r="AC43" s="86"/>
      <c r="AD43" s="86"/>
      <c r="AE43" s="86"/>
      <c r="AF43" s="86">
        <v>1546267</v>
      </c>
      <c r="AG43" s="86"/>
      <c r="AH43" s="86"/>
      <c r="AI43" s="86"/>
      <c r="AJ43" s="86"/>
      <c r="AK43" s="86">
        <f>AA43+AF43</f>
        <v>25844162</v>
      </c>
      <c r="AL43" s="86"/>
      <c r="AM43" s="86"/>
      <c r="AN43" s="86"/>
      <c r="AO43" s="86"/>
      <c r="AP43" s="86">
        <v>22142136.109999999</v>
      </c>
      <c r="AQ43" s="86"/>
      <c r="AR43" s="86"/>
      <c r="AS43" s="86"/>
      <c r="AT43" s="86"/>
      <c r="AU43" s="86">
        <v>1223549.2</v>
      </c>
      <c r="AV43" s="86"/>
      <c r="AW43" s="86"/>
      <c r="AX43" s="86"/>
      <c r="AY43" s="86"/>
      <c r="AZ43" s="86">
        <f>AP43+AU43</f>
        <v>23365685.309999999</v>
      </c>
      <c r="BA43" s="86"/>
      <c r="BB43" s="86"/>
      <c r="BC43" s="86"/>
      <c r="BD43" s="86">
        <f>AP43-AA43</f>
        <v>-2155758.8900000006</v>
      </c>
      <c r="BE43" s="86"/>
      <c r="BF43" s="86"/>
      <c r="BG43" s="86"/>
      <c r="BH43" s="86"/>
      <c r="BI43" s="86">
        <f>AU43-AF43</f>
        <v>-322717.80000000005</v>
      </c>
      <c r="BJ43" s="86"/>
      <c r="BK43" s="86"/>
      <c r="BL43" s="86"/>
      <c r="BM43" s="86"/>
      <c r="BN43" s="86">
        <f>BD43+BI43</f>
        <v>-2478476.6900000004</v>
      </c>
      <c r="BO43" s="86"/>
      <c r="BP43" s="86"/>
      <c r="BQ43" s="86"/>
      <c r="CA43" s="1" t="s">
        <v>20</v>
      </c>
    </row>
    <row r="44" spans="1:79" s="40" customFormat="1" ht="15" customHeight="1" x14ac:dyDescent="0.2">
      <c r="A44" s="152"/>
      <c r="B44" s="152"/>
      <c r="C44" s="153" t="s">
        <v>84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5"/>
      <c r="AA44" s="151">
        <f>SUM(AA43)</f>
        <v>24297895</v>
      </c>
      <c r="AB44" s="151"/>
      <c r="AC44" s="151"/>
      <c r="AD44" s="151"/>
      <c r="AE44" s="151"/>
      <c r="AF44" s="151">
        <f>SUM(AF43)</f>
        <v>1546267</v>
      </c>
      <c r="AG44" s="151"/>
      <c r="AH44" s="151"/>
      <c r="AI44" s="151"/>
      <c r="AJ44" s="151"/>
      <c r="AK44" s="151">
        <f>AA44+AF44</f>
        <v>25844162</v>
      </c>
      <c r="AL44" s="151"/>
      <c r="AM44" s="151"/>
      <c r="AN44" s="151"/>
      <c r="AO44" s="151"/>
      <c r="AP44" s="151">
        <v>22142136.109999999</v>
      </c>
      <c r="AQ44" s="151"/>
      <c r="AR44" s="151"/>
      <c r="AS44" s="151"/>
      <c r="AT44" s="151"/>
      <c r="AU44" s="151">
        <v>1223549.2</v>
      </c>
      <c r="AV44" s="151"/>
      <c r="AW44" s="151"/>
      <c r="AX44" s="151"/>
      <c r="AY44" s="151"/>
      <c r="AZ44" s="151">
        <f>AP44+AU44</f>
        <v>23365685.309999999</v>
      </c>
      <c r="BA44" s="151"/>
      <c r="BB44" s="151"/>
      <c r="BC44" s="151"/>
      <c r="BD44" s="151">
        <f>AP44-AA44</f>
        <v>-2155758.8900000006</v>
      </c>
      <c r="BE44" s="151"/>
      <c r="BF44" s="151"/>
      <c r="BG44" s="151"/>
      <c r="BH44" s="151"/>
      <c r="BI44" s="151">
        <f>AU44-AF44</f>
        <v>-322717.80000000005</v>
      </c>
      <c r="BJ44" s="151"/>
      <c r="BK44" s="151"/>
      <c r="BL44" s="151"/>
      <c r="BM44" s="151"/>
      <c r="BN44" s="151">
        <f>BD44+BI44</f>
        <v>-2478476.6900000004</v>
      </c>
      <c r="BO44" s="151"/>
      <c r="BP44" s="151"/>
      <c r="BQ44" s="151"/>
    </row>
    <row r="45" spans="1:79" ht="27.75" customHeight="1" x14ac:dyDescent="0.2"/>
    <row r="46" spans="1:79" ht="29.25" customHeight="1" x14ac:dyDescent="0.2">
      <c r="A46" s="85" t="s">
        <v>76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87" t="s">
        <v>3</v>
      </c>
      <c r="B48" s="87"/>
      <c r="C48" s="69" t="s">
        <v>60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</row>
    <row r="49" spans="1:79" ht="15.75" x14ac:dyDescent="0.2">
      <c r="A49" s="87">
        <v>1</v>
      </c>
      <c r="B49" s="87"/>
      <c r="C49" s="130">
        <v>2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</row>
    <row r="50" spans="1:79" hidden="1" x14ac:dyDescent="0.2">
      <c r="A50" s="124" t="s">
        <v>13</v>
      </c>
      <c r="B50" s="125"/>
      <c r="C50" s="131" t="s">
        <v>14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3"/>
      <c r="CA50" s="1" t="s">
        <v>70</v>
      </c>
    </row>
    <row r="51" spans="1:79" ht="40.5" customHeight="1" x14ac:dyDescent="0.2">
      <c r="A51" s="124">
        <v>1</v>
      </c>
      <c r="B51" s="125"/>
      <c r="C51" s="127" t="s">
        <v>85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9"/>
      <c r="CA51" s="1" t="s">
        <v>61</v>
      </c>
    </row>
    <row r="53" spans="1:79" ht="15.75" customHeight="1" x14ac:dyDescent="0.2">
      <c r="A53" s="85" t="s">
        <v>42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</row>
    <row r="54" spans="1:79" ht="15" customHeight="1" x14ac:dyDescent="0.2">
      <c r="A54" s="126" t="s">
        <v>123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</row>
    <row r="55" spans="1:79" ht="28.5" customHeight="1" x14ac:dyDescent="0.2">
      <c r="A55" s="65" t="s">
        <v>3</v>
      </c>
      <c r="B55" s="67"/>
      <c r="C55" s="69" t="s">
        <v>28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 t="s">
        <v>25</v>
      </c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 t="s">
        <v>44</v>
      </c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 t="s">
        <v>0</v>
      </c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2"/>
      <c r="BP55" s="2"/>
      <c r="BQ55" s="2"/>
    </row>
    <row r="56" spans="1:79" ht="29.1" customHeight="1" x14ac:dyDescent="0.2">
      <c r="A56" s="144"/>
      <c r="B56" s="145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 t="s">
        <v>2</v>
      </c>
      <c r="T56" s="69"/>
      <c r="U56" s="69"/>
      <c r="V56" s="69"/>
      <c r="W56" s="69"/>
      <c r="X56" s="69" t="s">
        <v>1</v>
      </c>
      <c r="Y56" s="69"/>
      <c r="Z56" s="69"/>
      <c r="AA56" s="69"/>
      <c r="AB56" s="69"/>
      <c r="AC56" s="69" t="s">
        <v>26</v>
      </c>
      <c r="AD56" s="69"/>
      <c r="AE56" s="69"/>
      <c r="AF56" s="69"/>
      <c r="AG56" s="69"/>
      <c r="AH56" s="69"/>
      <c r="AI56" s="69" t="s">
        <v>2</v>
      </c>
      <c r="AJ56" s="69"/>
      <c r="AK56" s="69"/>
      <c r="AL56" s="69"/>
      <c r="AM56" s="69"/>
      <c r="AN56" s="69" t="s">
        <v>1</v>
      </c>
      <c r="AO56" s="69"/>
      <c r="AP56" s="69"/>
      <c r="AQ56" s="69"/>
      <c r="AR56" s="69"/>
      <c r="AS56" s="69" t="s">
        <v>26</v>
      </c>
      <c r="AT56" s="69"/>
      <c r="AU56" s="69"/>
      <c r="AV56" s="69"/>
      <c r="AW56" s="69"/>
      <c r="AX56" s="69"/>
      <c r="AY56" s="70" t="s">
        <v>2</v>
      </c>
      <c r="AZ56" s="71"/>
      <c r="BA56" s="71"/>
      <c r="BB56" s="71"/>
      <c r="BC56" s="72"/>
      <c r="BD56" s="70" t="s">
        <v>1</v>
      </c>
      <c r="BE56" s="71"/>
      <c r="BF56" s="71"/>
      <c r="BG56" s="71"/>
      <c r="BH56" s="72"/>
      <c r="BI56" s="69" t="s">
        <v>26</v>
      </c>
      <c r="BJ56" s="69"/>
      <c r="BK56" s="69"/>
      <c r="BL56" s="69"/>
      <c r="BM56" s="69"/>
      <c r="BN56" s="69"/>
      <c r="BO56" s="2"/>
      <c r="BP56" s="2"/>
      <c r="BQ56" s="2"/>
    </row>
    <row r="57" spans="1:79" ht="15.95" customHeight="1" x14ac:dyDescent="0.25">
      <c r="A57" s="69">
        <v>1</v>
      </c>
      <c r="B57" s="69"/>
      <c r="C57" s="69">
        <v>2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>
        <v>3</v>
      </c>
      <c r="T57" s="69"/>
      <c r="U57" s="69"/>
      <c r="V57" s="69"/>
      <c r="W57" s="69"/>
      <c r="X57" s="69">
        <v>4</v>
      </c>
      <c r="Y57" s="69"/>
      <c r="Z57" s="69"/>
      <c r="AA57" s="69"/>
      <c r="AB57" s="69"/>
      <c r="AC57" s="69">
        <v>5</v>
      </c>
      <c r="AD57" s="69"/>
      <c r="AE57" s="69"/>
      <c r="AF57" s="69"/>
      <c r="AG57" s="69"/>
      <c r="AH57" s="69"/>
      <c r="AI57" s="69">
        <v>6</v>
      </c>
      <c r="AJ57" s="69"/>
      <c r="AK57" s="69"/>
      <c r="AL57" s="69"/>
      <c r="AM57" s="69"/>
      <c r="AN57" s="69">
        <v>7</v>
      </c>
      <c r="AO57" s="69"/>
      <c r="AP57" s="69"/>
      <c r="AQ57" s="69"/>
      <c r="AR57" s="69"/>
      <c r="AS57" s="69">
        <v>8</v>
      </c>
      <c r="AT57" s="69"/>
      <c r="AU57" s="69"/>
      <c r="AV57" s="69"/>
      <c r="AW57" s="69"/>
      <c r="AX57" s="69"/>
      <c r="AY57" s="69">
        <v>9</v>
      </c>
      <c r="AZ57" s="69"/>
      <c r="BA57" s="69"/>
      <c r="BB57" s="69"/>
      <c r="BC57" s="69"/>
      <c r="BD57" s="69">
        <v>10</v>
      </c>
      <c r="BE57" s="69"/>
      <c r="BF57" s="69"/>
      <c r="BG57" s="69"/>
      <c r="BH57" s="69"/>
      <c r="BI57" s="70">
        <v>11</v>
      </c>
      <c r="BJ57" s="71"/>
      <c r="BK57" s="71"/>
      <c r="BL57" s="71"/>
      <c r="BM57" s="71"/>
      <c r="BN57" s="72"/>
      <c r="BO57" s="6"/>
      <c r="BP57" s="6"/>
      <c r="BQ57" s="6"/>
    </row>
    <row r="58" spans="1:79" ht="18" hidden="1" customHeight="1" x14ac:dyDescent="0.2">
      <c r="A58" s="136" t="s">
        <v>13</v>
      </c>
      <c r="B58" s="136"/>
      <c r="C58" s="138" t="s">
        <v>14</v>
      </c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68" t="s">
        <v>10</v>
      </c>
      <c r="T58" s="68"/>
      <c r="U58" s="68"/>
      <c r="V58" s="68"/>
      <c r="W58" s="68"/>
      <c r="X58" s="68" t="s">
        <v>9</v>
      </c>
      <c r="Y58" s="68"/>
      <c r="Z58" s="68"/>
      <c r="AA58" s="68"/>
      <c r="AB58" s="68"/>
      <c r="AC58" s="47" t="s">
        <v>16</v>
      </c>
      <c r="AD58" s="94"/>
      <c r="AE58" s="94"/>
      <c r="AF58" s="94"/>
      <c r="AG58" s="94"/>
      <c r="AH58" s="94"/>
      <c r="AI58" s="68" t="s">
        <v>11</v>
      </c>
      <c r="AJ58" s="68"/>
      <c r="AK58" s="68"/>
      <c r="AL58" s="68"/>
      <c r="AM58" s="68"/>
      <c r="AN58" s="68" t="s">
        <v>12</v>
      </c>
      <c r="AO58" s="68"/>
      <c r="AP58" s="68"/>
      <c r="AQ58" s="68"/>
      <c r="AR58" s="68"/>
      <c r="AS58" s="47" t="s">
        <v>16</v>
      </c>
      <c r="AT58" s="94"/>
      <c r="AU58" s="94"/>
      <c r="AV58" s="94"/>
      <c r="AW58" s="94"/>
      <c r="AX58" s="94"/>
      <c r="AY58" s="51" t="s">
        <v>17</v>
      </c>
      <c r="AZ58" s="52"/>
      <c r="BA58" s="52"/>
      <c r="BB58" s="52"/>
      <c r="BC58" s="53"/>
      <c r="BD58" s="51" t="s">
        <v>17</v>
      </c>
      <c r="BE58" s="52"/>
      <c r="BF58" s="52"/>
      <c r="BG58" s="52"/>
      <c r="BH58" s="53"/>
      <c r="BI58" s="94" t="s">
        <v>16</v>
      </c>
      <c r="BJ58" s="94"/>
      <c r="BK58" s="94"/>
      <c r="BL58" s="94"/>
      <c r="BM58" s="94"/>
      <c r="BN58" s="94"/>
      <c r="BO58" s="7"/>
      <c r="BP58" s="7"/>
      <c r="BQ58" s="7"/>
      <c r="CA58" s="1" t="s">
        <v>21</v>
      </c>
    </row>
    <row r="59" spans="1:79" ht="78.75" customHeight="1" x14ac:dyDescent="0.2">
      <c r="A59" s="136">
        <v>1</v>
      </c>
      <c r="B59" s="136"/>
      <c r="C59" s="150" t="s">
        <v>132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50"/>
      <c r="S59" s="149">
        <v>24245995</v>
      </c>
      <c r="T59" s="149"/>
      <c r="U59" s="149"/>
      <c r="V59" s="149"/>
      <c r="W59" s="149"/>
      <c r="X59" s="149">
        <v>1451967</v>
      </c>
      <c r="Y59" s="149"/>
      <c r="Z59" s="149"/>
      <c r="AA59" s="149"/>
      <c r="AB59" s="149"/>
      <c r="AC59" s="149">
        <f>S59+X59</f>
        <v>25697962</v>
      </c>
      <c r="AD59" s="149"/>
      <c r="AE59" s="149"/>
      <c r="AF59" s="149"/>
      <c r="AG59" s="149"/>
      <c r="AH59" s="149"/>
      <c r="AI59" s="149">
        <v>22097436.109999999</v>
      </c>
      <c r="AJ59" s="149"/>
      <c r="AK59" s="149"/>
      <c r="AL59" s="149"/>
      <c r="AM59" s="149"/>
      <c r="AN59" s="149">
        <v>1131249.2</v>
      </c>
      <c r="AO59" s="149"/>
      <c r="AP59" s="149"/>
      <c r="AQ59" s="149"/>
      <c r="AR59" s="149"/>
      <c r="AS59" s="149">
        <f>AI59+AN59</f>
        <v>23228685.309999999</v>
      </c>
      <c r="AT59" s="149"/>
      <c r="AU59" s="149"/>
      <c r="AV59" s="149"/>
      <c r="AW59" s="149"/>
      <c r="AX59" s="149"/>
      <c r="AY59" s="149">
        <f>AI59-S59</f>
        <v>-2148558.8900000006</v>
      </c>
      <c r="AZ59" s="149"/>
      <c r="BA59" s="149"/>
      <c r="BB59" s="149"/>
      <c r="BC59" s="149"/>
      <c r="BD59" s="148">
        <f>AN59-X59</f>
        <v>-320717.80000000005</v>
      </c>
      <c r="BE59" s="148"/>
      <c r="BF59" s="148"/>
      <c r="BG59" s="148"/>
      <c r="BH59" s="148"/>
      <c r="BI59" s="148">
        <f>AY59+BD59</f>
        <v>-2469276.6900000004</v>
      </c>
      <c r="BJ59" s="148"/>
      <c r="BK59" s="148"/>
      <c r="BL59" s="148"/>
      <c r="BM59" s="148"/>
      <c r="BN59" s="148"/>
      <c r="BO59" s="8"/>
      <c r="BP59" s="8"/>
      <c r="BQ59" s="8"/>
      <c r="CA59" s="1" t="s">
        <v>22</v>
      </c>
    </row>
    <row r="60" spans="1:79" ht="42" customHeight="1" x14ac:dyDescent="0.2">
      <c r="A60" s="136">
        <v>2</v>
      </c>
      <c r="B60" s="136"/>
      <c r="C60" s="150" t="s">
        <v>131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50"/>
      <c r="S60" s="149">
        <v>51900</v>
      </c>
      <c r="T60" s="149"/>
      <c r="U60" s="149"/>
      <c r="V60" s="149"/>
      <c r="W60" s="149"/>
      <c r="X60" s="149">
        <v>94300</v>
      </c>
      <c r="Y60" s="149"/>
      <c r="Z60" s="149"/>
      <c r="AA60" s="149"/>
      <c r="AB60" s="149"/>
      <c r="AC60" s="149">
        <f>S60+X60</f>
        <v>146200</v>
      </c>
      <c r="AD60" s="149"/>
      <c r="AE60" s="149"/>
      <c r="AF60" s="149"/>
      <c r="AG60" s="149"/>
      <c r="AH60" s="149"/>
      <c r="AI60" s="149">
        <v>44700</v>
      </c>
      <c r="AJ60" s="149"/>
      <c r="AK60" s="149"/>
      <c r="AL60" s="149"/>
      <c r="AM60" s="149"/>
      <c r="AN60" s="149">
        <v>92300</v>
      </c>
      <c r="AO60" s="149"/>
      <c r="AP60" s="149"/>
      <c r="AQ60" s="149"/>
      <c r="AR60" s="149"/>
      <c r="AS60" s="149">
        <f>AI60+AN60</f>
        <v>137000</v>
      </c>
      <c r="AT60" s="149"/>
      <c r="AU60" s="149"/>
      <c r="AV60" s="149"/>
      <c r="AW60" s="149"/>
      <c r="AX60" s="149"/>
      <c r="AY60" s="149">
        <f>AI60-S60</f>
        <v>-7200</v>
      </c>
      <c r="AZ60" s="149"/>
      <c r="BA60" s="149"/>
      <c r="BB60" s="149"/>
      <c r="BC60" s="149"/>
      <c r="BD60" s="148">
        <f>AN60-X60</f>
        <v>-2000</v>
      </c>
      <c r="BE60" s="148"/>
      <c r="BF60" s="148"/>
      <c r="BG60" s="148"/>
      <c r="BH60" s="148"/>
      <c r="BI60" s="148">
        <f>AY60+BD60</f>
        <v>-9200</v>
      </c>
      <c r="BJ60" s="148"/>
      <c r="BK60" s="148"/>
      <c r="BL60" s="148"/>
      <c r="BM60" s="148"/>
      <c r="BN60" s="148"/>
      <c r="BO60" s="8"/>
      <c r="BP60" s="8"/>
      <c r="BQ60" s="8"/>
    </row>
    <row r="61" spans="1:79" s="40" customFormat="1" ht="15" customHeight="1" x14ac:dyDescent="0.2">
      <c r="A61" s="143"/>
      <c r="B61" s="143"/>
      <c r="C61" s="157" t="s">
        <v>86</v>
      </c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5"/>
      <c r="S61" s="75">
        <f>SUM(S59:W60)</f>
        <v>24297895</v>
      </c>
      <c r="T61" s="75"/>
      <c r="U61" s="75"/>
      <c r="V61" s="75"/>
      <c r="W61" s="75"/>
      <c r="X61" s="75">
        <f>SUM(X59:AB60)</f>
        <v>1546267</v>
      </c>
      <c r="Y61" s="75"/>
      <c r="Z61" s="75"/>
      <c r="AA61" s="75"/>
      <c r="AB61" s="75"/>
      <c r="AC61" s="75">
        <f>S61+X61</f>
        <v>25844162</v>
      </c>
      <c r="AD61" s="75"/>
      <c r="AE61" s="75"/>
      <c r="AF61" s="75"/>
      <c r="AG61" s="75"/>
      <c r="AH61" s="75"/>
      <c r="AI61" s="75">
        <f>SUM(AI59:AM60)</f>
        <v>22142136.109999999</v>
      </c>
      <c r="AJ61" s="75"/>
      <c r="AK61" s="75"/>
      <c r="AL61" s="75"/>
      <c r="AM61" s="75"/>
      <c r="AN61" s="75">
        <f>SUM(AN59:AR60)</f>
        <v>1223549.2</v>
      </c>
      <c r="AO61" s="75"/>
      <c r="AP61" s="75"/>
      <c r="AQ61" s="75"/>
      <c r="AR61" s="75"/>
      <c r="AS61" s="75">
        <f>AI61+AN61</f>
        <v>23365685.309999999</v>
      </c>
      <c r="AT61" s="75"/>
      <c r="AU61" s="75"/>
      <c r="AV61" s="75"/>
      <c r="AW61" s="75"/>
      <c r="AX61" s="75"/>
      <c r="AY61" s="75">
        <f>AI61-S61</f>
        <v>-2155758.8900000006</v>
      </c>
      <c r="AZ61" s="75"/>
      <c r="BA61" s="75"/>
      <c r="BB61" s="75"/>
      <c r="BC61" s="75"/>
      <c r="BD61" s="156">
        <f>AN61-X61</f>
        <v>-322717.80000000005</v>
      </c>
      <c r="BE61" s="156"/>
      <c r="BF61" s="156"/>
      <c r="BG61" s="156"/>
      <c r="BH61" s="156"/>
      <c r="BI61" s="156">
        <f>AY61+BD61</f>
        <v>-2478476.6900000004</v>
      </c>
      <c r="BJ61" s="156"/>
      <c r="BK61" s="156"/>
      <c r="BL61" s="156"/>
      <c r="BM61" s="156"/>
      <c r="BN61" s="156"/>
      <c r="BO61" s="41"/>
      <c r="BP61" s="41"/>
      <c r="BQ61" s="41"/>
    </row>
    <row r="63" spans="1:79" ht="15.75" customHeight="1" x14ac:dyDescent="0.2">
      <c r="A63" s="85" t="s">
        <v>43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</row>
    <row r="64" spans="1:79" ht="15.75" customHeight="1" x14ac:dyDescent="0.2">
      <c r="A64" s="85" t="s">
        <v>62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</row>
    <row r="65" spans="1:79" ht="8.25" customHeight="1" x14ac:dyDescent="0.2"/>
    <row r="66" spans="1:79" ht="45" customHeight="1" x14ac:dyDescent="0.2">
      <c r="A66" s="65" t="s">
        <v>3</v>
      </c>
      <c r="B66" s="67"/>
      <c r="C66" s="65" t="s">
        <v>6</v>
      </c>
      <c r="D66" s="66"/>
      <c r="E66" s="66"/>
      <c r="F66" s="66"/>
      <c r="G66" s="66"/>
      <c r="H66" s="66"/>
      <c r="I66" s="67"/>
      <c r="J66" s="65" t="s">
        <v>5</v>
      </c>
      <c r="K66" s="66"/>
      <c r="L66" s="66"/>
      <c r="M66" s="66"/>
      <c r="N66" s="67"/>
      <c r="O66" s="65" t="s">
        <v>4</v>
      </c>
      <c r="P66" s="66"/>
      <c r="Q66" s="66"/>
      <c r="R66" s="66"/>
      <c r="S66" s="66"/>
      <c r="T66" s="66"/>
      <c r="U66" s="66"/>
      <c r="V66" s="66"/>
      <c r="W66" s="66"/>
      <c r="X66" s="67"/>
      <c r="Y66" s="69" t="s">
        <v>25</v>
      </c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 t="s">
        <v>45</v>
      </c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134" t="s">
        <v>0</v>
      </c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 x14ac:dyDescent="0.2">
      <c r="A67" s="144"/>
      <c r="B67" s="145"/>
      <c r="C67" s="144"/>
      <c r="D67" s="146"/>
      <c r="E67" s="146"/>
      <c r="F67" s="146"/>
      <c r="G67" s="146"/>
      <c r="H67" s="146"/>
      <c r="I67" s="145"/>
      <c r="J67" s="144"/>
      <c r="K67" s="146"/>
      <c r="L67" s="146"/>
      <c r="M67" s="146"/>
      <c r="N67" s="145"/>
      <c r="O67" s="144"/>
      <c r="P67" s="146"/>
      <c r="Q67" s="146"/>
      <c r="R67" s="146"/>
      <c r="S67" s="146"/>
      <c r="T67" s="146"/>
      <c r="U67" s="146"/>
      <c r="V67" s="146"/>
      <c r="W67" s="146"/>
      <c r="X67" s="145"/>
      <c r="Y67" s="70" t="s">
        <v>2</v>
      </c>
      <c r="Z67" s="71"/>
      <c r="AA67" s="71"/>
      <c r="AB67" s="71"/>
      <c r="AC67" s="72"/>
      <c r="AD67" s="70" t="s">
        <v>1</v>
      </c>
      <c r="AE67" s="71"/>
      <c r="AF67" s="71"/>
      <c r="AG67" s="71"/>
      <c r="AH67" s="72"/>
      <c r="AI67" s="69" t="s">
        <v>26</v>
      </c>
      <c r="AJ67" s="69"/>
      <c r="AK67" s="69"/>
      <c r="AL67" s="69"/>
      <c r="AM67" s="69"/>
      <c r="AN67" s="69" t="s">
        <v>2</v>
      </c>
      <c r="AO67" s="69"/>
      <c r="AP67" s="69"/>
      <c r="AQ67" s="69"/>
      <c r="AR67" s="69"/>
      <c r="AS67" s="69" t="s">
        <v>1</v>
      </c>
      <c r="AT67" s="69"/>
      <c r="AU67" s="69"/>
      <c r="AV67" s="69"/>
      <c r="AW67" s="69"/>
      <c r="AX67" s="69" t="s">
        <v>26</v>
      </c>
      <c r="AY67" s="69"/>
      <c r="AZ67" s="69"/>
      <c r="BA67" s="69"/>
      <c r="BB67" s="69"/>
      <c r="BC67" s="69" t="s">
        <v>2</v>
      </c>
      <c r="BD67" s="69"/>
      <c r="BE67" s="69"/>
      <c r="BF67" s="69"/>
      <c r="BG67" s="69"/>
      <c r="BH67" s="69" t="s">
        <v>1</v>
      </c>
      <c r="BI67" s="69"/>
      <c r="BJ67" s="69"/>
      <c r="BK67" s="69"/>
      <c r="BL67" s="69"/>
      <c r="BM67" s="69" t="s">
        <v>26</v>
      </c>
      <c r="BN67" s="69"/>
      <c r="BO67" s="69"/>
      <c r="BP67" s="69"/>
      <c r="BQ67" s="69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 x14ac:dyDescent="0.2">
      <c r="A68" s="69">
        <v>1</v>
      </c>
      <c r="B68" s="69"/>
      <c r="C68" s="69">
        <v>2</v>
      </c>
      <c r="D68" s="69"/>
      <c r="E68" s="69"/>
      <c r="F68" s="69"/>
      <c r="G68" s="69"/>
      <c r="H68" s="69"/>
      <c r="I68" s="69"/>
      <c r="J68" s="69">
        <v>3</v>
      </c>
      <c r="K68" s="69"/>
      <c r="L68" s="69"/>
      <c r="M68" s="69"/>
      <c r="N68" s="69"/>
      <c r="O68" s="69">
        <v>4</v>
      </c>
      <c r="P68" s="69"/>
      <c r="Q68" s="69"/>
      <c r="R68" s="69"/>
      <c r="S68" s="69"/>
      <c r="T68" s="69"/>
      <c r="U68" s="69"/>
      <c r="V68" s="69"/>
      <c r="W68" s="69"/>
      <c r="X68" s="69"/>
      <c r="Y68" s="69">
        <v>5</v>
      </c>
      <c r="Z68" s="69"/>
      <c r="AA68" s="69"/>
      <c r="AB68" s="69"/>
      <c r="AC68" s="69"/>
      <c r="AD68" s="69">
        <v>6</v>
      </c>
      <c r="AE68" s="69"/>
      <c r="AF68" s="69"/>
      <c r="AG68" s="69"/>
      <c r="AH68" s="69"/>
      <c r="AI68" s="69">
        <v>7</v>
      </c>
      <c r="AJ68" s="69"/>
      <c r="AK68" s="69"/>
      <c r="AL68" s="69"/>
      <c r="AM68" s="69"/>
      <c r="AN68" s="70">
        <v>8</v>
      </c>
      <c r="AO68" s="71"/>
      <c r="AP68" s="71"/>
      <c r="AQ68" s="71"/>
      <c r="AR68" s="72"/>
      <c r="AS68" s="70">
        <v>9</v>
      </c>
      <c r="AT68" s="71"/>
      <c r="AU68" s="71"/>
      <c r="AV68" s="71"/>
      <c r="AW68" s="72"/>
      <c r="AX68" s="70">
        <v>10</v>
      </c>
      <c r="AY68" s="71"/>
      <c r="AZ68" s="71"/>
      <c r="BA68" s="71"/>
      <c r="BB68" s="72"/>
      <c r="BC68" s="70">
        <v>11</v>
      </c>
      <c r="BD68" s="71"/>
      <c r="BE68" s="71"/>
      <c r="BF68" s="71"/>
      <c r="BG68" s="72"/>
      <c r="BH68" s="70">
        <v>12</v>
      </c>
      <c r="BI68" s="71"/>
      <c r="BJ68" s="71"/>
      <c r="BK68" s="71"/>
      <c r="BL68" s="72"/>
      <c r="BM68" s="70">
        <v>13</v>
      </c>
      <c r="BN68" s="71"/>
      <c r="BO68" s="71"/>
      <c r="BP68" s="71"/>
      <c r="BQ68" s="72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 x14ac:dyDescent="0.2">
      <c r="A69" s="136" t="s">
        <v>36</v>
      </c>
      <c r="B69" s="136"/>
      <c r="C69" s="82" t="s">
        <v>14</v>
      </c>
      <c r="D69" s="83"/>
      <c r="E69" s="83"/>
      <c r="F69" s="83"/>
      <c r="G69" s="83"/>
      <c r="H69" s="83"/>
      <c r="I69" s="84"/>
      <c r="J69" s="136" t="s">
        <v>15</v>
      </c>
      <c r="K69" s="136"/>
      <c r="L69" s="136"/>
      <c r="M69" s="136"/>
      <c r="N69" s="136"/>
      <c r="O69" s="138" t="s">
        <v>37</v>
      </c>
      <c r="P69" s="138"/>
      <c r="Q69" s="138"/>
      <c r="R69" s="138"/>
      <c r="S69" s="138"/>
      <c r="T69" s="138"/>
      <c r="U69" s="138"/>
      <c r="V69" s="138"/>
      <c r="W69" s="138"/>
      <c r="X69" s="82"/>
      <c r="Y69" s="68" t="s">
        <v>10</v>
      </c>
      <c r="Z69" s="68"/>
      <c r="AA69" s="68"/>
      <c r="AB69" s="68"/>
      <c r="AC69" s="68"/>
      <c r="AD69" s="68" t="s">
        <v>29</v>
      </c>
      <c r="AE69" s="68"/>
      <c r="AF69" s="68"/>
      <c r="AG69" s="68"/>
      <c r="AH69" s="68"/>
      <c r="AI69" s="68" t="s">
        <v>78</v>
      </c>
      <c r="AJ69" s="68"/>
      <c r="AK69" s="68"/>
      <c r="AL69" s="68"/>
      <c r="AM69" s="68"/>
      <c r="AN69" s="68" t="s">
        <v>30</v>
      </c>
      <c r="AO69" s="68"/>
      <c r="AP69" s="68"/>
      <c r="AQ69" s="68"/>
      <c r="AR69" s="68"/>
      <c r="AS69" s="68" t="s">
        <v>11</v>
      </c>
      <c r="AT69" s="68"/>
      <c r="AU69" s="68"/>
      <c r="AV69" s="68"/>
      <c r="AW69" s="68"/>
      <c r="AX69" s="68" t="s">
        <v>79</v>
      </c>
      <c r="AY69" s="68"/>
      <c r="AZ69" s="68"/>
      <c r="BA69" s="68"/>
      <c r="BB69" s="68"/>
      <c r="BC69" s="68" t="s">
        <v>32</v>
      </c>
      <c r="BD69" s="68"/>
      <c r="BE69" s="68"/>
      <c r="BF69" s="68"/>
      <c r="BG69" s="68"/>
      <c r="BH69" s="68" t="s">
        <v>32</v>
      </c>
      <c r="BI69" s="68"/>
      <c r="BJ69" s="68"/>
      <c r="BK69" s="68"/>
      <c r="BL69" s="68"/>
      <c r="BM69" s="108" t="s">
        <v>16</v>
      </c>
      <c r="BN69" s="108"/>
      <c r="BO69" s="108"/>
      <c r="BP69" s="108"/>
      <c r="BQ69" s="108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23</v>
      </c>
    </row>
    <row r="70" spans="1:79" s="40" customFormat="1" ht="15.75" x14ac:dyDescent="0.2">
      <c r="A70" s="143">
        <v>0</v>
      </c>
      <c r="B70" s="143"/>
      <c r="C70" s="137" t="s">
        <v>87</v>
      </c>
      <c r="D70" s="137"/>
      <c r="E70" s="137"/>
      <c r="F70" s="137"/>
      <c r="G70" s="137"/>
      <c r="H70" s="137"/>
      <c r="I70" s="137"/>
      <c r="J70" s="137" t="s">
        <v>88</v>
      </c>
      <c r="K70" s="137"/>
      <c r="L70" s="137"/>
      <c r="M70" s="137"/>
      <c r="N70" s="137"/>
      <c r="O70" s="137" t="s">
        <v>88</v>
      </c>
      <c r="P70" s="137"/>
      <c r="Q70" s="137"/>
      <c r="R70" s="137"/>
      <c r="S70" s="137"/>
      <c r="T70" s="137"/>
      <c r="U70" s="137"/>
      <c r="V70" s="137"/>
      <c r="W70" s="137"/>
      <c r="X70" s="137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42"/>
      <c r="BS70" s="42"/>
      <c r="BT70" s="42"/>
      <c r="BU70" s="42"/>
      <c r="BV70" s="42"/>
      <c r="BW70" s="42"/>
      <c r="BX70" s="42"/>
      <c r="BY70" s="42"/>
      <c r="BZ70" s="43"/>
      <c r="CA70" s="40" t="s">
        <v>24</v>
      </c>
    </row>
    <row r="71" spans="1:79" ht="15.75" customHeight="1" x14ac:dyDescent="0.2">
      <c r="A71" s="136">
        <v>0</v>
      </c>
      <c r="B71" s="136"/>
      <c r="C71" s="48" t="s">
        <v>89</v>
      </c>
      <c r="D71" s="49"/>
      <c r="E71" s="49"/>
      <c r="F71" s="49"/>
      <c r="G71" s="49"/>
      <c r="H71" s="49"/>
      <c r="I71" s="50"/>
      <c r="J71" s="61" t="s">
        <v>90</v>
      </c>
      <c r="K71" s="61"/>
      <c r="L71" s="61"/>
      <c r="M71" s="61"/>
      <c r="N71" s="61"/>
      <c r="O71" s="48" t="s">
        <v>91</v>
      </c>
      <c r="P71" s="49"/>
      <c r="Q71" s="49"/>
      <c r="R71" s="49"/>
      <c r="S71" s="49"/>
      <c r="T71" s="49"/>
      <c r="U71" s="49"/>
      <c r="V71" s="49"/>
      <c r="W71" s="49"/>
      <c r="X71" s="50"/>
      <c r="Y71" s="149">
        <v>1</v>
      </c>
      <c r="Z71" s="149"/>
      <c r="AA71" s="149"/>
      <c r="AB71" s="149"/>
      <c r="AC71" s="149"/>
      <c r="AD71" s="149">
        <v>0</v>
      </c>
      <c r="AE71" s="149"/>
      <c r="AF71" s="149"/>
      <c r="AG71" s="149"/>
      <c r="AH71" s="149"/>
      <c r="AI71" s="149">
        <f>Y71+AD71</f>
        <v>1</v>
      </c>
      <c r="AJ71" s="149"/>
      <c r="AK71" s="149"/>
      <c r="AL71" s="149"/>
      <c r="AM71" s="149"/>
      <c r="AN71" s="149">
        <v>1</v>
      </c>
      <c r="AO71" s="149"/>
      <c r="AP71" s="149"/>
      <c r="AQ71" s="149"/>
      <c r="AR71" s="149"/>
      <c r="AS71" s="149">
        <v>0</v>
      </c>
      <c r="AT71" s="149"/>
      <c r="AU71" s="149"/>
      <c r="AV71" s="149"/>
      <c r="AW71" s="149"/>
      <c r="AX71" s="149">
        <f>AN71+AS71</f>
        <v>1</v>
      </c>
      <c r="AY71" s="149"/>
      <c r="AZ71" s="149"/>
      <c r="BA71" s="149"/>
      <c r="BB71" s="149"/>
      <c r="BC71" s="149">
        <f t="shared" ref="BC71:BC80" si="0">AN71-Y71</f>
        <v>0</v>
      </c>
      <c r="BD71" s="149"/>
      <c r="BE71" s="149"/>
      <c r="BF71" s="149"/>
      <c r="BG71" s="149"/>
      <c r="BH71" s="149">
        <f t="shared" ref="BH71:BH80" si="1">AS71-AD71</f>
        <v>0</v>
      </c>
      <c r="BI71" s="149"/>
      <c r="BJ71" s="149"/>
      <c r="BK71" s="149"/>
      <c r="BL71" s="149"/>
      <c r="BM71" s="149">
        <f>BC71+BH71</f>
        <v>0</v>
      </c>
      <c r="BN71" s="149"/>
      <c r="BO71" s="149"/>
      <c r="BP71" s="149"/>
      <c r="BQ71" s="14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8.25" customHeight="1" x14ac:dyDescent="0.2">
      <c r="A72" s="136">
        <v>0</v>
      </c>
      <c r="B72" s="136"/>
      <c r="C72" s="48" t="s">
        <v>92</v>
      </c>
      <c r="D72" s="49"/>
      <c r="E72" s="49"/>
      <c r="F72" s="49"/>
      <c r="G72" s="49"/>
      <c r="H72" s="49"/>
      <c r="I72" s="50"/>
      <c r="J72" s="61" t="s">
        <v>93</v>
      </c>
      <c r="K72" s="61"/>
      <c r="L72" s="61"/>
      <c r="M72" s="61"/>
      <c r="N72" s="61"/>
      <c r="O72" s="48" t="s">
        <v>94</v>
      </c>
      <c r="P72" s="49"/>
      <c r="Q72" s="49"/>
      <c r="R72" s="49"/>
      <c r="S72" s="49"/>
      <c r="T72" s="49"/>
      <c r="U72" s="49"/>
      <c r="V72" s="49"/>
      <c r="W72" s="49"/>
      <c r="X72" s="50"/>
      <c r="Y72" s="149">
        <v>7286395</v>
      </c>
      <c r="Z72" s="149"/>
      <c r="AA72" s="149"/>
      <c r="AB72" s="149"/>
      <c r="AC72" s="149"/>
      <c r="AD72" s="149">
        <v>0</v>
      </c>
      <c r="AE72" s="149"/>
      <c r="AF72" s="149"/>
      <c r="AG72" s="149"/>
      <c r="AH72" s="149"/>
      <c r="AI72" s="149">
        <f>Y72+AD72</f>
        <v>7286395</v>
      </c>
      <c r="AJ72" s="149"/>
      <c r="AK72" s="149"/>
      <c r="AL72" s="149"/>
      <c r="AM72" s="149"/>
      <c r="AN72" s="149">
        <v>6633277.96</v>
      </c>
      <c r="AO72" s="149"/>
      <c r="AP72" s="149"/>
      <c r="AQ72" s="149"/>
      <c r="AR72" s="149"/>
      <c r="AS72" s="149">
        <v>0</v>
      </c>
      <c r="AT72" s="149"/>
      <c r="AU72" s="149"/>
      <c r="AV72" s="149"/>
      <c r="AW72" s="149"/>
      <c r="AX72" s="149">
        <f>AN72+AS72</f>
        <v>6633277.96</v>
      </c>
      <c r="AY72" s="149"/>
      <c r="AZ72" s="149"/>
      <c r="BA72" s="149"/>
      <c r="BB72" s="149"/>
      <c r="BC72" s="149">
        <f t="shared" si="0"/>
        <v>-653117.04</v>
      </c>
      <c r="BD72" s="149"/>
      <c r="BE72" s="149"/>
      <c r="BF72" s="149"/>
      <c r="BG72" s="149"/>
      <c r="BH72" s="149">
        <f t="shared" si="1"/>
        <v>0</v>
      </c>
      <c r="BI72" s="149"/>
      <c r="BJ72" s="149"/>
      <c r="BK72" s="149"/>
      <c r="BL72" s="149"/>
      <c r="BM72" s="149">
        <f>BC72+BH72</f>
        <v>-653117.04</v>
      </c>
      <c r="BN72" s="149"/>
      <c r="BO72" s="149"/>
      <c r="BP72" s="149"/>
      <c r="BQ72" s="149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136">
        <v>0</v>
      </c>
      <c r="B73" s="136"/>
      <c r="C73" s="48" t="s">
        <v>95</v>
      </c>
      <c r="D73" s="49"/>
      <c r="E73" s="49"/>
      <c r="F73" s="49"/>
      <c r="G73" s="49"/>
      <c r="H73" s="49"/>
      <c r="I73" s="50"/>
      <c r="J73" s="61" t="s">
        <v>93</v>
      </c>
      <c r="K73" s="61"/>
      <c r="L73" s="61"/>
      <c r="M73" s="61"/>
      <c r="N73" s="61"/>
      <c r="O73" s="48" t="s">
        <v>94</v>
      </c>
      <c r="P73" s="49"/>
      <c r="Q73" s="49"/>
      <c r="R73" s="49"/>
      <c r="S73" s="49"/>
      <c r="T73" s="49"/>
      <c r="U73" s="49"/>
      <c r="V73" s="49"/>
      <c r="W73" s="49"/>
      <c r="X73" s="50"/>
      <c r="Y73" s="149">
        <v>521500</v>
      </c>
      <c r="Z73" s="149"/>
      <c r="AA73" s="149"/>
      <c r="AB73" s="149"/>
      <c r="AC73" s="149"/>
      <c r="AD73" s="149">
        <v>0</v>
      </c>
      <c r="AE73" s="149"/>
      <c r="AF73" s="149"/>
      <c r="AG73" s="149"/>
      <c r="AH73" s="149"/>
      <c r="AI73" s="149">
        <f t="shared" ref="AI73:AI74" si="2">Y73+AD73</f>
        <v>521500</v>
      </c>
      <c r="AJ73" s="149"/>
      <c r="AK73" s="149"/>
      <c r="AL73" s="149"/>
      <c r="AM73" s="149"/>
      <c r="AN73" s="149">
        <v>425300</v>
      </c>
      <c r="AO73" s="149"/>
      <c r="AP73" s="149"/>
      <c r="AQ73" s="149"/>
      <c r="AR73" s="149"/>
      <c r="AS73" s="149">
        <v>0</v>
      </c>
      <c r="AT73" s="149"/>
      <c r="AU73" s="149"/>
      <c r="AV73" s="149"/>
      <c r="AW73" s="149"/>
      <c r="AX73" s="149">
        <f>AN73+AS73</f>
        <v>425300</v>
      </c>
      <c r="AY73" s="149"/>
      <c r="AZ73" s="149"/>
      <c r="BA73" s="149"/>
      <c r="BB73" s="149"/>
      <c r="BC73" s="149">
        <f t="shared" si="0"/>
        <v>-96200</v>
      </c>
      <c r="BD73" s="149"/>
      <c r="BE73" s="149"/>
      <c r="BF73" s="149"/>
      <c r="BG73" s="149"/>
      <c r="BH73" s="149">
        <f t="shared" si="1"/>
        <v>0</v>
      </c>
      <c r="BI73" s="149"/>
      <c r="BJ73" s="149"/>
      <c r="BK73" s="149"/>
      <c r="BL73" s="149"/>
      <c r="BM73" s="149">
        <f>BC73+BH73</f>
        <v>-96200</v>
      </c>
      <c r="BN73" s="149"/>
      <c r="BO73" s="149"/>
      <c r="BP73" s="149"/>
      <c r="BQ73" s="149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51" customHeight="1" x14ac:dyDescent="0.2">
      <c r="A74" s="136">
        <v>0</v>
      </c>
      <c r="B74" s="136"/>
      <c r="C74" s="48" t="s">
        <v>133</v>
      </c>
      <c r="D74" s="49"/>
      <c r="E74" s="49"/>
      <c r="F74" s="49"/>
      <c r="G74" s="49"/>
      <c r="H74" s="49"/>
      <c r="I74" s="50"/>
      <c r="J74" s="61" t="s">
        <v>93</v>
      </c>
      <c r="K74" s="61"/>
      <c r="L74" s="61"/>
      <c r="M74" s="61"/>
      <c r="N74" s="61"/>
      <c r="O74" s="48" t="s">
        <v>94</v>
      </c>
      <c r="P74" s="49"/>
      <c r="Q74" s="49"/>
      <c r="R74" s="49"/>
      <c r="S74" s="49"/>
      <c r="T74" s="49"/>
      <c r="U74" s="49"/>
      <c r="V74" s="49"/>
      <c r="W74" s="49"/>
      <c r="X74" s="50"/>
      <c r="Y74" s="149">
        <v>1060000</v>
      </c>
      <c r="Z74" s="149"/>
      <c r="AA74" s="149"/>
      <c r="AB74" s="149"/>
      <c r="AC74" s="149"/>
      <c r="AD74" s="149">
        <v>0</v>
      </c>
      <c r="AE74" s="149"/>
      <c r="AF74" s="149"/>
      <c r="AG74" s="149"/>
      <c r="AH74" s="149"/>
      <c r="AI74" s="149">
        <f t="shared" si="2"/>
        <v>1060000</v>
      </c>
      <c r="AJ74" s="149"/>
      <c r="AK74" s="149"/>
      <c r="AL74" s="149"/>
      <c r="AM74" s="149"/>
      <c r="AN74" s="149">
        <v>921543.98</v>
      </c>
      <c r="AO74" s="149"/>
      <c r="AP74" s="149"/>
      <c r="AQ74" s="149"/>
      <c r="AR74" s="149"/>
      <c r="AS74" s="149">
        <v>0</v>
      </c>
      <c r="AT74" s="149"/>
      <c r="AU74" s="149"/>
      <c r="AV74" s="149"/>
      <c r="AW74" s="149"/>
      <c r="AX74" s="149">
        <f>AN74+AS74</f>
        <v>921543.98</v>
      </c>
      <c r="AY74" s="149"/>
      <c r="AZ74" s="149"/>
      <c r="BA74" s="149"/>
      <c r="BB74" s="149"/>
      <c r="BC74" s="149">
        <f t="shared" si="0"/>
        <v>-138456.02000000002</v>
      </c>
      <c r="BD74" s="149"/>
      <c r="BE74" s="149"/>
      <c r="BF74" s="149"/>
      <c r="BG74" s="149"/>
      <c r="BH74" s="149">
        <f t="shared" si="1"/>
        <v>0</v>
      </c>
      <c r="BI74" s="149"/>
      <c r="BJ74" s="149"/>
      <c r="BK74" s="149"/>
      <c r="BL74" s="149"/>
      <c r="BM74" s="149">
        <f>BC74+BH74</f>
        <v>-138456.02000000002</v>
      </c>
      <c r="BN74" s="149"/>
      <c r="BO74" s="149"/>
      <c r="BP74" s="149"/>
      <c r="BQ74" s="149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136">
        <v>0</v>
      </c>
      <c r="B75" s="136"/>
      <c r="C75" s="48" t="s">
        <v>135</v>
      </c>
      <c r="D75" s="49"/>
      <c r="E75" s="49"/>
      <c r="F75" s="49"/>
      <c r="G75" s="49"/>
      <c r="H75" s="49"/>
      <c r="I75" s="50"/>
      <c r="J75" s="61" t="s">
        <v>93</v>
      </c>
      <c r="K75" s="61"/>
      <c r="L75" s="61"/>
      <c r="M75" s="61"/>
      <c r="N75" s="61"/>
      <c r="O75" s="48" t="s">
        <v>94</v>
      </c>
      <c r="P75" s="49"/>
      <c r="Q75" s="49"/>
      <c r="R75" s="49"/>
      <c r="S75" s="49"/>
      <c r="T75" s="49"/>
      <c r="U75" s="49"/>
      <c r="V75" s="49"/>
      <c r="W75" s="49"/>
      <c r="X75" s="50"/>
      <c r="Y75" s="149">
        <v>9832400</v>
      </c>
      <c r="Z75" s="149"/>
      <c r="AA75" s="149"/>
      <c r="AB75" s="149"/>
      <c r="AC75" s="149"/>
      <c r="AD75" s="149">
        <v>0</v>
      </c>
      <c r="AE75" s="149"/>
      <c r="AF75" s="149"/>
      <c r="AG75" s="149"/>
      <c r="AH75" s="149"/>
      <c r="AI75" s="149">
        <v>9832400</v>
      </c>
      <c r="AJ75" s="149"/>
      <c r="AK75" s="149"/>
      <c r="AL75" s="149"/>
      <c r="AM75" s="149"/>
      <c r="AN75" s="149">
        <v>9832400</v>
      </c>
      <c r="AO75" s="149"/>
      <c r="AP75" s="149"/>
      <c r="AQ75" s="149"/>
      <c r="AR75" s="149"/>
      <c r="AS75" s="149">
        <v>0</v>
      </c>
      <c r="AT75" s="149"/>
      <c r="AU75" s="149"/>
      <c r="AV75" s="149"/>
      <c r="AW75" s="149"/>
      <c r="AX75" s="149">
        <f t="shared" ref="AX75:AX76" si="3">AN75+AS75</f>
        <v>9832400</v>
      </c>
      <c r="AY75" s="149"/>
      <c r="AZ75" s="149"/>
      <c r="BA75" s="149"/>
      <c r="BB75" s="149"/>
      <c r="BC75" s="149">
        <f t="shared" si="0"/>
        <v>0</v>
      </c>
      <c r="BD75" s="149"/>
      <c r="BE75" s="149"/>
      <c r="BF75" s="149"/>
      <c r="BG75" s="149"/>
      <c r="BH75" s="149">
        <f t="shared" si="1"/>
        <v>0</v>
      </c>
      <c r="BI75" s="149"/>
      <c r="BJ75" s="149"/>
      <c r="BK75" s="149"/>
      <c r="BL75" s="149"/>
      <c r="BM75" s="149">
        <f t="shared" ref="BM75:BM76" si="4">BC75+BH75</f>
        <v>0</v>
      </c>
      <c r="BN75" s="149"/>
      <c r="BO75" s="149"/>
      <c r="BP75" s="149"/>
      <c r="BQ75" s="149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09.25" customHeight="1" x14ac:dyDescent="0.2">
      <c r="A76" s="136">
        <v>0</v>
      </c>
      <c r="B76" s="136"/>
      <c r="C76" s="48" t="s">
        <v>134</v>
      </c>
      <c r="D76" s="49"/>
      <c r="E76" s="49"/>
      <c r="F76" s="49"/>
      <c r="G76" s="49"/>
      <c r="H76" s="49"/>
      <c r="I76" s="50"/>
      <c r="J76" s="61" t="s">
        <v>93</v>
      </c>
      <c r="K76" s="61"/>
      <c r="L76" s="61"/>
      <c r="M76" s="61"/>
      <c r="N76" s="61"/>
      <c r="O76" s="48" t="s">
        <v>94</v>
      </c>
      <c r="P76" s="49"/>
      <c r="Q76" s="49"/>
      <c r="R76" s="49"/>
      <c r="S76" s="49"/>
      <c r="T76" s="49"/>
      <c r="U76" s="49"/>
      <c r="V76" s="49"/>
      <c r="W76" s="49"/>
      <c r="X76" s="50"/>
      <c r="Y76" s="149">
        <v>2000000</v>
      </c>
      <c r="Z76" s="149"/>
      <c r="AA76" s="149"/>
      <c r="AB76" s="149"/>
      <c r="AC76" s="149"/>
      <c r="AD76" s="149">
        <v>0</v>
      </c>
      <c r="AE76" s="149"/>
      <c r="AF76" s="149"/>
      <c r="AG76" s="149"/>
      <c r="AH76" s="149"/>
      <c r="AI76" s="149">
        <v>2000000</v>
      </c>
      <c r="AJ76" s="149"/>
      <c r="AK76" s="149"/>
      <c r="AL76" s="149"/>
      <c r="AM76" s="149"/>
      <c r="AN76" s="149">
        <v>2000000</v>
      </c>
      <c r="AO76" s="149"/>
      <c r="AP76" s="149"/>
      <c r="AQ76" s="149"/>
      <c r="AR76" s="149"/>
      <c r="AS76" s="149">
        <v>0</v>
      </c>
      <c r="AT76" s="149"/>
      <c r="AU76" s="149"/>
      <c r="AV76" s="149"/>
      <c r="AW76" s="149"/>
      <c r="AX76" s="149">
        <f t="shared" si="3"/>
        <v>2000000</v>
      </c>
      <c r="AY76" s="149"/>
      <c r="AZ76" s="149"/>
      <c r="BA76" s="149"/>
      <c r="BB76" s="149"/>
      <c r="BC76" s="149">
        <f t="shared" si="0"/>
        <v>0</v>
      </c>
      <c r="BD76" s="149"/>
      <c r="BE76" s="149"/>
      <c r="BF76" s="149"/>
      <c r="BG76" s="149"/>
      <c r="BH76" s="149">
        <f t="shared" si="1"/>
        <v>0</v>
      </c>
      <c r="BI76" s="149"/>
      <c r="BJ76" s="149"/>
      <c r="BK76" s="149"/>
      <c r="BL76" s="149"/>
      <c r="BM76" s="149">
        <f t="shared" si="4"/>
        <v>0</v>
      </c>
      <c r="BN76" s="149"/>
      <c r="BO76" s="149"/>
      <c r="BP76" s="149"/>
      <c r="BQ76" s="149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89.25" customHeight="1" x14ac:dyDescent="0.2">
      <c r="A77" s="136">
        <v>0</v>
      </c>
      <c r="B77" s="136"/>
      <c r="C77" s="48" t="s">
        <v>96</v>
      </c>
      <c r="D77" s="49"/>
      <c r="E77" s="49"/>
      <c r="F77" s="49"/>
      <c r="G77" s="49"/>
      <c r="H77" s="49"/>
      <c r="I77" s="50"/>
      <c r="J77" s="61" t="s">
        <v>93</v>
      </c>
      <c r="K77" s="61"/>
      <c r="L77" s="61"/>
      <c r="M77" s="61"/>
      <c r="N77" s="61"/>
      <c r="O77" s="48" t="s">
        <v>94</v>
      </c>
      <c r="P77" s="49"/>
      <c r="Q77" s="49"/>
      <c r="R77" s="49"/>
      <c r="S77" s="49"/>
      <c r="T77" s="49"/>
      <c r="U77" s="49"/>
      <c r="V77" s="49"/>
      <c r="W77" s="49"/>
      <c r="X77" s="50"/>
      <c r="Y77" s="149">
        <v>4987200</v>
      </c>
      <c r="Z77" s="149"/>
      <c r="AA77" s="149"/>
      <c r="AB77" s="149"/>
      <c r="AC77" s="149"/>
      <c r="AD77" s="149">
        <v>0</v>
      </c>
      <c r="AE77" s="149"/>
      <c r="AF77" s="149"/>
      <c r="AG77" s="149"/>
      <c r="AH77" s="149"/>
      <c r="AI77" s="149">
        <f>Y77+AD77</f>
        <v>4987200</v>
      </c>
      <c r="AJ77" s="149"/>
      <c r="AK77" s="149"/>
      <c r="AL77" s="149"/>
      <c r="AM77" s="149"/>
      <c r="AN77" s="149">
        <v>4767700</v>
      </c>
      <c r="AO77" s="149"/>
      <c r="AP77" s="149"/>
      <c r="AQ77" s="149"/>
      <c r="AR77" s="149"/>
      <c r="AS77" s="149">
        <v>0</v>
      </c>
      <c r="AT77" s="149"/>
      <c r="AU77" s="149"/>
      <c r="AV77" s="149"/>
      <c r="AW77" s="149"/>
      <c r="AX77" s="149">
        <f t="shared" ref="AX77" si="5">AN77+AS77</f>
        <v>4767700</v>
      </c>
      <c r="AY77" s="149"/>
      <c r="AZ77" s="149"/>
      <c r="BA77" s="149"/>
      <c r="BB77" s="149"/>
      <c r="BC77" s="149">
        <f t="shared" si="0"/>
        <v>-219500</v>
      </c>
      <c r="BD77" s="149"/>
      <c r="BE77" s="149"/>
      <c r="BF77" s="149"/>
      <c r="BG77" s="149"/>
      <c r="BH77" s="149">
        <f t="shared" si="1"/>
        <v>0</v>
      </c>
      <c r="BI77" s="149"/>
      <c r="BJ77" s="149"/>
      <c r="BK77" s="149"/>
      <c r="BL77" s="149"/>
      <c r="BM77" s="149">
        <f t="shared" ref="BM77" si="6">BC77+BH77</f>
        <v>-219500</v>
      </c>
      <c r="BN77" s="149"/>
      <c r="BO77" s="149"/>
      <c r="BP77" s="149"/>
      <c r="BQ77" s="149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0.75" customHeight="1" x14ac:dyDescent="0.2">
      <c r="A78" s="162"/>
      <c r="B78" s="102"/>
      <c r="C78" s="48" t="s">
        <v>136</v>
      </c>
      <c r="D78" s="59"/>
      <c r="E78" s="59"/>
      <c r="F78" s="59"/>
      <c r="G78" s="59"/>
      <c r="H78" s="59"/>
      <c r="I78" s="60"/>
      <c r="J78" s="62" t="s">
        <v>93</v>
      </c>
      <c r="K78" s="63"/>
      <c r="L78" s="63"/>
      <c r="M78" s="63"/>
      <c r="N78" s="64"/>
      <c r="O78" s="48" t="s">
        <v>94</v>
      </c>
      <c r="P78" s="49"/>
      <c r="Q78" s="49"/>
      <c r="R78" s="49"/>
      <c r="S78" s="49"/>
      <c r="T78" s="49"/>
      <c r="U78" s="49"/>
      <c r="V78" s="49"/>
      <c r="W78" s="49"/>
      <c r="X78" s="50"/>
      <c r="Y78" s="149">
        <v>51900</v>
      </c>
      <c r="Z78" s="149"/>
      <c r="AA78" s="149"/>
      <c r="AB78" s="149"/>
      <c r="AC78" s="149"/>
      <c r="AD78" s="149">
        <v>94300</v>
      </c>
      <c r="AE78" s="149"/>
      <c r="AF78" s="149"/>
      <c r="AG78" s="149"/>
      <c r="AH78" s="149"/>
      <c r="AI78" s="149">
        <f>Y78+AD78</f>
        <v>146200</v>
      </c>
      <c r="AJ78" s="149"/>
      <c r="AK78" s="149"/>
      <c r="AL78" s="149"/>
      <c r="AM78" s="149"/>
      <c r="AN78" s="149">
        <v>44700</v>
      </c>
      <c r="AO78" s="149"/>
      <c r="AP78" s="149"/>
      <c r="AQ78" s="149"/>
      <c r="AR78" s="149"/>
      <c r="AS78" s="149">
        <v>92300</v>
      </c>
      <c r="AT78" s="149"/>
      <c r="AU78" s="149"/>
      <c r="AV78" s="149"/>
      <c r="AW78" s="149"/>
      <c r="AX78" s="149">
        <f t="shared" ref="AX78" si="7">AN78+AS78</f>
        <v>137000</v>
      </c>
      <c r="AY78" s="149"/>
      <c r="AZ78" s="149"/>
      <c r="BA78" s="149"/>
      <c r="BB78" s="149"/>
      <c r="BC78" s="149">
        <f t="shared" si="0"/>
        <v>-7200</v>
      </c>
      <c r="BD78" s="149"/>
      <c r="BE78" s="149"/>
      <c r="BF78" s="149"/>
      <c r="BG78" s="149"/>
      <c r="BH78" s="149">
        <f t="shared" si="1"/>
        <v>-2000</v>
      </c>
      <c r="BI78" s="149"/>
      <c r="BJ78" s="149"/>
      <c r="BK78" s="149"/>
      <c r="BL78" s="149"/>
      <c r="BM78" s="149">
        <f t="shared" ref="BM78" si="8">BC78+BH78</f>
        <v>-9200</v>
      </c>
      <c r="BN78" s="149"/>
      <c r="BO78" s="149"/>
      <c r="BP78" s="149"/>
      <c r="BQ78" s="149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7.25" customHeight="1" x14ac:dyDescent="0.2">
      <c r="A79" s="162"/>
      <c r="B79" s="102"/>
      <c r="C79" s="48" t="s">
        <v>137</v>
      </c>
      <c r="D79" s="59"/>
      <c r="E79" s="59"/>
      <c r="F79" s="59"/>
      <c r="G79" s="59"/>
      <c r="H79" s="59"/>
      <c r="I79" s="60"/>
      <c r="J79" s="62" t="s">
        <v>93</v>
      </c>
      <c r="K79" s="63"/>
      <c r="L79" s="63"/>
      <c r="M79" s="63"/>
      <c r="N79" s="64"/>
      <c r="O79" s="48" t="s">
        <v>94</v>
      </c>
      <c r="P79" s="49"/>
      <c r="Q79" s="49"/>
      <c r="R79" s="49"/>
      <c r="S79" s="49"/>
      <c r="T79" s="49"/>
      <c r="U79" s="49"/>
      <c r="V79" s="49"/>
      <c r="W79" s="49"/>
      <c r="X79" s="50"/>
      <c r="Y79" s="163">
        <v>0</v>
      </c>
      <c r="Z79" s="164"/>
      <c r="AA79" s="164"/>
      <c r="AB79" s="164"/>
      <c r="AC79" s="165"/>
      <c r="AD79" s="163">
        <v>1204367</v>
      </c>
      <c r="AE79" s="164"/>
      <c r="AF79" s="164"/>
      <c r="AG79" s="164"/>
      <c r="AH79" s="165"/>
      <c r="AI79" s="149">
        <f>Y79+AD79</f>
        <v>1204367</v>
      </c>
      <c r="AJ79" s="149"/>
      <c r="AK79" s="149"/>
      <c r="AL79" s="149"/>
      <c r="AM79" s="149"/>
      <c r="AN79" s="163">
        <v>0</v>
      </c>
      <c r="AO79" s="164"/>
      <c r="AP79" s="164"/>
      <c r="AQ79" s="164"/>
      <c r="AR79" s="165"/>
      <c r="AS79" s="163">
        <v>1131249.2</v>
      </c>
      <c r="AT79" s="164"/>
      <c r="AU79" s="164"/>
      <c r="AV79" s="164"/>
      <c r="AW79" s="165"/>
      <c r="AX79" s="163">
        <f t="shared" ref="AX79" si="9">AN79+AS79</f>
        <v>1131249.2</v>
      </c>
      <c r="AY79" s="164"/>
      <c r="AZ79" s="164"/>
      <c r="BA79" s="164"/>
      <c r="BB79" s="165"/>
      <c r="BC79" s="149">
        <f t="shared" si="0"/>
        <v>0</v>
      </c>
      <c r="BD79" s="149"/>
      <c r="BE79" s="149"/>
      <c r="BF79" s="149"/>
      <c r="BG79" s="149"/>
      <c r="BH79" s="149">
        <f t="shared" si="1"/>
        <v>-73117.800000000047</v>
      </c>
      <c r="BI79" s="149"/>
      <c r="BJ79" s="149"/>
      <c r="BK79" s="149"/>
      <c r="BL79" s="149"/>
      <c r="BM79" s="149">
        <f t="shared" ref="BM79" si="10">BC79+BH79</f>
        <v>-73117.800000000047</v>
      </c>
      <c r="BN79" s="149"/>
      <c r="BO79" s="149"/>
      <c r="BP79" s="149"/>
      <c r="BQ79" s="149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7.25" customHeight="1" x14ac:dyDescent="0.2">
      <c r="A80" s="162"/>
      <c r="B80" s="102"/>
      <c r="C80" s="48" t="s">
        <v>144</v>
      </c>
      <c r="D80" s="59"/>
      <c r="E80" s="59"/>
      <c r="F80" s="59"/>
      <c r="G80" s="59"/>
      <c r="H80" s="59"/>
      <c r="I80" s="60"/>
      <c r="J80" s="62" t="s">
        <v>93</v>
      </c>
      <c r="K80" s="63"/>
      <c r="L80" s="63"/>
      <c r="M80" s="63"/>
      <c r="N80" s="64"/>
      <c r="O80" s="48" t="s">
        <v>94</v>
      </c>
      <c r="P80" s="49"/>
      <c r="Q80" s="49"/>
      <c r="R80" s="49"/>
      <c r="S80" s="49"/>
      <c r="T80" s="49"/>
      <c r="U80" s="49"/>
      <c r="V80" s="49"/>
      <c r="W80" s="49"/>
      <c r="X80" s="50"/>
      <c r="Y80" s="163">
        <v>0</v>
      </c>
      <c r="Z80" s="164"/>
      <c r="AA80" s="164"/>
      <c r="AB80" s="164"/>
      <c r="AC80" s="165"/>
      <c r="AD80" s="163">
        <v>247600</v>
      </c>
      <c r="AE80" s="164"/>
      <c r="AF80" s="164"/>
      <c r="AG80" s="164"/>
      <c r="AH80" s="165"/>
      <c r="AI80" s="149">
        <f>Y80+AD80</f>
        <v>247600</v>
      </c>
      <c r="AJ80" s="149"/>
      <c r="AK80" s="149"/>
      <c r="AL80" s="149"/>
      <c r="AM80" s="149"/>
      <c r="AN80" s="163">
        <v>0</v>
      </c>
      <c r="AO80" s="164"/>
      <c r="AP80" s="164"/>
      <c r="AQ80" s="164"/>
      <c r="AR80" s="165"/>
      <c r="AS80" s="163">
        <v>0</v>
      </c>
      <c r="AT80" s="164"/>
      <c r="AU80" s="164"/>
      <c r="AV80" s="164"/>
      <c r="AW80" s="165"/>
      <c r="AX80" s="163">
        <f t="shared" ref="AX80" si="11">AN80+AS80</f>
        <v>0</v>
      </c>
      <c r="AY80" s="164"/>
      <c r="AZ80" s="164"/>
      <c r="BA80" s="164"/>
      <c r="BB80" s="165"/>
      <c r="BC80" s="149">
        <f t="shared" si="0"/>
        <v>0</v>
      </c>
      <c r="BD80" s="149"/>
      <c r="BE80" s="149"/>
      <c r="BF80" s="149"/>
      <c r="BG80" s="149"/>
      <c r="BH80" s="149">
        <f t="shared" si="1"/>
        <v>-247600</v>
      </c>
      <c r="BI80" s="149"/>
      <c r="BJ80" s="149"/>
      <c r="BK80" s="149"/>
      <c r="BL80" s="149"/>
      <c r="BM80" s="149">
        <f t="shared" ref="BM80" si="12">BC80+BH80</f>
        <v>-247600</v>
      </c>
      <c r="BN80" s="149"/>
      <c r="BO80" s="149"/>
      <c r="BP80" s="149"/>
      <c r="BQ80" s="149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15.75" x14ac:dyDescent="0.2">
      <c r="A81" s="143">
        <v>0</v>
      </c>
      <c r="B81" s="143"/>
      <c r="C81" s="158" t="s">
        <v>97</v>
      </c>
      <c r="D81" s="154"/>
      <c r="E81" s="154"/>
      <c r="F81" s="154"/>
      <c r="G81" s="154"/>
      <c r="H81" s="154"/>
      <c r="I81" s="155"/>
      <c r="J81" s="137" t="s">
        <v>88</v>
      </c>
      <c r="K81" s="137"/>
      <c r="L81" s="137"/>
      <c r="M81" s="137"/>
      <c r="N81" s="137"/>
      <c r="O81" s="158" t="s">
        <v>88</v>
      </c>
      <c r="P81" s="154"/>
      <c r="Q81" s="154"/>
      <c r="R81" s="154"/>
      <c r="S81" s="154"/>
      <c r="T81" s="154"/>
      <c r="U81" s="154"/>
      <c r="V81" s="154"/>
      <c r="W81" s="154"/>
      <c r="X81" s="15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102" customHeight="1" x14ac:dyDescent="0.2">
      <c r="A82" s="136">
        <v>0</v>
      </c>
      <c r="B82" s="136"/>
      <c r="C82" s="48" t="s">
        <v>139</v>
      </c>
      <c r="D82" s="49"/>
      <c r="E82" s="49"/>
      <c r="F82" s="49"/>
      <c r="G82" s="49"/>
      <c r="H82" s="49"/>
      <c r="I82" s="50"/>
      <c r="J82" s="61" t="s">
        <v>98</v>
      </c>
      <c r="K82" s="61"/>
      <c r="L82" s="61"/>
      <c r="M82" s="61"/>
      <c r="N82" s="61"/>
      <c r="O82" s="48" t="s">
        <v>99</v>
      </c>
      <c r="P82" s="49"/>
      <c r="Q82" s="49"/>
      <c r="R82" s="49"/>
      <c r="S82" s="49"/>
      <c r="T82" s="49"/>
      <c r="U82" s="49"/>
      <c r="V82" s="49"/>
      <c r="W82" s="49"/>
      <c r="X82" s="50"/>
      <c r="Y82" s="149">
        <v>169</v>
      </c>
      <c r="Z82" s="149"/>
      <c r="AA82" s="149"/>
      <c r="AB82" s="149"/>
      <c r="AC82" s="149"/>
      <c r="AD82" s="149">
        <v>0</v>
      </c>
      <c r="AE82" s="149"/>
      <c r="AF82" s="149"/>
      <c r="AG82" s="149"/>
      <c r="AH82" s="149"/>
      <c r="AI82" s="149">
        <v>169</v>
      </c>
      <c r="AJ82" s="149"/>
      <c r="AK82" s="149"/>
      <c r="AL82" s="149"/>
      <c r="AM82" s="149"/>
      <c r="AN82" s="149">
        <v>148</v>
      </c>
      <c r="AO82" s="149"/>
      <c r="AP82" s="149"/>
      <c r="AQ82" s="149"/>
      <c r="AR82" s="149"/>
      <c r="AS82" s="149">
        <v>0</v>
      </c>
      <c r="AT82" s="149"/>
      <c r="AU82" s="149"/>
      <c r="AV82" s="149"/>
      <c r="AW82" s="149"/>
      <c r="AX82" s="149">
        <v>148</v>
      </c>
      <c r="AY82" s="149"/>
      <c r="AZ82" s="149"/>
      <c r="BA82" s="149"/>
      <c r="BB82" s="149"/>
      <c r="BC82" s="149">
        <f t="shared" ref="BC82:BC87" si="13">AN82-Y82</f>
        <v>-21</v>
      </c>
      <c r="BD82" s="149"/>
      <c r="BE82" s="149"/>
      <c r="BF82" s="149"/>
      <c r="BG82" s="149"/>
      <c r="BH82" s="149">
        <f>AS82-AD82</f>
        <v>0</v>
      </c>
      <c r="BI82" s="149"/>
      <c r="BJ82" s="149"/>
      <c r="BK82" s="149"/>
      <c r="BL82" s="149"/>
      <c r="BM82" s="149">
        <f>BC82+BH82</f>
        <v>-21</v>
      </c>
      <c r="BN82" s="149"/>
      <c r="BO82" s="149"/>
      <c r="BP82" s="149"/>
      <c r="BQ82" s="149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136">
        <v>0</v>
      </c>
      <c r="B83" s="136"/>
      <c r="C83" s="48" t="s">
        <v>100</v>
      </c>
      <c r="D83" s="49"/>
      <c r="E83" s="49"/>
      <c r="F83" s="49"/>
      <c r="G83" s="49"/>
      <c r="H83" s="49"/>
      <c r="I83" s="50"/>
      <c r="J83" s="61" t="s">
        <v>101</v>
      </c>
      <c r="K83" s="61"/>
      <c r="L83" s="61"/>
      <c r="M83" s="61"/>
      <c r="N83" s="61"/>
      <c r="O83" s="48" t="s">
        <v>102</v>
      </c>
      <c r="P83" s="49"/>
      <c r="Q83" s="49"/>
      <c r="R83" s="49"/>
      <c r="S83" s="49"/>
      <c r="T83" s="49"/>
      <c r="U83" s="49"/>
      <c r="V83" s="49"/>
      <c r="W83" s="49"/>
      <c r="X83" s="50"/>
      <c r="Y83" s="149">
        <v>26532</v>
      </c>
      <c r="Z83" s="149"/>
      <c r="AA83" s="149"/>
      <c r="AB83" s="149"/>
      <c r="AC83" s="149"/>
      <c r="AD83" s="149">
        <v>0</v>
      </c>
      <c r="AE83" s="149"/>
      <c r="AF83" s="149"/>
      <c r="AG83" s="149"/>
      <c r="AH83" s="149"/>
      <c r="AI83" s="149">
        <v>26532</v>
      </c>
      <c r="AJ83" s="149"/>
      <c r="AK83" s="149"/>
      <c r="AL83" s="149"/>
      <c r="AM83" s="149"/>
      <c r="AN83" s="149">
        <v>26532</v>
      </c>
      <c r="AO83" s="149"/>
      <c r="AP83" s="149"/>
      <c r="AQ83" s="149"/>
      <c r="AR83" s="149"/>
      <c r="AS83" s="149">
        <v>0</v>
      </c>
      <c r="AT83" s="149"/>
      <c r="AU83" s="149"/>
      <c r="AV83" s="149"/>
      <c r="AW83" s="149"/>
      <c r="AX83" s="149">
        <f>AN83+AS83</f>
        <v>26532</v>
      </c>
      <c r="AY83" s="149"/>
      <c r="AZ83" s="149"/>
      <c r="BA83" s="149"/>
      <c r="BB83" s="149"/>
      <c r="BC83" s="149">
        <f t="shared" si="13"/>
        <v>0</v>
      </c>
      <c r="BD83" s="149"/>
      <c r="BE83" s="149"/>
      <c r="BF83" s="149"/>
      <c r="BG83" s="149"/>
      <c r="BH83" s="149">
        <f>AS83-AD83</f>
        <v>0</v>
      </c>
      <c r="BI83" s="149"/>
      <c r="BJ83" s="149"/>
      <c r="BK83" s="149"/>
      <c r="BL83" s="149"/>
      <c r="BM83" s="149">
        <f t="shared" ref="BM83:BM87" si="14">BC83+BH83</f>
        <v>0</v>
      </c>
      <c r="BN83" s="149"/>
      <c r="BO83" s="149"/>
      <c r="BP83" s="149"/>
      <c r="BQ83" s="149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78.75" customHeight="1" x14ac:dyDescent="0.2">
      <c r="A84" s="136">
        <v>0</v>
      </c>
      <c r="B84" s="136"/>
      <c r="C84" s="48" t="s">
        <v>140</v>
      </c>
      <c r="D84" s="49"/>
      <c r="E84" s="49"/>
      <c r="F84" s="49"/>
      <c r="G84" s="49"/>
      <c r="H84" s="49"/>
      <c r="I84" s="50"/>
      <c r="J84" s="61" t="s">
        <v>98</v>
      </c>
      <c r="K84" s="61"/>
      <c r="L84" s="61"/>
      <c r="M84" s="61"/>
      <c r="N84" s="61"/>
      <c r="O84" s="48" t="s">
        <v>99</v>
      </c>
      <c r="P84" s="49"/>
      <c r="Q84" s="49"/>
      <c r="R84" s="49"/>
      <c r="S84" s="49"/>
      <c r="T84" s="49"/>
      <c r="U84" s="49"/>
      <c r="V84" s="49"/>
      <c r="W84" s="49"/>
      <c r="X84" s="50"/>
      <c r="Y84" s="149">
        <v>745</v>
      </c>
      <c r="Z84" s="149"/>
      <c r="AA84" s="149"/>
      <c r="AB84" s="149"/>
      <c r="AC84" s="149"/>
      <c r="AD84" s="149">
        <v>0</v>
      </c>
      <c r="AE84" s="149"/>
      <c r="AF84" s="149"/>
      <c r="AG84" s="149"/>
      <c r="AH84" s="149"/>
      <c r="AI84" s="149">
        <v>745</v>
      </c>
      <c r="AJ84" s="149"/>
      <c r="AK84" s="149"/>
      <c r="AL84" s="149"/>
      <c r="AM84" s="149"/>
      <c r="AN84" s="149">
        <v>745</v>
      </c>
      <c r="AO84" s="149"/>
      <c r="AP84" s="149"/>
      <c r="AQ84" s="149"/>
      <c r="AR84" s="149"/>
      <c r="AS84" s="149">
        <v>0</v>
      </c>
      <c r="AT84" s="149"/>
      <c r="AU84" s="149"/>
      <c r="AV84" s="149"/>
      <c r="AW84" s="149"/>
      <c r="AX84" s="149">
        <v>745</v>
      </c>
      <c r="AY84" s="149"/>
      <c r="AZ84" s="149"/>
      <c r="BA84" s="149"/>
      <c r="BB84" s="149"/>
      <c r="BC84" s="149">
        <f t="shared" si="13"/>
        <v>0</v>
      </c>
      <c r="BD84" s="149"/>
      <c r="BE84" s="149"/>
      <c r="BF84" s="149"/>
      <c r="BG84" s="149"/>
      <c r="BH84" s="149">
        <f>AS84-AD84</f>
        <v>0</v>
      </c>
      <c r="BI84" s="149"/>
      <c r="BJ84" s="149"/>
      <c r="BK84" s="149"/>
      <c r="BL84" s="149"/>
      <c r="BM84" s="149">
        <f t="shared" si="14"/>
        <v>0</v>
      </c>
      <c r="BN84" s="149"/>
      <c r="BO84" s="149"/>
      <c r="BP84" s="149"/>
      <c r="BQ84" s="149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15.75" x14ac:dyDescent="0.2">
      <c r="A85" s="162"/>
      <c r="B85" s="102"/>
      <c r="C85" s="48" t="s">
        <v>141</v>
      </c>
      <c r="D85" s="59"/>
      <c r="E85" s="59"/>
      <c r="F85" s="59"/>
      <c r="G85" s="59"/>
      <c r="H85" s="59"/>
      <c r="I85" s="60"/>
      <c r="J85" s="62" t="s">
        <v>90</v>
      </c>
      <c r="K85" s="63"/>
      <c r="L85" s="63"/>
      <c r="M85" s="63"/>
      <c r="N85" s="64"/>
      <c r="O85" s="48" t="s">
        <v>94</v>
      </c>
      <c r="P85" s="59"/>
      <c r="Q85" s="59"/>
      <c r="R85" s="59"/>
      <c r="S85" s="59"/>
      <c r="T85" s="59"/>
      <c r="U85" s="59"/>
      <c r="V85" s="59"/>
      <c r="W85" s="59"/>
      <c r="X85" s="60"/>
      <c r="Y85" s="149">
        <v>1</v>
      </c>
      <c r="Z85" s="149"/>
      <c r="AA85" s="149"/>
      <c r="AB85" s="149"/>
      <c r="AC85" s="149"/>
      <c r="AD85" s="149">
        <v>1</v>
      </c>
      <c r="AE85" s="149"/>
      <c r="AF85" s="149"/>
      <c r="AG85" s="149"/>
      <c r="AH85" s="149"/>
      <c r="AI85" s="149">
        <v>1</v>
      </c>
      <c r="AJ85" s="149"/>
      <c r="AK85" s="149"/>
      <c r="AL85" s="149"/>
      <c r="AM85" s="149"/>
      <c r="AN85" s="149">
        <v>1</v>
      </c>
      <c r="AO85" s="149"/>
      <c r="AP85" s="149"/>
      <c r="AQ85" s="149"/>
      <c r="AR85" s="149"/>
      <c r="AS85" s="149">
        <v>1</v>
      </c>
      <c r="AT85" s="149"/>
      <c r="AU85" s="149"/>
      <c r="AV85" s="149"/>
      <c r="AW85" s="149"/>
      <c r="AX85" s="149">
        <v>1</v>
      </c>
      <c r="AY85" s="149"/>
      <c r="AZ85" s="149"/>
      <c r="BA85" s="149"/>
      <c r="BB85" s="149"/>
      <c r="BC85" s="149">
        <f t="shared" si="13"/>
        <v>0</v>
      </c>
      <c r="BD85" s="149"/>
      <c r="BE85" s="149"/>
      <c r="BF85" s="149"/>
      <c r="BG85" s="149"/>
      <c r="BH85" s="149">
        <f>AS85-AD85</f>
        <v>0</v>
      </c>
      <c r="BI85" s="149"/>
      <c r="BJ85" s="149"/>
      <c r="BK85" s="149"/>
      <c r="BL85" s="149"/>
      <c r="BM85" s="149">
        <f t="shared" si="14"/>
        <v>0</v>
      </c>
      <c r="BN85" s="149"/>
      <c r="BO85" s="149"/>
      <c r="BP85" s="149"/>
      <c r="BQ85" s="149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42.75" customHeight="1" x14ac:dyDescent="0.2">
      <c r="A86" s="162"/>
      <c r="B86" s="102"/>
      <c r="C86" s="48" t="s">
        <v>143</v>
      </c>
      <c r="D86" s="59"/>
      <c r="E86" s="59"/>
      <c r="F86" s="59"/>
      <c r="G86" s="59"/>
      <c r="H86" s="59"/>
      <c r="I86" s="60"/>
      <c r="J86" s="62" t="s">
        <v>90</v>
      </c>
      <c r="K86" s="63"/>
      <c r="L86" s="63"/>
      <c r="M86" s="63"/>
      <c r="N86" s="64"/>
      <c r="O86" s="48" t="s">
        <v>94</v>
      </c>
      <c r="P86" s="59"/>
      <c r="Q86" s="59"/>
      <c r="R86" s="59"/>
      <c r="S86" s="59"/>
      <c r="T86" s="59"/>
      <c r="U86" s="59"/>
      <c r="V86" s="59"/>
      <c r="W86" s="59"/>
      <c r="X86" s="60"/>
      <c r="Y86" s="149">
        <v>0</v>
      </c>
      <c r="Z86" s="149"/>
      <c r="AA86" s="149"/>
      <c r="AB86" s="149"/>
      <c r="AC86" s="149"/>
      <c r="AD86" s="149">
        <v>1</v>
      </c>
      <c r="AE86" s="149"/>
      <c r="AF86" s="149"/>
      <c r="AG86" s="149"/>
      <c r="AH86" s="149"/>
      <c r="AI86" s="149">
        <v>1</v>
      </c>
      <c r="AJ86" s="149"/>
      <c r="AK86" s="149"/>
      <c r="AL86" s="149"/>
      <c r="AM86" s="149"/>
      <c r="AN86" s="149">
        <v>0</v>
      </c>
      <c r="AO86" s="149"/>
      <c r="AP86" s="149"/>
      <c r="AQ86" s="149"/>
      <c r="AR86" s="149"/>
      <c r="AS86" s="149">
        <v>1</v>
      </c>
      <c r="AT86" s="149"/>
      <c r="AU86" s="149"/>
      <c r="AV86" s="149"/>
      <c r="AW86" s="149"/>
      <c r="AX86" s="149">
        <v>1</v>
      </c>
      <c r="AY86" s="149"/>
      <c r="AZ86" s="149"/>
      <c r="BA86" s="149"/>
      <c r="BB86" s="149"/>
      <c r="BC86" s="149">
        <f t="shared" si="13"/>
        <v>0</v>
      </c>
      <c r="BD86" s="149"/>
      <c r="BE86" s="149"/>
      <c r="BF86" s="149"/>
      <c r="BG86" s="149"/>
      <c r="BH86" s="163">
        <f>AS84-AD84</f>
        <v>0</v>
      </c>
      <c r="BI86" s="164"/>
      <c r="BJ86" s="164"/>
      <c r="BK86" s="164"/>
      <c r="BL86" s="165"/>
      <c r="BM86" s="149">
        <f t="shared" si="14"/>
        <v>0</v>
      </c>
      <c r="BN86" s="149"/>
      <c r="BO86" s="149"/>
      <c r="BP86" s="149"/>
      <c r="BQ86" s="149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42.75" customHeight="1" x14ac:dyDescent="0.2">
      <c r="A87" s="162"/>
      <c r="B87" s="102"/>
      <c r="C87" s="48" t="s">
        <v>142</v>
      </c>
      <c r="D87" s="59"/>
      <c r="E87" s="59"/>
      <c r="F87" s="59"/>
      <c r="G87" s="59"/>
      <c r="H87" s="59"/>
      <c r="I87" s="60"/>
      <c r="J87" s="62" t="s">
        <v>90</v>
      </c>
      <c r="K87" s="63"/>
      <c r="L87" s="63"/>
      <c r="M87" s="63"/>
      <c r="N87" s="64"/>
      <c r="O87" s="48" t="s">
        <v>94</v>
      </c>
      <c r="P87" s="59"/>
      <c r="Q87" s="59"/>
      <c r="R87" s="59"/>
      <c r="S87" s="59"/>
      <c r="T87" s="59"/>
      <c r="U87" s="59"/>
      <c r="V87" s="59"/>
      <c r="W87" s="59"/>
      <c r="X87" s="60"/>
      <c r="Y87" s="149">
        <v>0</v>
      </c>
      <c r="Z87" s="149"/>
      <c r="AA87" s="149"/>
      <c r="AB87" s="149"/>
      <c r="AC87" s="149"/>
      <c r="AD87" s="149">
        <v>1</v>
      </c>
      <c r="AE87" s="149"/>
      <c r="AF87" s="149"/>
      <c r="AG87" s="149"/>
      <c r="AH87" s="149"/>
      <c r="AI87" s="149">
        <v>1</v>
      </c>
      <c r="AJ87" s="149"/>
      <c r="AK87" s="149"/>
      <c r="AL87" s="149"/>
      <c r="AM87" s="149"/>
      <c r="AN87" s="149">
        <v>0</v>
      </c>
      <c r="AO87" s="149"/>
      <c r="AP87" s="149"/>
      <c r="AQ87" s="149"/>
      <c r="AR87" s="149"/>
      <c r="AS87" s="149">
        <v>1</v>
      </c>
      <c r="AT87" s="149"/>
      <c r="AU87" s="149"/>
      <c r="AV87" s="149"/>
      <c r="AW87" s="149"/>
      <c r="AX87" s="149">
        <v>1</v>
      </c>
      <c r="AY87" s="149"/>
      <c r="AZ87" s="149"/>
      <c r="BA87" s="149"/>
      <c r="BB87" s="149"/>
      <c r="BC87" s="149">
        <f t="shared" si="13"/>
        <v>0</v>
      </c>
      <c r="BD87" s="149"/>
      <c r="BE87" s="149"/>
      <c r="BF87" s="149"/>
      <c r="BG87" s="149"/>
      <c r="BH87" s="163">
        <f>AS85-AD85</f>
        <v>0</v>
      </c>
      <c r="BI87" s="164"/>
      <c r="BJ87" s="164"/>
      <c r="BK87" s="164"/>
      <c r="BL87" s="165"/>
      <c r="BM87" s="149">
        <f t="shared" si="14"/>
        <v>0</v>
      </c>
      <c r="BN87" s="149"/>
      <c r="BO87" s="149"/>
      <c r="BP87" s="149"/>
      <c r="BQ87" s="149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s="40" customFormat="1" ht="15.75" x14ac:dyDescent="0.2">
      <c r="A88" s="143">
        <v>0</v>
      </c>
      <c r="B88" s="143"/>
      <c r="C88" s="158" t="s">
        <v>103</v>
      </c>
      <c r="D88" s="154"/>
      <c r="E88" s="154"/>
      <c r="F88" s="154"/>
      <c r="G88" s="154"/>
      <c r="H88" s="154"/>
      <c r="I88" s="155"/>
      <c r="J88" s="137" t="s">
        <v>88</v>
      </c>
      <c r="K88" s="137"/>
      <c r="L88" s="137"/>
      <c r="M88" s="137"/>
      <c r="N88" s="137"/>
      <c r="O88" s="158" t="s">
        <v>88</v>
      </c>
      <c r="P88" s="154"/>
      <c r="Q88" s="154"/>
      <c r="R88" s="154"/>
      <c r="S88" s="154"/>
      <c r="T88" s="154"/>
      <c r="U88" s="154"/>
      <c r="V88" s="154"/>
      <c r="W88" s="154"/>
      <c r="X88" s="15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149"/>
      <c r="BN88" s="149"/>
      <c r="BO88" s="149"/>
      <c r="BP88" s="149"/>
      <c r="BQ88" s="149"/>
      <c r="BR88" s="42"/>
      <c r="BS88" s="42"/>
      <c r="BT88" s="42"/>
      <c r="BU88" s="42"/>
      <c r="BV88" s="42"/>
      <c r="BW88" s="42"/>
      <c r="BX88" s="42"/>
      <c r="BY88" s="42"/>
      <c r="BZ88" s="43"/>
    </row>
    <row r="89" spans="1:78" ht="102" customHeight="1" x14ac:dyDescent="0.2">
      <c r="A89" s="136">
        <v>0</v>
      </c>
      <c r="B89" s="136"/>
      <c r="C89" s="48" t="s">
        <v>138</v>
      </c>
      <c r="D89" s="49"/>
      <c r="E89" s="49"/>
      <c r="F89" s="49"/>
      <c r="G89" s="49"/>
      <c r="H89" s="49"/>
      <c r="I89" s="50"/>
      <c r="J89" s="61" t="s">
        <v>93</v>
      </c>
      <c r="K89" s="61"/>
      <c r="L89" s="61"/>
      <c r="M89" s="61"/>
      <c r="N89" s="61"/>
      <c r="O89" s="48" t="s">
        <v>104</v>
      </c>
      <c r="P89" s="49"/>
      <c r="Q89" s="49"/>
      <c r="R89" s="49"/>
      <c r="S89" s="49"/>
      <c r="T89" s="49"/>
      <c r="U89" s="49"/>
      <c r="V89" s="49"/>
      <c r="W89" s="49"/>
      <c r="X89" s="50"/>
      <c r="Y89" s="149">
        <v>6272.19</v>
      </c>
      <c r="Z89" s="149"/>
      <c r="AA89" s="149"/>
      <c r="AB89" s="149"/>
      <c r="AC89" s="149"/>
      <c r="AD89" s="149">
        <v>0</v>
      </c>
      <c r="AE89" s="149"/>
      <c r="AF89" s="149"/>
      <c r="AG89" s="149"/>
      <c r="AH89" s="149"/>
      <c r="AI89" s="149">
        <f>Y89+AD89</f>
        <v>6272.19</v>
      </c>
      <c r="AJ89" s="149"/>
      <c r="AK89" s="149"/>
      <c r="AL89" s="149"/>
      <c r="AM89" s="149"/>
      <c r="AN89" s="149">
        <v>6226.65</v>
      </c>
      <c r="AO89" s="149"/>
      <c r="AP89" s="149"/>
      <c r="AQ89" s="149"/>
      <c r="AR89" s="149"/>
      <c r="AS89" s="149">
        <v>0</v>
      </c>
      <c r="AT89" s="149"/>
      <c r="AU89" s="149"/>
      <c r="AV89" s="149"/>
      <c r="AW89" s="149"/>
      <c r="AX89" s="149">
        <f>AN89+AS89</f>
        <v>6226.65</v>
      </c>
      <c r="AY89" s="149"/>
      <c r="AZ89" s="149"/>
      <c r="BA89" s="149"/>
      <c r="BB89" s="149"/>
      <c r="BC89" s="149">
        <f t="shared" ref="BC89:BC95" si="15">AN89-Y89</f>
        <v>-45.539999999999964</v>
      </c>
      <c r="BD89" s="149"/>
      <c r="BE89" s="149"/>
      <c r="BF89" s="149"/>
      <c r="BG89" s="149"/>
      <c r="BH89" s="149">
        <f t="shared" ref="BH89:BH95" si="16">AS89-AD89</f>
        <v>0</v>
      </c>
      <c r="BI89" s="149"/>
      <c r="BJ89" s="149"/>
      <c r="BK89" s="149"/>
      <c r="BL89" s="149"/>
      <c r="BM89" s="149">
        <f t="shared" ref="BM89" si="17">BC89+BH89</f>
        <v>-45.539999999999964</v>
      </c>
      <c r="BN89" s="149"/>
      <c r="BO89" s="149"/>
      <c r="BP89" s="149"/>
      <c r="BQ89" s="149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102" customHeight="1" x14ac:dyDescent="0.2">
      <c r="A90" s="136">
        <v>0</v>
      </c>
      <c r="B90" s="136"/>
      <c r="C90" s="48" t="s">
        <v>105</v>
      </c>
      <c r="D90" s="49"/>
      <c r="E90" s="49"/>
      <c r="F90" s="49"/>
      <c r="G90" s="49"/>
      <c r="H90" s="49"/>
      <c r="I90" s="50"/>
      <c r="J90" s="61" t="s">
        <v>93</v>
      </c>
      <c r="K90" s="61"/>
      <c r="L90" s="61"/>
      <c r="M90" s="61"/>
      <c r="N90" s="61"/>
      <c r="O90" s="48" t="s">
        <v>104</v>
      </c>
      <c r="P90" s="49"/>
      <c r="Q90" s="49"/>
      <c r="R90" s="49"/>
      <c r="S90" s="49"/>
      <c r="T90" s="49"/>
      <c r="U90" s="49"/>
      <c r="V90" s="49"/>
      <c r="W90" s="49"/>
      <c r="X90" s="50"/>
      <c r="Y90" s="149">
        <v>415600</v>
      </c>
      <c r="Z90" s="149"/>
      <c r="AA90" s="149"/>
      <c r="AB90" s="149"/>
      <c r="AC90" s="149"/>
      <c r="AD90" s="149">
        <v>0</v>
      </c>
      <c r="AE90" s="149"/>
      <c r="AF90" s="149"/>
      <c r="AG90" s="149"/>
      <c r="AH90" s="149"/>
      <c r="AI90" s="149">
        <f t="shared" ref="AI90:AI91" si="18">Y90+AD90</f>
        <v>415600</v>
      </c>
      <c r="AJ90" s="149"/>
      <c r="AK90" s="149"/>
      <c r="AL90" s="149"/>
      <c r="AM90" s="149"/>
      <c r="AN90" s="149">
        <v>397308.33</v>
      </c>
      <c r="AO90" s="149"/>
      <c r="AP90" s="149"/>
      <c r="AQ90" s="149"/>
      <c r="AR90" s="149"/>
      <c r="AS90" s="149">
        <v>0</v>
      </c>
      <c r="AT90" s="149"/>
      <c r="AU90" s="149"/>
      <c r="AV90" s="149"/>
      <c r="AW90" s="149"/>
      <c r="AX90" s="149">
        <f>AN90+AS90</f>
        <v>397308.33</v>
      </c>
      <c r="AY90" s="149"/>
      <c r="AZ90" s="149"/>
      <c r="BA90" s="149"/>
      <c r="BB90" s="149"/>
      <c r="BC90" s="149">
        <f t="shared" si="15"/>
        <v>-18291.669999999984</v>
      </c>
      <c r="BD90" s="149"/>
      <c r="BE90" s="149"/>
      <c r="BF90" s="149"/>
      <c r="BG90" s="149"/>
      <c r="BH90" s="149">
        <f t="shared" si="16"/>
        <v>0</v>
      </c>
      <c r="BI90" s="149"/>
      <c r="BJ90" s="149"/>
      <c r="BK90" s="149"/>
      <c r="BL90" s="149"/>
      <c r="BM90" s="149">
        <f t="shared" ref="BM90:BM93" si="19">BC90+BH90</f>
        <v>-18291.669999999984</v>
      </c>
      <c r="BN90" s="149"/>
      <c r="BO90" s="149"/>
      <c r="BP90" s="149"/>
      <c r="BQ90" s="149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51" customHeight="1" x14ac:dyDescent="0.2">
      <c r="A91" s="136">
        <v>0</v>
      </c>
      <c r="B91" s="136"/>
      <c r="C91" s="48" t="s">
        <v>106</v>
      </c>
      <c r="D91" s="49"/>
      <c r="E91" s="49"/>
      <c r="F91" s="49"/>
      <c r="G91" s="49"/>
      <c r="H91" s="49"/>
      <c r="I91" s="50"/>
      <c r="J91" s="61" t="s">
        <v>93</v>
      </c>
      <c r="K91" s="61"/>
      <c r="L91" s="61"/>
      <c r="M91" s="61"/>
      <c r="N91" s="61"/>
      <c r="O91" s="48" t="s">
        <v>104</v>
      </c>
      <c r="P91" s="49"/>
      <c r="Q91" s="49"/>
      <c r="R91" s="49"/>
      <c r="S91" s="49"/>
      <c r="T91" s="49"/>
      <c r="U91" s="49"/>
      <c r="V91" s="49"/>
      <c r="W91" s="49"/>
      <c r="X91" s="50"/>
      <c r="Y91" s="149">
        <v>22.89</v>
      </c>
      <c r="Z91" s="149"/>
      <c r="AA91" s="149"/>
      <c r="AB91" s="149"/>
      <c r="AC91" s="149"/>
      <c r="AD91" s="149">
        <v>0</v>
      </c>
      <c r="AE91" s="149"/>
      <c r="AF91" s="149"/>
      <c r="AG91" s="149"/>
      <c r="AH91" s="149"/>
      <c r="AI91" s="149">
        <f t="shared" si="18"/>
        <v>22.89</v>
      </c>
      <c r="AJ91" s="149"/>
      <c r="AK91" s="149"/>
      <c r="AL91" s="149"/>
      <c r="AM91" s="149"/>
      <c r="AN91" s="149">
        <v>20.83</v>
      </c>
      <c r="AO91" s="149"/>
      <c r="AP91" s="149"/>
      <c r="AQ91" s="149"/>
      <c r="AR91" s="149"/>
      <c r="AS91" s="149">
        <v>0</v>
      </c>
      <c r="AT91" s="149"/>
      <c r="AU91" s="149"/>
      <c r="AV91" s="149"/>
      <c r="AW91" s="149"/>
      <c r="AX91" s="149">
        <f t="shared" ref="AX91" si="20">AN91+AS91</f>
        <v>20.83</v>
      </c>
      <c r="AY91" s="149"/>
      <c r="AZ91" s="149"/>
      <c r="BA91" s="149"/>
      <c r="BB91" s="149"/>
      <c r="BC91" s="149">
        <f t="shared" si="15"/>
        <v>-2.0600000000000023</v>
      </c>
      <c r="BD91" s="149"/>
      <c r="BE91" s="149"/>
      <c r="BF91" s="149"/>
      <c r="BG91" s="149"/>
      <c r="BH91" s="149">
        <f t="shared" si="16"/>
        <v>0</v>
      </c>
      <c r="BI91" s="149"/>
      <c r="BJ91" s="149"/>
      <c r="BK91" s="149"/>
      <c r="BL91" s="149"/>
      <c r="BM91" s="149">
        <f t="shared" si="19"/>
        <v>-2.0600000000000023</v>
      </c>
      <c r="BN91" s="149"/>
      <c r="BO91" s="149"/>
      <c r="BP91" s="149"/>
      <c r="BQ91" s="149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25.5" customHeight="1" x14ac:dyDescent="0.2">
      <c r="A92" s="136">
        <v>0</v>
      </c>
      <c r="B92" s="136"/>
      <c r="C92" s="48" t="s">
        <v>107</v>
      </c>
      <c r="D92" s="49"/>
      <c r="E92" s="49"/>
      <c r="F92" s="49"/>
      <c r="G92" s="49"/>
      <c r="H92" s="49"/>
      <c r="I92" s="50"/>
      <c r="J92" s="61" t="s">
        <v>93</v>
      </c>
      <c r="K92" s="61"/>
      <c r="L92" s="61"/>
      <c r="M92" s="61"/>
      <c r="N92" s="61"/>
      <c r="O92" s="48" t="s">
        <v>99</v>
      </c>
      <c r="P92" s="49"/>
      <c r="Q92" s="49"/>
      <c r="R92" s="49"/>
      <c r="S92" s="49"/>
      <c r="T92" s="49"/>
      <c r="U92" s="49"/>
      <c r="V92" s="49"/>
      <c r="W92" s="49"/>
      <c r="X92" s="50"/>
      <c r="Y92" s="149">
        <v>13197.85</v>
      </c>
      <c r="Z92" s="149"/>
      <c r="AA92" s="149"/>
      <c r="AB92" s="149"/>
      <c r="AC92" s="149"/>
      <c r="AD92" s="149">
        <v>0</v>
      </c>
      <c r="AE92" s="149"/>
      <c r="AF92" s="149"/>
      <c r="AG92" s="149"/>
      <c r="AH92" s="149"/>
      <c r="AI92" s="149">
        <f t="shared" ref="AI92" si="21">Y92+AD92</f>
        <v>13197.85</v>
      </c>
      <c r="AJ92" s="149"/>
      <c r="AK92" s="149"/>
      <c r="AL92" s="149"/>
      <c r="AM92" s="149"/>
      <c r="AN92" s="149">
        <v>13197.85</v>
      </c>
      <c r="AO92" s="149"/>
      <c r="AP92" s="149"/>
      <c r="AQ92" s="149"/>
      <c r="AR92" s="149"/>
      <c r="AS92" s="149">
        <v>0</v>
      </c>
      <c r="AT92" s="149"/>
      <c r="AU92" s="149"/>
      <c r="AV92" s="149"/>
      <c r="AW92" s="149"/>
      <c r="AX92" s="149">
        <f t="shared" ref="AX92" si="22">AN92+AS92</f>
        <v>13197.85</v>
      </c>
      <c r="AY92" s="149"/>
      <c r="AZ92" s="149"/>
      <c r="BA92" s="149"/>
      <c r="BB92" s="149"/>
      <c r="BC92" s="149">
        <f t="shared" si="15"/>
        <v>0</v>
      </c>
      <c r="BD92" s="149"/>
      <c r="BE92" s="149"/>
      <c r="BF92" s="149"/>
      <c r="BG92" s="149"/>
      <c r="BH92" s="149">
        <f t="shared" si="16"/>
        <v>0</v>
      </c>
      <c r="BI92" s="149"/>
      <c r="BJ92" s="149"/>
      <c r="BK92" s="149"/>
      <c r="BL92" s="149"/>
      <c r="BM92" s="149">
        <f t="shared" si="19"/>
        <v>0</v>
      </c>
      <c r="BN92" s="149"/>
      <c r="BO92" s="149"/>
      <c r="BP92" s="149"/>
      <c r="BQ92" s="149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28.5" customHeight="1" x14ac:dyDescent="0.2">
      <c r="A93" s="162"/>
      <c r="B93" s="102"/>
      <c r="C93" s="48" t="s">
        <v>145</v>
      </c>
      <c r="D93" s="59"/>
      <c r="E93" s="59"/>
      <c r="F93" s="59"/>
      <c r="G93" s="59"/>
      <c r="H93" s="59"/>
      <c r="I93" s="60"/>
      <c r="J93" s="61" t="s">
        <v>93</v>
      </c>
      <c r="K93" s="61"/>
      <c r="L93" s="61"/>
      <c r="M93" s="61"/>
      <c r="N93" s="61"/>
      <c r="O93" s="48" t="s">
        <v>94</v>
      </c>
      <c r="P93" s="49"/>
      <c r="Q93" s="49"/>
      <c r="R93" s="49"/>
      <c r="S93" s="49"/>
      <c r="T93" s="49"/>
      <c r="U93" s="49"/>
      <c r="V93" s="49"/>
      <c r="W93" s="49"/>
      <c r="X93" s="50"/>
      <c r="Y93" s="149">
        <v>51900</v>
      </c>
      <c r="Z93" s="149"/>
      <c r="AA93" s="149"/>
      <c r="AB93" s="149"/>
      <c r="AC93" s="149"/>
      <c r="AD93" s="149">
        <v>94300</v>
      </c>
      <c r="AE93" s="149"/>
      <c r="AF93" s="149"/>
      <c r="AG93" s="149"/>
      <c r="AH93" s="149"/>
      <c r="AI93" s="149">
        <f t="shared" ref="AI93" si="23">Y93+AD93</f>
        <v>146200</v>
      </c>
      <c r="AJ93" s="149"/>
      <c r="AK93" s="149"/>
      <c r="AL93" s="149"/>
      <c r="AM93" s="149"/>
      <c r="AN93" s="149">
        <v>44700</v>
      </c>
      <c r="AO93" s="149"/>
      <c r="AP93" s="149"/>
      <c r="AQ93" s="149"/>
      <c r="AR93" s="149"/>
      <c r="AS93" s="149">
        <v>92300</v>
      </c>
      <c r="AT93" s="149"/>
      <c r="AU93" s="149"/>
      <c r="AV93" s="149"/>
      <c r="AW93" s="149"/>
      <c r="AX93" s="149">
        <f t="shared" ref="AX93" si="24">AN93+AS93</f>
        <v>137000</v>
      </c>
      <c r="AY93" s="149"/>
      <c r="AZ93" s="149"/>
      <c r="BA93" s="149"/>
      <c r="BB93" s="149"/>
      <c r="BC93" s="149">
        <f t="shared" si="15"/>
        <v>-7200</v>
      </c>
      <c r="BD93" s="149"/>
      <c r="BE93" s="149"/>
      <c r="BF93" s="149"/>
      <c r="BG93" s="149"/>
      <c r="BH93" s="149">
        <f t="shared" si="16"/>
        <v>-2000</v>
      </c>
      <c r="BI93" s="149"/>
      <c r="BJ93" s="149"/>
      <c r="BK93" s="149"/>
      <c r="BL93" s="149"/>
      <c r="BM93" s="149">
        <f t="shared" si="19"/>
        <v>-9200</v>
      </c>
      <c r="BN93" s="149"/>
      <c r="BO93" s="149"/>
      <c r="BP93" s="149"/>
      <c r="BQ93" s="149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56.25" customHeight="1" x14ac:dyDescent="0.2">
      <c r="A94" s="162"/>
      <c r="B94" s="102"/>
      <c r="C94" s="48" t="s">
        <v>146</v>
      </c>
      <c r="D94" s="59"/>
      <c r="E94" s="59"/>
      <c r="F94" s="59"/>
      <c r="G94" s="59"/>
      <c r="H94" s="59"/>
      <c r="I94" s="60"/>
      <c r="J94" s="61" t="s">
        <v>93</v>
      </c>
      <c r="K94" s="61"/>
      <c r="L94" s="61"/>
      <c r="M94" s="61"/>
      <c r="N94" s="61"/>
      <c r="O94" s="48" t="s">
        <v>94</v>
      </c>
      <c r="P94" s="49"/>
      <c r="Q94" s="49"/>
      <c r="R94" s="49"/>
      <c r="S94" s="49"/>
      <c r="T94" s="49"/>
      <c r="U94" s="49"/>
      <c r="V94" s="49"/>
      <c r="W94" s="49"/>
      <c r="X94" s="50"/>
      <c r="Y94" s="149">
        <v>0</v>
      </c>
      <c r="Z94" s="149"/>
      <c r="AA94" s="149"/>
      <c r="AB94" s="149"/>
      <c r="AC94" s="149"/>
      <c r="AD94" s="149">
        <v>1204367</v>
      </c>
      <c r="AE94" s="149"/>
      <c r="AF94" s="149"/>
      <c r="AG94" s="149"/>
      <c r="AH94" s="149"/>
      <c r="AI94" s="149">
        <f t="shared" ref="AI94" si="25">Y94+AD94</f>
        <v>1204367</v>
      </c>
      <c r="AJ94" s="149"/>
      <c r="AK94" s="149"/>
      <c r="AL94" s="149"/>
      <c r="AM94" s="149"/>
      <c r="AN94" s="149">
        <v>0</v>
      </c>
      <c r="AO94" s="149"/>
      <c r="AP94" s="149"/>
      <c r="AQ94" s="149"/>
      <c r="AR94" s="149"/>
      <c r="AS94" s="149">
        <v>1131249.2</v>
      </c>
      <c r="AT94" s="149"/>
      <c r="AU94" s="149"/>
      <c r="AV94" s="149"/>
      <c r="AW94" s="149"/>
      <c r="AX94" s="149">
        <f t="shared" ref="AX94" si="26">AN94+AS94</f>
        <v>1131249.2</v>
      </c>
      <c r="AY94" s="149"/>
      <c r="AZ94" s="149"/>
      <c r="BA94" s="149"/>
      <c r="BB94" s="149"/>
      <c r="BC94" s="149">
        <f t="shared" si="15"/>
        <v>0</v>
      </c>
      <c r="BD94" s="149"/>
      <c r="BE94" s="149"/>
      <c r="BF94" s="149"/>
      <c r="BG94" s="149"/>
      <c r="BH94" s="149">
        <f t="shared" si="16"/>
        <v>-73117.800000000047</v>
      </c>
      <c r="BI94" s="149"/>
      <c r="BJ94" s="149"/>
      <c r="BK94" s="149"/>
      <c r="BL94" s="149"/>
      <c r="BM94" s="149">
        <f t="shared" ref="BM94:BM97" si="27">BC94+BH94</f>
        <v>-73117.800000000047</v>
      </c>
      <c r="BN94" s="149"/>
      <c r="BO94" s="149"/>
      <c r="BP94" s="149"/>
      <c r="BQ94" s="149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8.5" customHeight="1" x14ac:dyDescent="0.2">
      <c r="A95" s="162"/>
      <c r="B95" s="102"/>
      <c r="C95" s="48" t="s">
        <v>147</v>
      </c>
      <c r="D95" s="59"/>
      <c r="E95" s="59"/>
      <c r="F95" s="59"/>
      <c r="G95" s="59"/>
      <c r="H95" s="59"/>
      <c r="I95" s="60"/>
      <c r="J95" s="61" t="s">
        <v>93</v>
      </c>
      <c r="K95" s="61"/>
      <c r="L95" s="61"/>
      <c r="M95" s="61"/>
      <c r="N95" s="61"/>
      <c r="O95" s="48" t="s">
        <v>94</v>
      </c>
      <c r="P95" s="49"/>
      <c r="Q95" s="49"/>
      <c r="R95" s="49"/>
      <c r="S95" s="49"/>
      <c r="T95" s="49"/>
      <c r="U95" s="49"/>
      <c r="V95" s="49"/>
      <c r="W95" s="49"/>
      <c r="X95" s="50"/>
      <c r="Y95" s="149">
        <v>0</v>
      </c>
      <c r="Z95" s="149"/>
      <c r="AA95" s="149"/>
      <c r="AB95" s="149"/>
      <c r="AC95" s="149"/>
      <c r="AD95" s="149">
        <v>247600</v>
      </c>
      <c r="AE95" s="149"/>
      <c r="AF95" s="149"/>
      <c r="AG95" s="149"/>
      <c r="AH95" s="149"/>
      <c r="AI95" s="149">
        <f t="shared" ref="AI95" si="28">Y95+AD95</f>
        <v>247600</v>
      </c>
      <c r="AJ95" s="149"/>
      <c r="AK95" s="149"/>
      <c r="AL95" s="149"/>
      <c r="AM95" s="149"/>
      <c r="AN95" s="149">
        <v>0</v>
      </c>
      <c r="AO95" s="149"/>
      <c r="AP95" s="149"/>
      <c r="AQ95" s="149"/>
      <c r="AR95" s="149"/>
      <c r="AS95" s="149">
        <v>0</v>
      </c>
      <c r="AT95" s="149"/>
      <c r="AU95" s="149"/>
      <c r="AV95" s="149"/>
      <c r="AW95" s="149"/>
      <c r="AX95" s="149">
        <f t="shared" ref="AX95" si="29">AN95+AS95</f>
        <v>0</v>
      </c>
      <c r="AY95" s="149"/>
      <c r="AZ95" s="149"/>
      <c r="BA95" s="149"/>
      <c r="BB95" s="149"/>
      <c r="BC95" s="149">
        <f t="shared" si="15"/>
        <v>0</v>
      </c>
      <c r="BD95" s="149"/>
      <c r="BE95" s="149"/>
      <c r="BF95" s="149"/>
      <c r="BG95" s="149"/>
      <c r="BH95" s="149">
        <f t="shared" si="16"/>
        <v>-247600</v>
      </c>
      <c r="BI95" s="149"/>
      <c r="BJ95" s="149"/>
      <c r="BK95" s="149"/>
      <c r="BL95" s="149"/>
      <c r="BM95" s="149">
        <f t="shared" si="27"/>
        <v>-247600</v>
      </c>
      <c r="BN95" s="149"/>
      <c r="BO95" s="149"/>
      <c r="BP95" s="149"/>
      <c r="BQ95" s="149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s="40" customFormat="1" ht="15.75" x14ac:dyDescent="0.2">
      <c r="A96" s="143">
        <v>0</v>
      </c>
      <c r="B96" s="143"/>
      <c r="C96" s="158" t="s">
        <v>108</v>
      </c>
      <c r="D96" s="154"/>
      <c r="E96" s="154"/>
      <c r="F96" s="154"/>
      <c r="G96" s="154"/>
      <c r="H96" s="154"/>
      <c r="I96" s="155"/>
      <c r="J96" s="137" t="s">
        <v>88</v>
      </c>
      <c r="K96" s="137"/>
      <c r="L96" s="137"/>
      <c r="M96" s="137"/>
      <c r="N96" s="137"/>
      <c r="O96" s="158" t="s">
        <v>88</v>
      </c>
      <c r="P96" s="154"/>
      <c r="Q96" s="154"/>
      <c r="R96" s="154"/>
      <c r="S96" s="154"/>
      <c r="T96" s="154"/>
      <c r="U96" s="154"/>
      <c r="V96" s="154"/>
      <c r="W96" s="154"/>
      <c r="X96" s="15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149"/>
      <c r="AJ96" s="149"/>
      <c r="AK96" s="149"/>
      <c r="AL96" s="149"/>
      <c r="AM96" s="149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149"/>
      <c r="AY96" s="149"/>
      <c r="AZ96" s="149"/>
      <c r="BA96" s="149"/>
      <c r="BB96" s="149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149"/>
      <c r="BN96" s="149"/>
      <c r="BO96" s="149"/>
      <c r="BP96" s="149"/>
      <c r="BQ96" s="149"/>
      <c r="BR96" s="42"/>
      <c r="BS96" s="42"/>
      <c r="BT96" s="42"/>
      <c r="BU96" s="42"/>
      <c r="BV96" s="42"/>
      <c r="BW96" s="42"/>
      <c r="BX96" s="42"/>
      <c r="BY96" s="42"/>
      <c r="BZ96" s="43"/>
    </row>
    <row r="97" spans="1:79" ht="15.75" customHeight="1" x14ac:dyDescent="0.2">
      <c r="A97" s="136">
        <v>0</v>
      </c>
      <c r="B97" s="136"/>
      <c r="C97" s="48" t="s">
        <v>109</v>
      </c>
      <c r="D97" s="49"/>
      <c r="E97" s="49"/>
      <c r="F97" s="49"/>
      <c r="G97" s="49"/>
      <c r="H97" s="49"/>
      <c r="I97" s="50"/>
      <c r="J97" s="61" t="s">
        <v>110</v>
      </c>
      <c r="K97" s="61"/>
      <c r="L97" s="61"/>
      <c r="M97" s="61"/>
      <c r="N97" s="61"/>
      <c r="O97" s="48" t="s">
        <v>104</v>
      </c>
      <c r="P97" s="49"/>
      <c r="Q97" s="49"/>
      <c r="R97" s="49"/>
      <c r="S97" s="49"/>
      <c r="T97" s="49"/>
      <c r="U97" s="49"/>
      <c r="V97" s="49"/>
      <c r="W97" s="49"/>
      <c r="X97" s="50"/>
      <c r="Y97" s="149">
        <v>96.8</v>
      </c>
      <c r="Z97" s="149"/>
      <c r="AA97" s="149"/>
      <c r="AB97" s="149"/>
      <c r="AC97" s="149"/>
      <c r="AD97" s="149">
        <v>0</v>
      </c>
      <c r="AE97" s="149"/>
      <c r="AF97" s="149"/>
      <c r="AG97" s="149"/>
      <c r="AH97" s="149"/>
      <c r="AI97" s="149">
        <f t="shared" ref="AI97" si="30">Y97+AD97</f>
        <v>96.8</v>
      </c>
      <c r="AJ97" s="149"/>
      <c r="AK97" s="149"/>
      <c r="AL97" s="149"/>
      <c r="AM97" s="149"/>
      <c r="AN97" s="149">
        <v>96.8</v>
      </c>
      <c r="AO97" s="149"/>
      <c r="AP97" s="149"/>
      <c r="AQ97" s="149"/>
      <c r="AR97" s="149"/>
      <c r="AS97" s="149">
        <v>0</v>
      </c>
      <c r="AT97" s="149"/>
      <c r="AU97" s="149"/>
      <c r="AV97" s="149"/>
      <c r="AW97" s="149"/>
      <c r="AX97" s="149">
        <f t="shared" ref="AX97:AX98" si="31">AN97+AS97</f>
        <v>96.8</v>
      </c>
      <c r="AY97" s="149"/>
      <c r="AZ97" s="149"/>
      <c r="BA97" s="149"/>
      <c r="BB97" s="149"/>
      <c r="BC97" s="149">
        <f>AN97-Y97</f>
        <v>0</v>
      </c>
      <c r="BD97" s="149"/>
      <c r="BE97" s="149"/>
      <c r="BF97" s="149"/>
      <c r="BG97" s="149"/>
      <c r="BH97" s="149">
        <f>AS97-AD97</f>
        <v>0</v>
      </c>
      <c r="BI97" s="149"/>
      <c r="BJ97" s="149"/>
      <c r="BK97" s="149"/>
      <c r="BL97" s="149"/>
      <c r="BM97" s="149">
        <f t="shared" si="27"/>
        <v>0</v>
      </c>
      <c r="BN97" s="149"/>
      <c r="BO97" s="149"/>
      <c r="BP97" s="149"/>
      <c r="BQ97" s="149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89.25" customHeight="1" x14ac:dyDescent="0.2">
      <c r="A98" s="136">
        <v>0</v>
      </c>
      <c r="B98" s="136"/>
      <c r="C98" s="48" t="s">
        <v>111</v>
      </c>
      <c r="D98" s="49"/>
      <c r="E98" s="49"/>
      <c r="F98" s="49"/>
      <c r="G98" s="49"/>
      <c r="H98" s="49"/>
      <c r="I98" s="50"/>
      <c r="J98" s="61" t="s">
        <v>110</v>
      </c>
      <c r="K98" s="61"/>
      <c r="L98" s="61"/>
      <c r="M98" s="61"/>
      <c r="N98" s="61"/>
      <c r="O98" s="48" t="s">
        <v>104</v>
      </c>
      <c r="P98" s="49"/>
      <c r="Q98" s="49"/>
      <c r="R98" s="49"/>
      <c r="S98" s="49"/>
      <c r="T98" s="49"/>
      <c r="U98" s="49"/>
      <c r="V98" s="49"/>
      <c r="W98" s="49"/>
      <c r="X98" s="50"/>
      <c r="Y98" s="149">
        <v>98</v>
      </c>
      <c r="Z98" s="149"/>
      <c r="AA98" s="149"/>
      <c r="AB98" s="149"/>
      <c r="AC98" s="149"/>
      <c r="AD98" s="149">
        <v>0</v>
      </c>
      <c r="AE98" s="149"/>
      <c r="AF98" s="149"/>
      <c r="AG98" s="149"/>
      <c r="AH98" s="149"/>
      <c r="AI98" s="149">
        <v>98</v>
      </c>
      <c r="AJ98" s="149"/>
      <c r="AK98" s="149"/>
      <c r="AL98" s="149"/>
      <c r="AM98" s="149"/>
      <c r="AN98" s="149">
        <v>98</v>
      </c>
      <c r="AO98" s="149"/>
      <c r="AP98" s="149"/>
      <c r="AQ98" s="149"/>
      <c r="AR98" s="149"/>
      <c r="AS98" s="149">
        <v>0</v>
      </c>
      <c r="AT98" s="149"/>
      <c r="AU98" s="149"/>
      <c r="AV98" s="149"/>
      <c r="AW98" s="149"/>
      <c r="AX98" s="149">
        <f t="shared" si="31"/>
        <v>98</v>
      </c>
      <c r="AY98" s="149"/>
      <c r="AZ98" s="149"/>
      <c r="BA98" s="149"/>
      <c r="BB98" s="149"/>
      <c r="BC98" s="149">
        <f>AN98-Y98</f>
        <v>0</v>
      </c>
      <c r="BD98" s="149"/>
      <c r="BE98" s="149"/>
      <c r="BF98" s="149"/>
      <c r="BG98" s="149"/>
      <c r="BH98" s="149">
        <f>AS98-AD98</f>
        <v>0</v>
      </c>
      <c r="BI98" s="149"/>
      <c r="BJ98" s="149"/>
      <c r="BK98" s="149"/>
      <c r="BL98" s="149"/>
      <c r="BM98" s="149">
        <f t="shared" ref="BM98" si="32">BC98+BH98</f>
        <v>0</v>
      </c>
      <c r="BN98" s="149"/>
      <c r="BO98" s="149"/>
      <c r="BP98" s="149"/>
      <c r="BQ98" s="149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15.75" customHeight="1" x14ac:dyDescent="0.2">
      <c r="A100" s="85" t="s">
        <v>63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</row>
    <row r="101" spans="1:79" ht="9" customHeight="1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45" customHeight="1" x14ac:dyDescent="0.2">
      <c r="A102" s="65" t="s">
        <v>3</v>
      </c>
      <c r="B102" s="67"/>
      <c r="C102" s="65" t="s">
        <v>6</v>
      </c>
      <c r="D102" s="66"/>
      <c r="E102" s="66"/>
      <c r="F102" s="66"/>
      <c r="G102" s="66"/>
      <c r="H102" s="66"/>
      <c r="I102" s="67"/>
      <c r="J102" s="65" t="s">
        <v>5</v>
      </c>
      <c r="K102" s="66"/>
      <c r="L102" s="66"/>
      <c r="M102" s="66"/>
      <c r="N102" s="67"/>
      <c r="O102" s="70" t="s">
        <v>64</v>
      </c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4"/>
      <c r="BR102" s="10"/>
      <c r="BS102" s="10"/>
      <c r="BT102" s="10"/>
      <c r="BU102" s="10"/>
      <c r="BV102" s="10"/>
      <c r="BW102" s="10"/>
      <c r="BX102" s="10"/>
      <c r="BY102" s="10"/>
      <c r="BZ102" s="9"/>
    </row>
    <row r="103" spans="1:79" s="38" customFormat="1" ht="15.95" customHeight="1" x14ac:dyDescent="0.2">
      <c r="A103" s="135">
        <v>1</v>
      </c>
      <c r="B103" s="135"/>
      <c r="C103" s="135">
        <v>2</v>
      </c>
      <c r="D103" s="135"/>
      <c r="E103" s="135"/>
      <c r="F103" s="135"/>
      <c r="G103" s="135"/>
      <c r="H103" s="135"/>
      <c r="I103" s="135"/>
      <c r="J103" s="135">
        <v>3</v>
      </c>
      <c r="K103" s="135"/>
      <c r="L103" s="135"/>
      <c r="M103" s="135"/>
      <c r="N103" s="135"/>
      <c r="O103" s="159">
        <v>4</v>
      </c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1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9" s="38" customFormat="1" ht="12.75" hidden="1" customHeight="1" x14ac:dyDescent="0.2">
      <c r="A104" s="105" t="s">
        <v>36</v>
      </c>
      <c r="B104" s="105"/>
      <c r="C104" s="117" t="s">
        <v>14</v>
      </c>
      <c r="D104" s="118"/>
      <c r="E104" s="118"/>
      <c r="F104" s="118"/>
      <c r="G104" s="118"/>
      <c r="H104" s="118"/>
      <c r="I104" s="119"/>
      <c r="J104" s="105" t="s">
        <v>15</v>
      </c>
      <c r="K104" s="105"/>
      <c r="L104" s="105"/>
      <c r="M104" s="105"/>
      <c r="N104" s="105"/>
      <c r="O104" s="139" t="s">
        <v>72</v>
      </c>
      <c r="P104" s="140"/>
      <c r="Q104" s="140"/>
      <c r="R104" s="140"/>
      <c r="S104" s="140"/>
      <c r="T104" s="140"/>
      <c r="U104" s="140"/>
      <c r="V104" s="140"/>
      <c r="W104" s="140"/>
      <c r="X104" s="140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2"/>
      <c r="BR104" s="39"/>
      <c r="BS104" s="39"/>
      <c r="BT104" s="37"/>
      <c r="BU104" s="37"/>
      <c r="BV104" s="37"/>
      <c r="BW104" s="37"/>
      <c r="BX104" s="37"/>
      <c r="BY104" s="37"/>
      <c r="BZ104" s="37"/>
      <c r="CA104" s="38" t="s">
        <v>71</v>
      </c>
    </row>
    <row r="105" spans="1:79" s="46" customFormat="1" ht="15.75" x14ac:dyDescent="0.2">
      <c r="A105" s="47">
        <v>0</v>
      </c>
      <c r="B105" s="47"/>
      <c r="C105" s="47" t="s">
        <v>87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120"/>
      <c r="P105" s="121"/>
      <c r="Q105" s="121"/>
      <c r="R105" s="121"/>
      <c r="S105" s="121"/>
      <c r="T105" s="121"/>
      <c r="U105" s="121"/>
      <c r="V105" s="121"/>
      <c r="W105" s="121"/>
      <c r="X105" s="121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3"/>
      <c r="BR105" s="44"/>
      <c r="BS105" s="44"/>
      <c r="BT105" s="44"/>
      <c r="BU105" s="44"/>
      <c r="BV105" s="44"/>
      <c r="BW105" s="44"/>
      <c r="BX105" s="44"/>
      <c r="BY105" s="44"/>
      <c r="BZ105" s="45"/>
      <c r="CA105" s="46" t="s">
        <v>66</v>
      </c>
    </row>
    <row r="106" spans="1:79" s="46" customFormat="1" ht="15.75" x14ac:dyDescent="0.2">
      <c r="A106" s="47"/>
      <c r="B106" s="47"/>
      <c r="C106" s="48" t="s">
        <v>89</v>
      </c>
      <c r="D106" s="49"/>
      <c r="E106" s="49"/>
      <c r="F106" s="49"/>
      <c r="G106" s="49"/>
      <c r="H106" s="49"/>
      <c r="I106" s="50"/>
      <c r="J106" s="61" t="s">
        <v>90</v>
      </c>
      <c r="K106" s="61"/>
      <c r="L106" s="61"/>
      <c r="M106" s="61"/>
      <c r="N106" s="61"/>
      <c r="O106" s="54" t="s">
        <v>148</v>
      </c>
      <c r="P106" s="55"/>
      <c r="Q106" s="55"/>
      <c r="R106" s="55"/>
      <c r="S106" s="55"/>
      <c r="T106" s="55"/>
      <c r="U106" s="55"/>
      <c r="V106" s="55"/>
      <c r="W106" s="55"/>
      <c r="X106" s="55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8"/>
      <c r="BR106" s="44"/>
      <c r="BS106" s="44"/>
      <c r="BT106" s="44"/>
      <c r="BU106" s="44"/>
      <c r="BV106" s="44"/>
      <c r="BW106" s="44"/>
      <c r="BX106" s="44"/>
      <c r="BY106" s="44"/>
      <c r="BZ106" s="45"/>
    </row>
    <row r="107" spans="1:79" s="46" customFormat="1" ht="41.25" customHeight="1" x14ac:dyDescent="0.2">
      <c r="A107" s="47"/>
      <c r="B107" s="47"/>
      <c r="C107" s="48" t="s">
        <v>92</v>
      </c>
      <c r="D107" s="49"/>
      <c r="E107" s="49"/>
      <c r="F107" s="49"/>
      <c r="G107" s="49"/>
      <c r="H107" s="49"/>
      <c r="I107" s="50"/>
      <c r="J107" s="61" t="s">
        <v>93</v>
      </c>
      <c r="K107" s="61"/>
      <c r="L107" s="61"/>
      <c r="M107" s="61"/>
      <c r="N107" s="61"/>
      <c r="O107" s="54" t="s">
        <v>149</v>
      </c>
      <c r="P107" s="55"/>
      <c r="Q107" s="55"/>
      <c r="R107" s="55"/>
      <c r="S107" s="55"/>
      <c r="T107" s="55"/>
      <c r="U107" s="55"/>
      <c r="V107" s="55"/>
      <c r="W107" s="55"/>
      <c r="X107" s="55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8"/>
      <c r="BR107" s="44"/>
      <c r="BS107" s="44"/>
      <c r="BT107" s="44"/>
      <c r="BU107" s="44"/>
      <c r="BV107" s="44"/>
      <c r="BW107" s="44"/>
      <c r="BX107" s="44"/>
      <c r="BY107" s="44"/>
      <c r="BZ107" s="45"/>
    </row>
    <row r="108" spans="1:79" s="46" customFormat="1" ht="30" customHeight="1" x14ac:dyDescent="0.2">
      <c r="A108" s="47"/>
      <c r="B108" s="47"/>
      <c r="C108" s="48" t="s">
        <v>95</v>
      </c>
      <c r="D108" s="49"/>
      <c r="E108" s="49"/>
      <c r="F108" s="49"/>
      <c r="G108" s="49"/>
      <c r="H108" s="49"/>
      <c r="I108" s="50"/>
      <c r="J108" s="61" t="s">
        <v>93</v>
      </c>
      <c r="K108" s="61"/>
      <c r="L108" s="61"/>
      <c r="M108" s="61"/>
      <c r="N108" s="61"/>
      <c r="O108" s="54" t="s">
        <v>150</v>
      </c>
      <c r="P108" s="55"/>
      <c r="Q108" s="55"/>
      <c r="R108" s="55"/>
      <c r="S108" s="55"/>
      <c r="T108" s="55"/>
      <c r="U108" s="55"/>
      <c r="V108" s="55"/>
      <c r="W108" s="55"/>
      <c r="X108" s="55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8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52.5" customHeight="1" x14ac:dyDescent="0.2">
      <c r="A109" s="47"/>
      <c r="B109" s="47"/>
      <c r="C109" s="48" t="s">
        <v>133</v>
      </c>
      <c r="D109" s="49"/>
      <c r="E109" s="49"/>
      <c r="F109" s="49"/>
      <c r="G109" s="49"/>
      <c r="H109" s="49"/>
      <c r="I109" s="50"/>
      <c r="J109" s="61" t="s">
        <v>93</v>
      </c>
      <c r="K109" s="61"/>
      <c r="L109" s="61"/>
      <c r="M109" s="61"/>
      <c r="N109" s="61"/>
      <c r="O109" s="54" t="s">
        <v>151</v>
      </c>
      <c r="P109" s="55"/>
      <c r="Q109" s="55"/>
      <c r="R109" s="55"/>
      <c r="S109" s="55"/>
      <c r="T109" s="55"/>
      <c r="U109" s="55"/>
      <c r="V109" s="55"/>
      <c r="W109" s="55"/>
      <c r="X109" s="55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8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54.75" customHeight="1" x14ac:dyDescent="0.2">
      <c r="A110" s="47"/>
      <c r="B110" s="47"/>
      <c r="C110" s="48" t="s">
        <v>135</v>
      </c>
      <c r="D110" s="49"/>
      <c r="E110" s="49"/>
      <c r="F110" s="49"/>
      <c r="G110" s="49"/>
      <c r="H110" s="49"/>
      <c r="I110" s="50"/>
      <c r="J110" s="61" t="s">
        <v>93</v>
      </c>
      <c r="K110" s="61"/>
      <c r="L110" s="61"/>
      <c r="M110" s="61"/>
      <c r="N110" s="61"/>
      <c r="O110" s="54" t="s">
        <v>148</v>
      </c>
      <c r="P110" s="55"/>
      <c r="Q110" s="55"/>
      <c r="R110" s="55"/>
      <c r="S110" s="55"/>
      <c r="T110" s="55"/>
      <c r="U110" s="55"/>
      <c r="V110" s="55"/>
      <c r="W110" s="55"/>
      <c r="X110" s="55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8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208.5" customHeight="1" x14ac:dyDescent="0.2">
      <c r="A111" s="47"/>
      <c r="B111" s="47"/>
      <c r="C111" s="48" t="s">
        <v>134</v>
      </c>
      <c r="D111" s="49"/>
      <c r="E111" s="49"/>
      <c r="F111" s="49"/>
      <c r="G111" s="49"/>
      <c r="H111" s="49"/>
      <c r="I111" s="50"/>
      <c r="J111" s="61" t="s">
        <v>93</v>
      </c>
      <c r="K111" s="61"/>
      <c r="L111" s="61"/>
      <c r="M111" s="61"/>
      <c r="N111" s="61"/>
      <c r="O111" s="54" t="s">
        <v>148</v>
      </c>
      <c r="P111" s="55"/>
      <c r="Q111" s="55"/>
      <c r="R111" s="55"/>
      <c r="S111" s="55"/>
      <c r="T111" s="55"/>
      <c r="U111" s="55"/>
      <c r="V111" s="55"/>
      <c r="W111" s="55"/>
      <c r="X111" s="55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8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46" customFormat="1" ht="93.75" customHeight="1" x14ac:dyDescent="0.2">
      <c r="A112" s="47"/>
      <c r="B112" s="47"/>
      <c r="C112" s="48" t="s">
        <v>96</v>
      </c>
      <c r="D112" s="49"/>
      <c r="E112" s="49"/>
      <c r="F112" s="49"/>
      <c r="G112" s="49"/>
      <c r="H112" s="49"/>
      <c r="I112" s="50"/>
      <c r="J112" s="61" t="s">
        <v>93</v>
      </c>
      <c r="K112" s="61"/>
      <c r="L112" s="61"/>
      <c r="M112" s="61"/>
      <c r="N112" s="61"/>
      <c r="O112" s="54" t="s">
        <v>152</v>
      </c>
      <c r="P112" s="55"/>
      <c r="Q112" s="55"/>
      <c r="R112" s="55"/>
      <c r="S112" s="55"/>
      <c r="T112" s="55"/>
      <c r="U112" s="55"/>
      <c r="V112" s="55"/>
      <c r="W112" s="55"/>
      <c r="X112" s="55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8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28.5" customHeight="1" x14ac:dyDescent="0.2">
      <c r="A113" s="47"/>
      <c r="B113" s="47"/>
      <c r="C113" s="48" t="s">
        <v>136</v>
      </c>
      <c r="D113" s="59"/>
      <c r="E113" s="59"/>
      <c r="F113" s="59"/>
      <c r="G113" s="59"/>
      <c r="H113" s="59"/>
      <c r="I113" s="60"/>
      <c r="J113" s="62" t="s">
        <v>93</v>
      </c>
      <c r="K113" s="63"/>
      <c r="L113" s="63"/>
      <c r="M113" s="63"/>
      <c r="N113" s="64"/>
      <c r="O113" s="54" t="s">
        <v>153</v>
      </c>
      <c r="P113" s="55"/>
      <c r="Q113" s="55"/>
      <c r="R113" s="55"/>
      <c r="S113" s="55"/>
      <c r="T113" s="55"/>
      <c r="U113" s="55"/>
      <c r="V113" s="55"/>
      <c r="W113" s="55"/>
      <c r="X113" s="55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8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42.75" customHeight="1" x14ac:dyDescent="0.2">
      <c r="A114" s="47"/>
      <c r="B114" s="47"/>
      <c r="C114" s="48" t="s">
        <v>137</v>
      </c>
      <c r="D114" s="59"/>
      <c r="E114" s="59"/>
      <c r="F114" s="59"/>
      <c r="G114" s="59"/>
      <c r="H114" s="59"/>
      <c r="I114" s="60"/>
      <c r="J114" s="62" t="s">
        <v>93</v>
      </c>
      <c r="K114" s="63"/>
      <c r="L114" s="63"/>
      <c r="M114" s="63"/>
      <c r="N114" s="64"/>
      <c r="O114" s="54" t="s">
        <v>153</v>
      </c>
      <c r="P114" s="55"/>
      <c r="Q114" s="55"/>
      <c r="R114" s="55"/>
      <c r="S114" s="55"/>
      <c r="T114" s="55"/>
      <c r="U114" s="55"/>
      <c r="V114" s="55"/>
      <c r="W114" s="55"/>
      <c r="X114" s="55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8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42" customHeight="1" x14ac:dyDescent="0.2">
      <c r="A115" s="47">
        <v>0</v>
      </c>
      <c r="B115" s="47"/>
      <c r="C115" s="48" t="s">
        <v>144</v>
      </c>
      <c r="D115" s="59"/>
      <c r="E115" s="59"/>
      <c r="F115" s="59"/>
      <c r="G115" s="59"/>
      <c r="H115" s="59"/>
      <c r="I115" s="60"/>
      <c r="J115" s="62" t="s">
        <v>93</v>
      </c>
      <c r="K115" s="63"/>
      <c r="L115" s="63"/>
      <c r="M115" s="63"/>
      <c r="N115" s="64"/>
      <c r="O115" s="54" t="s">
        <v>154</v>
      </c>
      <c r="P115" s="55"/>
      <c r="Q115" s="55"/>
      <c r="R115" s="55"/>
      <c r="S115" s="55"/>
      <c r="T115" s="55"/>
      <c r="U115" s="55"/>
      <c r="V115" s="55"/>
      <c r="W115" s="55"/>
      <c r="X115" s="55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8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5.75" x14ac:dyDescent="0.2">
      <c r="A116" s="47">
        <v>0</v>
      </c>
      <c r="B116" s="47"/>
      <c r="C116" s="47" t="s">
        <v>97</v>
      </c>
      <c r="D116" s="47"/>
      <c r="E116" s="47"/>
      <c r="F116" s="47"/>
      <c r="G116" s="47"/>
      <c r="H116" s="47"/>
      <c r="I116" s="47"/>
      <c r="J116" s="105"/>
      <c r="K116" s="105"/>
      <c r="L116" s="105"/>
      <c r="M116" s="105"/>
      <c r="N116" s="105"/>
      <c r="O116" s="54"/>
      <c r="P116" s="55"/>
      <c r="Q116" s="55"/>
      <c r="R116" s="55"/>
      <c r="S116" s="55"/>
      <c r="T116" s="55"/>
      <c r="U116" s="55"/>
      <c r="V116" s="55"/>
      <c r="W116" s="55"/>
      <c r="X116" s="55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8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79.5" customHeight="1" x14ac:dyDescent="0.2">
      <c r="A117" s="47"/>
      <c r="B117" s="47"/>
      <c r="C117" s="48" t="s">
        <v>139</v>
      </c>
      <c r="D117" s="49"/>
      <c r="E117" s="49"/>
      <c r="F117" s="49"/>
      <c r="G117" s="49"/>
      <c r="H117" s="49"/>
      <c r="I117" s="50"/>
      <c r="J117" s="61" t="s">
        <v>98</v>
      </c>
      <c r="K117" s="61"/>
      <c r="L117" s="61"/>
      <c r="M117" s="61"/>
      <c r="N117" s="61"/>
      <c r="O117" s="54" t="s">
        <v>151</v>
      </c>
      <c r="P117" s="55"/>
      <c r="Q117" s="55"/>
      <c r="R117" s="55"/>
      <c r="S117" s="55"/>
      <c r="T117" s="55"/>
      <c r="U117" s="55"/>
      <c r="V117" s="55"/>
      <c r="W117" s="55"/>
      <c r="X117" s="55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8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46" customFormat="1" ht="16.5" customHeight="1" x14ac:dyDescent="0.2">
      <c r="A118" s="47"/>
      <c r="B118" s="47"/>
      <c r="C118" s="48" t="s">
        <v>100</v>
      </c>
      <c r="D118" s="49"/>
      <c r="E118" s="49"/>
      <c r="F118" s="49"/>
      <c r="G118" s="49"/>
      <c r="H118" s="49"/>
      <c r="I118" s="50"/>
      <c r="J118" s="61" t="s">
        <v>101</v>
      </c>
      <c r="K118" s="61"/>
      <c r="L118" s="61"/>
      <c r="M118" s="61"/>
      <c r="N118" s="61"/>
      <c r="O118" s="54" t="s">
        <v>148</v>
      </c>
      <c r="P118" s="55"/>
      <c r="Q118" s="55"/>
      <c r="R118" s="55"/>
      <c r="S118" s="55"/>
      <c r="T118" s="55"/>
      <c r="U118" s="55"/>
      <c r="V118" s="55"/>
      <c r="W118" s="55"/>
      <c r="X118" s="55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8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s="46" customFormat="1" ht="80.25" customHeight="1" x14ac:dyDescent="0.2">
      <c r="A119" s="47"/>
      <c r="B119" s="47"/>
      <c r="C119" s="48" t="s">
        <v>140</v>
      </c>
      <c r="D119" s="49"/>
      <c r="E119" s="49"/>
      <c r="F119" s="49"/>
      <c r="G119" s="49"/>
      <c r="H119" s="49"/>
      <c r="I119" s="50"/>
      <c r="J119" s="61" t="s">
        <v>98</v>
      </c>
      <c r="K119" s="61"/>
      <c r="L119" s="61"/>
      <c r="M119" s="61"/>
      <c r="N119" s="61"/>
      <c r="O119" s="54" t="s">
        <v>148</v>
      </c>
      <c r="P119" s="55"/>
      <c r="Q119" s="55"/>
      <c r="R119" s="55"/>
      <c r="S119" s="55"/>
      <c r="T119" s="55"/>
      <c r="U119" s="55"/>
      <c r="V119" s="55"/>
      <c r="W119" s="55"/>
      <c r="X119" s="55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8"/>
      <c r="BR119" s="44"/>
      <c r="BS119" s="44"/>
      <c r="BT119" s="44"/>
      <c r="BU119" s="44"/>
      <c r="BV119" s="44"/>
      <c r="BW119" s="44"/>
      <c r="BX119" s="44"/>
      <c r="BY119" s="44"/>
      <c r="BZ119" s="45"/>
    </row>
    <row r="120" spans="1:78" s="46" customFormat="1" ht="15.75" x14ac:dyDescent="0.2">
      <c r="A120" s="47"/>
      <c r="B120" s="47"/>
      <c r="C120" s="48" t="s">
        <v>141</v>
      </c>
      <c r="D120" s="59"/>
      <c r="E120" s="59"/>
      <c r="F120" s="59"/>
      <c r="G120" s="59"/>
      <c r="H120" s="59"/>
      <c r="I120" s="60"/>
      <c r="J120" s="62" t="s">
        <v>90</v>
      </c>
      <c r="K120" s="63"/>
      <c r="L120" s="63"/>
      <c r="M120" s="63"/>
      <c r="N120" s="64"/>
      <c r="O120" s="54" t="s">
        <v>148</v>
      </c>
      <c r="P120" s="55"/>
      <c r="Q120" s="55"/>
      <c r="R120" s="55"/>
      <c r="S120" s="55"/>
      <c r="T120" s="55"/>
      <c r="U120" s="55"/>
      <c r="V120" s="55"/>
      <c r="W120" s="55"/>
      <c r="X120" s="55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8"/>
      <c r="BR120" s="44"/>
      <c r="BS120" s="44"/>
      <c r="BT120" s="44"/>
      <c r="BU120" s="44"/>
      <c r="BV120" s="44"/>
      <c r="BW120" s="44"/>
      <c r="BX120" s="44"/>
      <c r="BY120" s="44"/>
      <c r="BZ120" s="45"/>
    </row>
    <row r="121" spans="1:78" s="46" customFormat="1" ht="39" customHeight="1" x14ac:dyDescent="0.2">
      <c r="A121" s="47"/>
      <c r="B121" s="47"/>
      <c r="C121" s="48" t="s">
        <v>143</v>
      </c>
      <c r="D121" s="59"/>
      <c r="E121" s="59"/>
      <c r="F121" s="59"/>
      <c r="G121" s="59"/>
      <c r="H121" s="59"/>
      <c r="I121" s="60"/>
      <c r="J121" s="62" t="s">
        <v>90</v>
      </c>
      <c r="K121" s="63"/>
      <c r="L121" s="63"/>
      <c r="M121" s="63"/>
      <c r="N121" s="64"/>
      <c r="O121" s="54" t="s">
        <v>148</v>
      </c>
      <c r="P121" s="55"/>
      <c r="Q121" s="55"/>
      <c r="R121" s="55"/>
      <c r="S121" s="55"/>
      <c r="T121" s="55"/>
      <c r="U121" s="55"/>
      <c r="V121" s="55"/>
      <c r="W121" s="55"/>
      <c r="X121" s="55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8"/>
      <c r="BR121" s="44"/>
      <c r="BS121" s="44"/>
      <c r="BT121" s="44"/>
      <c r="BU121" s="44"/>
      <c r="BV121" s="44"/>
      <c r="BW121" s="44"/>
      <c r="BX121" s="44"/>
      <c r="BY121" s="44"/>
      <c r="BZ121" s="45"/>
    </row>
    <row r="122" spans="1:78" s="46" customFormat="1" ht="43.5" customHeight="1" x14ac:dyDescent="0.2">
      <c r="A122" s="47"/>
      <c r="B122" s="47"/>
      <c r="C122" s="48" t="s">
        <v>142</v>
      </c>
      <c r="D122" s="59"/>
      <c r="E122" s="59"/>
      <c r="F122" s="59"/>
      <c r="G122" s="59"/>
      <c r="H122" s="59"/>
      <c r="I122" s="60"/>
      <c r="J122" s="62" t="s">
        <v>90</v>
      </c>
      <c r="K122" s="63"/>
      <c r="L122" s="63"/>
      <c r="M122" s="63"/>
      <c r="N122" s="64"/>
      <c r="O122" s="54" t="s">
        <v>148</v>
      </c>
      <c r="P122" s="55"/>
      <c r="Q122" s="55"/>
      <c r="R122" s="55"/>
      <c r="S122" s="55"/>
      <c r="T122" s="55"/>
      <c r="U122" s="55"/>
      <c r="V122" s="55"/>
      <c r="W122" s="55"/>
      <c r="X122" s="55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8"/>
      <c r="BR122" s="44"/>
      <c r="BS122" s="44"/>
      <c r="BT122" s="44"/>
      <c r="BU122" s="44"/>
      <c r="BV122" s="44"/>
      <c r="BW122" s="44"/>
      <c r="BX122" s="44"/>
      <c r="BY122" s="44"/>
      <c r="BZ122" s="45"/>
    </row>
    <row r="123" spans="1:78" s="46" customFormat="1" ht="15.75" x14ac:dyDescent="0.2">
      <c r="A123" s="47">
        <v>0</v>
      </c>
      <c r="B123" s="47"/>
      <c r="C123" s="47" t="s">
        <v>103</v>
      </c>
      <c r="D123" s="47"/>
      <c r="E123" s="47"/>
      <c r="F123" s="47"/>
      <c r="G123" s="47"/>
      <c r="H123" s="47"/>
      <c r="I123" s="47"/>
      <c r="J123" s="105"/>
      <c r="K123" s="105"/>
      <c r="L123" s="105"/>
      <c r="M123" s="105"/>
      <c r="N123" s="105"/>
      <c r="O123" s="54"/>
      <c r="P123" s="55"/>
      <c r="Q123" s="55"/>
      <c r="R123" s="55"/>
      <c r="S123" s="55"/>
      <c r="T123" s="55"/>
      <c r="U123" s="55"/>
      <c r="V123" s="55"/>
      <c r="W123" s="55"/>
      <c r="X123" s="55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8"/>
      <c r="BR123" s="44"/>
      <c r="BS123" s="44"/>
      <c r="BT123" s="44"/>
      <c r="BU123" s="44"/>
      <c r="BV123" s="44"/>
      <c r="BW123" s="44"/>
      <c r="BX123" s="44"/>
      <c r="BY123" s="44"/>
      <c r="BZ123" s="45"/>
    </row>
    <row r="124" spans="1:78" s="46" customFormat="1" ht="95.25" customHeight="1" x14ac:dyDescent="0.2">
      <c r="A124" s="47"/>
      <c r="B124" s="47"/>
      <c r="C124" s="48" t="s">
        <v>138</v>
      </c>
      <c r="D124" s="49"/>
      <c r="E124" s="49"/>
      <c r="F124" s="49"/>
      <c r="G124" s="49"/>
      <c r="H124" s="49"/>
      <c r="I124" s="50"/>
      <c r="J124" s="61" t="s">
        <v>93</v>
      </c>
      <c r="K124" s="61"/>
      <c r="L124" s="61"/>
      <c r="M124" s="61"/>
      <c r="N124" s="61"/>
      <c r="O124" s="54" t="s">
        <v>155</v>
      </c>
      <c r="P124" s="55"/>
      <c r="Q124" s="55"/>
      <c r="R124" s="55"/>
      <c r="S124" s="55"/>
      <c r="T124" s="55"/>
      <c r="U124" s="55"/>
      <c r="V124" s="55"/>
      <c r="W124" s="55"/>
      <c r="X124" s="55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8"/>
      <c r="BR124" s="44"/>
      <c r="BS124" s="44"/>
      <c r="BT124" s="44"/>
      <c r="BU124" s="44"/>
      <c r="BV124" s="44"/>
      <c r="BW124" s="44"/>
      <c r="BX124" s="44"/>
      <c r="BY124" s="44"/>
      <c r="BZ124" s="45"/>
    </row>
    <row r="125" spans="1:78" s="46" customFormat="1" ht="108" customHeight="1" x14ac:dyDescent="0.2">
      <c r="A125" s="47"/>
      <c r="B125" s="47"/>
      <c r="C125" s="48" t="s">
        <v>105</v>
      </c>
      <c r="D125" s="49"/>
      <c r="E125" s="49"/>
      <c r="F125" s="49"/>
      <c r="G125" s="49"/>
      <c r="H125" s="49"/>
      <c r="I125" s="50"/>
      <c r="J125" s="61" t="s">
        <v>93</v>
      </c>
      <c r="K125" s="61"/>
      <c r="L125" s="61"/>
      <c r="M125" s="61"/>
      <c r="N125" s="61"/>
      <c r="O125" s="54" t="s">
        <v>156</v>
      </c>
      <c r="P125" s="55"/>
      <c r="Q125" s="55"/>
      <c r="R125" s="55"/>
      <c r="S125" s="55"/>
      <c r="T125" s="55"/>
      <c r="U125" s="55"/>
      <c r="V125" s="55"/>
      <c r="W125" s="55"/>
      <c r="X125" s="55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8"/>
      <c r="BR125" s="44"/>
      <c r="BS125" s="44"/>
      <c r="BT125" s="44"/>
      <c r="BU125" s="44"/>
      <c r="BV125" s="44"/>
      <c r="BW125" s="44"/>
      <c r="BX125" s="44"/>
      <c r="BY125" s="44"/>
      <c r="BZ125" s="45"/>
    </row>
    <row r="126" spans="1:78" s="46" customFormat="1" ht="56.25" customHeight="1" x14ac:dyDescent="0.2">
      <c r="A126" s="47"/>
      <c r="B126" s="47"/>
      <c r="C126" s="48" t="s">
        <v>106</v>
      </c>
      <c r="D126" s="49"/>
      <c r="E126" s="49"/>
      <c r="F126" s="49"/>
      <c r="G126" s="49"/>
      <c r="H126" s="49"/>
      <c r="I126" s="50"/>
      <c r="J126" s="61" t="s">
        <v>93</v>
      </c>
      <c r="K126" s="61"/>
      <c r="L126" s="61"/>
      <c r="M126" s="61"/>
      <c r="N126" s="61"/>
      <c r="O126" s="54" t="s">
        <v>156</v>
      </c>
      <c r="P126" s="55"/>
      <c r="Q126" s="55"/>
      <c r="R126" s="55"/>
      <c r="S126" s="55"/>
      <c r="T126" s="55"/>
      <c r="U126" s="55"/>
      <c r="V126" s="55"/>
      <c r="W126" s="55"/>
      <c r="X126" s="55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8"/>
      <c r="BR126" s="44"/>
      <c r="BS126" s="44"/>
      <c r="BT126" s="44"/>
      <c r="BU126" s="44"/>
      <c r="BV126" s="44"/>
      <c r="BW126" s="44"/>
      <c r="BX126" s="44"/>
      <c r="BY126" s="44"/>
      <c r="BZ126" s="45"/>
    </row>
    <row r="127" spans="1:78" s="46" customFormat="1" ht="30" customHeight="1" x14ac:dyDescent="0.2">
      <c r="A127" s="47"/>
      <c r="B127" s="47"/>
      <c r="C127" s="48" t="s">
        <v>107</v>
      </c>
      <c r="D127" s="49"/>
      <c r="E127" s="49"/>
      <c r="F127" s="49"/>
      <c r="G127" s="49"/>
      <c r="H127" s="49"/>
      <c r="I127" s="50"/>
      <c r="J127" s="61" t="s">
        <v>93</v>
      </c>
      <c r="K127" s="61"/>
      <c r="L127" s="61"/>
      <c r="M127" s="61"/>
      <c r="N127" s="61"/>
      <c r="O127" s="54" t="s">
        <v>148</v>
      </c>
      <c r="P127" s="55"/>
      <c r="Q127" s="55"/>
      <c r="R127" s="55"/>
      <c r="S127" s="55"/>
      <c r="T127" s="55"/>
      <c r="U127" s="55"/>
      <c r="V127" s="55"/>
      <c r="W127" s="55"/>
      <c r="X127" s="55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8"/>
      <c r="BR127" s="44"/>
      <c r="BS127" s="44"/>
      <c r="BT127" s="44"/>
      <c r="BU127" s="44"/>
      <c r="BV127" s="44"/>
      <c r="BW127" s="44"/>
      <c r="BX127" s="44"/>
      <c r="BY127" s="44"/>
      <c r="BZ127" s="45"/>
    </row>
    <row r="128" spans="1:78" s="46" customFormat="1" ht="30.75" customHeight="1" x14ac:dyDescent="0.2">
      <c r="A128" s="47"/>
      <c r="B128" s="47"/>
      <c r="C128" s="48" t="s">
        <v>145</v>
      </c>
      <c r="D128" s="59"/>
      <c r="E128" s="59"/>
      <c r="F128" s="59"/>
      <c r="G128" s="59"/>
      <c r="H128" s="59"/>
      <c r="I128" s="60"/>
      <c r="J128" s="61" t="s">
        <v>93</v>
      </c>
      <c r="K128" s="61"/>
      <c r="L128" s="61"/>
      <c r="M128" s="61"/>
      <c r="N128" s="61"/>
      <c r="O128" s="54" t="s">
        <v>156</v>
      </c>
      <c r="P128" s="55"/>
      <c r="Q128" s="55"/>
      <c r="R128" s="55"/>
      <c r="S128" s="55"/>
      <c r="T128" s="55"/>
      <c r="U128" s="55"/>
      <c r="V128" s="55"/>
      <c r="W128" s="55"/>
      <c r="X128" s="55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8"/>
      <c r="BR128" s="44"/>
      <c r="BS128" s="44"/>
      <c r="BT128" s="44"/>
      <c r="BU128" s="44"/>
      <c r="BV128" s="44"/>
      <c r="BW128" s="44"/>
      <c r="BX128" s="44"/>
      <c r="BY128" s="44"/>
      <c r="BZ128" s="45"/>
    </row>
    <row r="129" spans="1:78" s="46" customFormat="1" ht="59.25" customHeight="1" x14ac:dyDescent="0.2">
      <c r="A129" s="47"/>
      <c r="B129" s="47"/>
      <c r="C129" s="48" t="s">
        <v>146</v>
      </c>
      <c r="D129" s="59"/>
      <c r="E129" s="59"/>
      <c r="F129" s="59"/>
      <c r="G129" s="59"/>
      <c r="H129" s="59"/>
      <c r="I129" s="60"/>
      <c r="J129" s="61" t="s">
        <v>93</v>
      </c>
      <c r="K129" s="61"/>
      <c r="L129" s="61"/>
      <c r="M129" s="61"/>
      <c r="N129" s="61"/>
      <c r="O129" s="54" t="s">
        <v>156</v>
      </c>
      <c r="P129" s="55"/>
      <c r="Q129" s="55"/>
      <c r="R129" s="55"/>
      <c r="S129" s="55"/>
      <c r="T129" s="55"/>
      <c r="U129" s="55"/>
      <c r="V129" s="55"/>
      <c r="W129" s="55"/>
      <c r="X129" s="55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8"/>
      <c r="BR129" s="44"/>
      <c r="BS129" s="44"/>
      <c r="BT129" s="44"/>
      <c r="BU129" s="44"/>
      <c r="BV129" s="44"/>
      <c r="BW129" s="44"/>
      <c r="BX129" s="44"/>
      <c r="BY129" s="44"/>
      <c r="BZ129" s="45"/>
    </row>
    <row r="130" spans="1:78" s="46" customFormat="1" ht="32.25" customHeight="1" x14ac:dyDescent="0.2">
      <c r="A130" s="47"/>
      <c r="B130" s="47"/>
      <c r="C130" s="48" t="s">
        <v>147</v>
      </c>
      <c r="D130" s="59"/>
      <c r="E130" s="59"/>
      <c r="F130" s="59"/>
      <c r="G130" s="59"/>
      <c r="H130" s="59"/>
      <c r="I130" s="60"/>
      <c r="J130" s="61" t="s">
        <v>93</v>
      </c>
      <c r="K130" s="61"/>
      <c r="L130" s="61"/>
      <c r="M130" s="61"/>
      <c r="N130" s="61"/>
      <c r="O130" s="54" t="s">
        <v>156</v>
      </c>
      <c r="P130" s="55"/>
      <c r="Q130" s="55"/>
      <c r="R130" s="55"/>
      <c r="S130" s="55"/>
      <c r="T130" s="55"/>
      <c r="U130" s="55"/>
      <c r="V130" s="55"/>
      <c r="W130" s="55"/>
      <c r="X130" s="55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8"/>
      <c r="BR130" s="44"/>
      <c r="BS130" s="44"/>
      <c r="BT130" s="44"/>
      <c r="BU130" s="44"/>
      <c r="BV130" s="44"/>
      <c r="BW130" s="44"/>
      <c r="BX130" s="44"/>
      <c r="BY130" s="44"/>
      <c r="BZ130" s="45"/>
    </row>
    <row r="131" spans="1:78" s="46" customFormat="1" ht="15.75" x14ac:dyDescent="0.2">
      <c r="A131" s="47"/>
      <c r="B131" s="47"/>
      <c r="C131" s="47" t="s">
        <v>108</v>
      </c>
      <c r="D131" s="47"/>
      <c r="E131" s="47"/>
      <c r="F131" s="47"/>
      <c r="G131" s="47"/>
      <c r="H131" s="47"/>
      <c r="I131" s="47"/>
      <c r="J131" s="105"/>
      <c r="K131" s="105"/>
      <c r="L131" s="105"/>
      <c r="M131" s="105"/>
      <c r="N131" s="105"/>
      <c r="O131" s="54"/>
      <c r="P131" s="55"/>
      <c r="Q131" s="55"/>
      <c r="R131" s="55"/>
      <c r="S131" s="55"/>
      <c r="T131" s="55"/>
      <c r="U131" s="55"/>
      <c r="V131" s="55"/>
      <c r="W131" s="55"/>
      <c r="X131" s="55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8"/>
      <c r="BR131" s="44"/>
      <c r="BS131" s="44"/>
      <c r="BT131" s="44"/>
      <c r="BU131" s="44"/>
      <c r="BV131" s="44"/>
      <c r="BW131" s="44"/>
      <c r="BX131" s="44"/>
      <c r="BY131" s="44"/>
      <c r="BZ131" s="45"/>
    </row>
    <row r="132" spans="1:78" s="46" customFormat="1" ht="15.75" x14ac:dyDescent="0.2">
      <c r="A132" s="47"/>
      <c r="B132" s="47"/>
      <c r="C132" s="48" t="s">
        <v>109</v>
      </c>
      <c r="D132" s="49"/>
      <c r="E132" s="49"/>
      <c r="F132" s="49"/>
      <c r="G132" s="49"/>
      <c r="H132" s="49"/>
      <c r="I132" s="50"/>
      <c r="J132" s="51" t="s">
        <v>110</v>
      </c>
      <c r="K132" s="52"/>
      <c r="L132" s="52"/>
      <c r="M132" s="52"/>
      <c r="N132" s="53"/>
      <c r="O132" s="54" t="s">
        <v>148</v>
      </c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6"/>
      <c r="BR132" s="44"/>
      <c r="BS132" s="44"/>
      <c r="BT132" s="44"/>
      <c r="BU132" s="44"/>
      <c r="BV132" s="44"/>
      <c r="BW132" s="44"/>
      <c r="BX132" s="44"/>
      <c r="BY132" s="44"/>
      <c r="BZ132" s="45"/>
    </row>
    <row r="133" spans="1:78" s="46" customFormat="1" ht="92.25" customHeight="1" x14ac:dyDescent="0.2">
      <c r="A133" s="47">
        <v>0</v>
      </c>
      <c r="B133" s="47"/>
      <c r="C133" s="48" t="s">
        <v>111</v>
      </c>
      <c r="D133" s="49"/>
      <c r="E133" s="49"/>
      <c r="F133" s="49"/>
      <c r="G133" s="49"/>
      <c r="H133" s="49"/>
      <c r="I133" s="50"/>
      <c r="J133" s="105" t="s">
        <v>110</v>
      </c>
      <c r="K133" s="105"/>
      <c r="L133" s="105"/>
      <c r="M133" s="105"/>
      <c r="N133" s="105"/>
      <c r="O133" s="54" t="s">
        <v>148</v>
      </c>
      <c r="P133" s="55"/>
      <c r="Q133" s="55"/>
      <c r="R133" s="55"/>
      <c r="S133" s="55"/>
      <c r="T133" s="55"/>
      <c r="U133" s="55"/>
      <c r="V133" s="55"/>
      <c r="W133" s="55"/>
      <c r="X133" s="55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8"/>
      <c r="BR133" s="44"/>
      <c r="BS133" s="44"/>
      <c r="BT133" s="44"/>
      <c r="BU133" s="44"/>
      <c r="BV133" s="44"/>
      <c r="BW133" s="44"/>
      <c r="BX133" s="44"/>
      <c r="BY133" s="44"/>
      <c r="BZ133" s="45"/>
    </row>
    <row r="134" spans="1:78" ht="15.75" x14ac:dyDescent="0.2">
      <c r="A134" s="31"/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11"/>
      <c r="BS134" s="11"/>
      <c r="BT134" s="11"/>
      <c r="BU134" s="11"/>
      <c r="BV134" s="11"/>
      <c r="BW134" s="11"/>
      <c r="BX134" s="11"/>
      <c r="BY134" s="11"/>
      <c r="BZ134" s="9"/>
    </row>
    <row r="135" spans="1:78" ht="15.95" customHeight="1" x14ac:dyDescent="0.2">
      <c r="A135" s="85" t="s">
        <v>65</v>
      </c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</row>
    <row r="136" spans="1:78" ht="15.95" customHeight="1" x14ac:dyDescent="0.2">
      <c r="A136" s="115" t="s">
        <v>113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</row>
    <row r="137" spans="1:78" ht="15.75" x14ac:dyDescent="0.2">
      <c r="A137" s="31"/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11"/>
      <c r="BS137" s="11"/>
      <c r="BT137" s="11"/>
      <c r="BU137" s="11"/>
      <c r="BV137" s="11"/>
      <c r="BW137" s="11"/>
      <c r="BX137" s="11"/>
      <c r="BY137" s="11"/>
      <c r="BZ137" s="9"/>
    </row>
    <row r="138" spans="1:78" ht="15.95" customHeight="1" x14ac:dyDescent="0.2">
      <c r="A138" s="85" t="s">
        <v>46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</row>
    <row r="139" spans="1:78" ht="63" customHeight="1" x14ac:dyDescent="0.2">
      <c r="A139" s="115" t="s">
        <v>114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</row>
    <row r="140" spans="1:78" ht="15.95" customHeight="1" x14ac:dyDescent="0.2">
      <c r="A140" s="17"/>
      <c r="B140" s="17"/>
      <c r="C140" s="17"/>
      <c r="D140" s="17"/>
      <c r="E140" s="17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</row>
    <row r="141" spans="1:78" ht="12" customHeight="1" x14ac:dyDescent="0.2">
      <c r="A141" s="30" t="s">
        <v>77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</row>
    <row r="142" spans="1:78" ht="12" customHeight="1" x14ac:dyDescent="0.2">
      <c r="A142" s="30" t="s">
        <v>68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</row>
    <row r="143" spans="1:78" s="30" customFormat="1" ht="12" customHeight="1" x14ac:dyDescent="0.2">
      <c r="A143" s="30" t="s">
        <v>69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</row>
    <row r="144" spans="1:78" ht="15.95" customHeight="1" x14ac:dyDescent="0.25">
      <c r="A144" s="29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</row>
    <row r="145" spans="1:60" ht="42" customHeight="1" x14ac:dyDescent="0.25">
      <c r="A145" s="110" t="s">
        <v>117</v>
      </c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3"/>
      <c r="AO145" s="3"/>
      <c r="AP145" s="113" t="s">
        <v>119</v>
      </c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</row>
    <row r="146" spans="1:60" x14ac:dyDescent="0.2">
      <c r="W146" s="109" t="s">
        <v>8</v>
      </c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4"/>
      <c r="AO146" s="4"/>
      <c r="AP146" s="109" t="s">
        <v>73</v>
      </c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</row>
    <row r="149" spans="1:60" ht="31.5" customHeight="1" x14ac:dyDescent="0.25">
      <c r="A149" s="110" t="s">
        <v>118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3"/>
      <c r="AO149" s="3"/>
      <c r="AP149" s="113" t="s">
        <v>120</v>
      </c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</row>
    <row r="150" spans="1:60" x14ac:dyDescent="0.2">
      <c r="W150" s="109" t="s">
        <v>8</v>
      </c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4"/>
      <c r="AO150" s="4"/>
      <c r="AP150" s="109" t="s">
        <v>73</v>
      </c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</row>
  </sheetData>
  <mergeCells count="750">
    <mergeCell ref="A95:B95"/>
    <mergeCell ref="C95:I95"/>
    <mergeCell ref="J95:N95"/>
    <mergeCell ref="O95:X95"/>
    <mergeCell ref="Y95:AC95"/>
    <mergeCell ref="AD95:AH95"/>
    <mergeCell ref="BM87:BQ87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87:AM87"/>
    <mergeCell ref="AN87:AR87"/>
    <mergeCell ref="AS87:AW87"/>
    <mergeCell ref="AX87:BB87"/>
    <mergeCell ref="BC87:BG87"/>
    <mergeCell ref="BH87:BL87"/>
    <mergeCell ref="A87:B87"/>
    <mergeCell ref="BC93:BG93"/>
    <mergeCell ref="BH93:BL93"/>
    <mergeCell ref="BM93:BQ93"/>
    <mergeCell ref="C87:I87"/>
    <mergeCell ref="J87:N87"/>
    <mergeCell ref="O87:X87"/>
    <mergeCell ref="Y87:AC87"/>
    <mergeCell ref="AD87:AH87"/>
    <mergeCell ref="AI86:AM86"/>
    <mergeCell ref="AN86:AR86"/>
    <mergeCell ref="AS86:AW86"/>
    <mergeCell ref="AX86:BB86"/>
    <mergeCell ref="BH85:BL85"/>
    <mergeCell ref="A86:B86"/>
    <mergeCell ref="C86:I86"/>
    <mergeCell ref="J86:N86"/>
    <mergeCell ref="O86:X86"/>
    <mergeCell ref="Y86:AC86"/>
    <mergeCell ref="AD86:AH86"/>
    <mergeCell ref="AS85:AW85"/>
    <mergeCell ref="AX85:BB85"/>
    <mergeCell ref="BC85:BG85"/>
    <mergeCell ref="BH86:BL86"/>
    <mergeCell ref="BM85:BQ85"/>
    <mergeCell ref="BM86:BQ86"/>
    <mergeCell ref="BH80:BL80"/>
    <mergeCell ref="BM80:BQ80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0:AH80"/>
    <mergeCell ref="AI80:AM80"/>
    <mergeCell ref="AN80:AR80"/>
    <mergeCell ref="AS80:AW80"/>
    <mergeCell ref="AX80:BB80"/>
    <mergeCell ref="BC80:BG80"/>
    <mergeCell ref="BM84:BQ84"/>
    <mergeCell ref="AD84:AH84"/>
    <mergeCell ref="AI84:AM84"/>
    <mergeCell ref="AN84:AR84"/>
    <mergeCell ref="AS84:AW84"/>
    <mergeCell ref="BC86:BG86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9:AW79"/>
    <mergeCell ref="AX79:BB79"/>
    <mergeCell ref="BC79:BG79"/>
    <mergeCell ref="BH79:BL79"/>
    <mergeCell ref="BM79:BQ79"/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X90:BB90"/>
    <mergeCell ref="BM90:BQ90"/>
    <mergeCell ref="A115:B115"/>
    <mergeCell ref="C115:I115"/>
    <mergeCell ref="J115:N11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X94:BB94"/>
    <mergeCell ref="BC94:BG94"/>
    <mergeCell ref="A133:B133"/>
    <mergeCell ref="C133:I133"/>
    <mergeCell ref="J133:N133"/>
    <mergeCell ref="O133:BQ133"/>
    <mergeCell ref="A123:B123"/>
    <mergeCell ref="C123:I123"/>
    <mergeCell ref="J123:N123"/>
    <mergeCell ref="O123:BQ123"/>
    <mergeCell ref="A124:B124"/>
    <mergeCell ref="C124:I124"/>
    <mergeCell ref="J124:N124"/>
    <mergeCell ref="O124:BQ124"/>
    <mergeCell ref="C129:I129"/>
    <mergeCell ref="C130:I130"/>
    <mergeCell ref="J125:N125"/>
    <mergeCell ref="J126:N126"/>
    <mergeCell ref="J127:N127"/>
    <mergeCell ref="J128:N128"/>
    <mergeCell ref="J129:N129"/>
    <mergeCell ref="J130:N130"/>
    <mergeCell ref="O125:BQ125"/>
    <mergeCell ref="O126:BQ126"/>
    <mergeCell ref="A131:B131"/>
    <mergeCell ref="C131:I131"/>
    <mergeCell ref="O103:BQ103"/>
    <mergeCell ref="O106:BQ106"/>
    <mergeCell ref="O107:BQ107"/>
    <mergeCell ref="O108:BQ108"/>
    <mergeCell ref="O109:BQ109"/>
    <mergeCell ref="O110:BQ110"/>
    <mergeCell ref="O111:BQ111"/>
    <mergeCell ref="O112:BQ112"/>
    <mergeCell ref="O113:BQ113"/>
    <mergeCell ref="AX93:BB93"/>
    <mergeCell ref="BH98:BL98"/>
    <mergeCell ref="BM98:BQ98"/>
    <mergeCell ref="AD98:AH98"/>
    <mergeCell ref="AI98:AM98"/>
    <mergeCell ref="AN98:AR98"/>
    <mergeCell ref="AS98:AW98"/>
    <mergeCell ref="AX98:BB98"/>
    <mergeCell ref="BC98:BG98"/>
    <mergeCell ref="AS97:AW97"/>
    <mergeCell ref="AX97:BB97"/>
    <mergeCell ref="BC97:BG97"/>
    <mergeCell ref="BH97:BL97"/>
    <mergeCell ref="BM97:BQ97"/>
    <mergeCell ref="BH94:BL94"/>
    <mergeCell ref="BM94:BQ94"/>
    <mergeCell ref="BM95:BQ95"/>
    <mergeCell ref="AI95:AM95"/>
    <mergeCell ref="AN95:AR95"/>
    <mergeCell ref="AS95:AW95"/>
    <mergeCell ref="AX95:BB95"/>
    <mergeCell ref="BC95:BG95"/>
    <mergeCell ref="BH95:BL95"/>
    <mergeCell ref="BH96:BL96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D96:AH96"/>
    <mergeCell ref="AI96:AM96"/>
    <mergeCell ref="AN96:AR96"/>
    <mergeCell ref="AS96:AW96"/>
    <mergeCell ref="AX96:BB96"/>
    <mergeCell ref="BC96:BG96"/>
    <mergeCell ref="A96:B96"/>
    <mergeCell ref="C96:I96"/>
    <mergeCell ref="J96:N96"/>
    <mergeCell ref="O96:X96"/>
    <mergeCell ref="Y96:AC96"/>
    <mergeCell ref="A98:B98"/>
    <mergeCell ref="C98:I98"/>
    <mergeCell ref="J98:N98"/>
    <mergeCell ref="O98:X98"/>
    <mergeCell ref="Y98:AC98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1:AW91"/>
    <mergeCell ref="AX91:BB91"/>
    <mergeCell ref="BC91:BG91"/>
    <mergeCell ref="AS92:AW92"/>
    <mergeCell ref="AX92:BB92"/>
    <mergeCell ref="BC92:BG92"/>
    <mergeCell ref="BH92:BL92"/>
    <mergeCell ref="BM92:BQ92"/>
    <mergeCell ref="AS90:AW90"/>
    <mergeCell ref="BC90:BG90"/>
    <mergeCell ref="BH90:BL90"/>
    <mergeCell ref="A91:B91"/>
    <mergeCell ref="C91:I91"/>
    <mergeCell ref="J91:N91"/>
    <mergeCell ref="O91:X91"/>
    <mergeCell ref="Y91:AC91"/>
    <mergeCell ref="BH89:BL89"/>
    <mergeCell ref="BH91:BL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BM89:BQ89"/>
    <mergeCell ref="AS89:AW89"/>
    <mergeCell ref="AX89:BB89"/>
    <mergeCell ref="BC89:BG89"/>
    <mergeCell ref="AX84:BB84"/>
    <mergeCell ref="BC84:BG84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2:BL82"/>
    <mergeCell ref="BM82:BQ82"/>
    <mergeCell ref="AS82:AW82"/>
    <mergeCell ref="AX82:BB82"/>
    <mergeCell ref="BC82:BG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77:AH77"/>
    <mergeCell ref="AI77:AM77"/>
    <mergeCell ref="AN77:AR77"/>
    <mergeCell ref="A78:B78"/>
    <mergeCell ref="C78:I78"/>
    <mergeCell ref="J78:N78"/>
    <mergeCell ref="O78:X78"/>
    <mergeCell ref="Y78:AC78"/>
    <mergeCell ref="A80:B80"/>
    <mergeCell ref="C80:I80"/>
    <mergeCell ref="J80:N80"/>
    <mergeCell ref="O80:X80"/>
    <mergeCell ref="Y80:AC80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AS74:AW74"/>
    <mergeCell ref="AX74:BB74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3:BL73"/>
    <mergeCell ref="BM73:BQ73"/>
    <mergeCell ref="BC73:BG73"/>
    <mergeCell ref="AN71:AR71"/>
    <mergeCell ref="AS71:AW71"/>
    <mergeCell ref="AX71:BB71"/>
    <mergeCell ref="BC71:BG71"/>
    <mergeCell ref="A71:B71"/>
    <mergeCell ref="C71:I71"/>
    <mergeCell ref="J71:N71"/>
    <mergeCell ref="O71:X71"/>
    <mergeCell ref="Y71:AC71"/>
    <mergeCell ref="AS61:AX61"/>
    <mergeCell ref="AY61:BC61"/>
    <mergeCell ref="BD61:BH61"/>
    <mergeCell ref="BI61:BN61"/>
    <mergeCell ref="AY60:BC60"/>
    <mergeCell ref="BD60:BH60"/>
    <mergeCell ref="BI60:BN60"/>
    <mergeCell ref="A61:B61"/>
    <mergeCell ref="C61:R61"/>
    <mergeCell ref="S61:W61"/>
    <mergeCell ref="AC61:AH61"/>
    <mergeCell ref="AI61:AM61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N61:AR61"/>
    <mergeCell ref="X61:AB61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I59:AM59"/>
    <mergeCell ref="AN59:AR59"/>
    <mergeCell ref="A138:BL138"/>
    <mergeCell ref="AK40:AO40"/>
    <mergeCell ref="A42:B42"/>
    <mergeCell ref="AD68:AH68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P145:BH145"/>
    <mergeCell ref="AN66:BB66"/>
    <mergeCell ref="A63:BQ63"/>
    <mergeCell ref="C68:I68"/>
    <mergeCell ref="J104:N104"/>
    <mergeCell ref="A103:B103"/>
    <mergeCell ref="A69:B69"/>
    <mergeCell ref="O70:X70"/>
    <mergeCell ref="Y70:AC70"/>
    <mergeCell ref="A68:B68"/>
    <mergeCell ref="Y69:AC69"/>
    <mergeCell ref="C103:I103"/>
    <mergeCell ref="J103:N103"/>
    <mergeCell ref="C69:I69"/>
    <mergeCell ref="J69:N69"/>
    <mergeCell ref="O69:X69"/>
    <mergeCell ref="C70:I70"/>
    <mergeCell ref="J70:N70"/>
    <mergeCell ref="O104:BQ104"/>
    <mergeCell ref="A70:B70"/>
    <mergeCell ref="AD70:AH70"/>
    <mergeCell ref="A100:BQ100"/>
    <mergeCell ref="A102:B102"/>
    <mergeCell ref="C102:I102"/>
    <mergeCell ref="A49:B49"/>
    <mergeCell ref="A50:B50"/>
    <mergeCell ref="A54:BN54"/>
    <mergeCell ref="A53:BN53"/>
    <mergeCell ref="C51:BQ51"/>
    <mergeCell ref="C49:BQ49"/>
    <mergeCell ref="C50:BQ50"/>
    <mergeCell ref="AN68:AR68"/>
    <mergeCell ref="AN67:AR67"/>
    <mergeCell ref="AI67:AM67"/>
    <mergeCell ref="BC66:BQ66"/>
    <mergeCell ref="AI56:AM56"/>
    <mergeCell ref="AN56:AR56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BI56:BN56"/>
    <mergeCell ref="BI58:BN58"/>
    <mergeCell ref="J105:N105"/>
    <mergeCell ref="A104:B104"/>
    <mergeCell ref="C108:I108"/>
    <mergeCell ref="C106:I106"/>
    <mergeCell ref="C107:I107"/>
    <mergeCell ref="A106:B106"/>
    <mergeCell ref="A107:B107"/>
    <mergeCell ref="A108:B108"/>
    <mergeCell ref="A51:B51"/>
    <mergeCell ref="A55:B56"/>
    <mergeCell ref="A57:B57"/>
    <mergeCell ref="A58:B58"/>
    <mergeCell ref="A59:B59"/>
    <mergeCell ref="C58:R58"/>
    <mergeCell ref="A72:B72"/>
    <mergeCell ref="C72:I72"/>
    <mergeCell ref="J72:N72"/>
    <mergeCell ref="O72:X72"/>
    <mergeCell ref="A74:B74"/>
    <mergeCell ref="C74:I74"/>
    <mergeCell ref="J74:N74"/>
    <mergeCell ref="O74:X74"/>
    <mergeCell ref="A76:B76"/>
    <mergeCell ref="C76:I76"/>
    <mergeCell ref="A64:BQ64"/>
    <mergeCell ref="AD69:AH69"/>
    <mergeCell ref="AI68:AM68"/>
    <mergeCell ref="BH68:BL68"/>
    <mergeCell ref="BM68:BQ68"/>
    <mergeCell ref="BM69:BQ69"/>
    <mergeCell ref="BH69:BL69"/>
    <mergeCell ref="AS67:AW67"/>
    <mergeCell ref="AP150:BH150"/>
    <mergeCell ref="A149:V149"/>
    <mergeCell ref="W149:AM149"/>
    <mergeCell ref="AP149:BH149"/>
    <mergeCell ref="W150:AM150"/>
    <mergeCell ref="AP146:BH146"/>
    <mergeCell ref="A139:BL139"/>
    <mergeCell ref="C104:I104"/>
    <mergeCell ref="W146:AM146"/>
    <mergeCell ref="A145:V145"/>
    <mergeCell ref="W145:AM145"/>
    <mergeCell ref="A135:BL135"/>
    <mergeCell ref="A136:BL136"/>
    <mergeCell ref="O105:BQ105"/>
    <mergeCell ref="A105:B105"/>
    <mergeCell ref="C105:I105"/>
    <mergeCell ref="AO2:BL6"/>
    <mergeCell ref="A7:BL7"/>
    <mergeCell ref="A8:BL8"/>
    <mergeCell ref="A9:BL9"/>
    <mergeCell ref="BI42:BM42"/>
    <mergeCell ref="AA41:AE41"/>
    <mergeCell ref="AF41:AJ41"/>
    <mergeCell ref="AK41:AO41"/>
    <mergeCell ref="BC70:BG70"/>
    <mergeCell ref="BM70:BQ70"/>
    <mergeCell ref="BH70:BL70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8:BG68"/>
    <mergeCell ref="BC69:BG69"/>
    <mergeCell ref="BC67:BG67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1:Z41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C42:Z42"/>
    <mergeCell ref="AK42:AO42"/>
    <mergeCell ref="AF42:AJ42"/>
    <mergeCell ref="AA42:AE42"/>
    <mergeCell ref="J102:N102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O102:BQ102"/>
    <mergeCell ref="AI70:AM70"/>
    <mergeCell ref="AN70:AR70"/>
    <mergeCell ref="AS70:AW70"/>
    <mergeCell ref="AX70:BB70"/>
    <mergeCell ref="BH71:BL71"/>
    <mergeCell ref="BM71:BQ71"/>
    <mergeCell ref="Y72:AC72"/>
    <mergeCell ref="AD72:AH72"/>
    <mergeCell ref="AI72:AM72"/>
    <mergeCell ref="AN72:AR72"/>
    <mergeCell ref="AD71:AH71"/>
    <mergeCell ref="AI71:AM71"/>
    <mergeCell ref="A109:B109"/>
    <mergeCell ref="A110:B110"/>
    <mergeCell ref="A111:B111"/>
    <mergeCell ref="A112:B112"/>
    <mergeCell ref="A113:B113"/>
    <mergeCell ref="A114:B114"/>
    <mergeCell ref="C109:I109"/>
    <mergeCell ref="C110:I110"/>
    <mergeCell ref="C111:I111"/>
    <mergeCell ref="C112:I112"/>
    <mergeCell ref="C113:I113"/>
    <mergeCell ref="C114:I114"/>
    <mergeCell ref="J106:N106"/>
    <mergeCell ref="J107:N107"/>
    <mergeCell ref="J108:N108"/>
    <mergeCell ref="J109:N109"/>
    <mergeCell ref="J110:N110"/>
    <mergeCell ref="J111:N111"/>
    <mergeCell ref="J112:N112"/>
    <mergeCell ref="J113:N113"/>
    <mergeCell ref="J114:N114"/>
    <mergeCell ref="O114:BQ114"/>
    <mergeCell ref="C118:I118"/>
    <mergeCell ref="C119:I119"/>
    <mergeCell ref="C120:I120"/>
    <mergeCell ref="C121:I121"/>
    <mergeCell ref="C122:I122"/>
    <mergeCell ref="J118:N118"/>
    <mergeCell ref="J119:N119"/>
    <mergeCell ref="J120:N120"/>
    <mergeCell ref="J121:N121"/>
    <mergeCell ref="J122:N122"/>
    <mergeCell ref="O118:BQ118"/>
    <mergeCell ref="O119:BQ119"/>
    <mergeCell ref="O120:BQ120"/>
    <mergeCell ref="O121:BQ121"/>
    <mergeCell ref="O122:BQ122"/>
    <mergeCell ref="O115:BQ115"/>
    <mergeCell ref="A118:B118"/>
    <mergeCell ref="A119:B119"/>
    <mergeCell ref="A120:B120"/>
    <mergeCell ref="A121:B121"/>
    <mergeCell ref="A122:B122"/>
    <mergeCell ref="C125:I125"/>
    <mergeCell ref="C126:I126"/>
    <mergeCell ref="C127:I127"/>
    <mergeCell ref="C128:I128"/>
    <mergeCell ref="A132:B132"/>
    <mergeCell ref="C132:I132"/>
    <mergeCell ref="J132:N132"/>
    <mergeCell ref="O132:BQ132"/>
    <mergeCell ref="O127:BQ127"/>
    <mergeCell ref="O128:BQ128"/>
    <mergeCell ref="O129:BQ129"/>
    <mergeCell ref="O130:BQ130"/>
    <mergeCell ref="A125:B125"/>
    <mergeCell ref="A126:B126"/>
    <mergeCell ref="A127:B127"/>
    <mergeCell ref="A128:B128"/>
    <mergeCell ref="A129:B129"/>
    <mergeCell ref="A130:B130"/>
    <mergeCell ref="J131:N131"/>
    <mergeCell ref="O131:BQ131"/>
  </mergeCells>
  <phoneticPr fontId="0" type="noConversion"/>
  <conditionalFormatting sqref="C101 C137 C70 C105">
    <cfRule type="cellIs" dxfId="69" priority="76" stopIfTrue="1" operator="equal">
      <formula>$C69</formula>
    </cfRule>
  </conditionalFormatting>
  <conditionalFormatting sqref="A70:B70 A101:B101 A137:B137 A59:B59 A99:B99 A134:B134 A105:B114">
    <cfRule type="cellIs" dxfId="68" priority="77" stopIfTrue="1" operator="equal">
      <formula>0</formula>
    </cfRule>
  </conditionalFormatting>
  <conditionalFormatting sqref="A60:B60">
    <cfRule type="cellIs" dxfId="67" priority="75" stopIfTrue="1" operator="equal">
      <formula>0</formula>
    </cfRule>
  </conditionalFormatting>
  <conditionalFormatting sqref="A61:B61">
    <cfRule type="cellIs" dxfId="66" priority="74" stopIfTrue="1" operator="equal">
      <formula>0</formula>
    </cfRule>
  </conditionalFormatting>
  <conditionalFormatting sqref="C99">
    <cfRule type="cellIs" dxfId="65" priority="79" stopIfTrue="1" operator="equal">
      <formula>$C70</formula>
    </cfRule>
  </conditionalFormatting>
  <conditionalFormatting sqref="C71">
    <cfRule type="cellIs" dxfId="64" priority="71" stopIfTrue="1" operator="equal">
      <formula>$C70</formula>
    </cfRule>
  </conditionalFormatting>
  <conditionalFormatting sqref="A71:B71">
    <cfRule type="cellIs" dxfId="63" priority="72" stopIfTrue="1" operator="equal">
      <formula>0</formula>
    </cfRule>
  </conditionalFormatting>
  <conditionalFormatting sqref="C72">
    <cfRule type="cellIs" dxfId="62" priority="69" stopIfTrue="1" operator="equal">
      <formula>$C71</formula>
    </cfRule>
  </conditionalFormatting>
  <conditionalFormatting sqref="A72:B72">
    <cfRule type="cellIs" dxfId="61" priority="70" stopIfTrue="1" operator="equal">
      <formula>0</formula>
    </cfRule>
  </conditionalFormatting>
  <conditionalFormatting sqref="C73">
    <cfRule type="cellIs" dxfId="60" priority="67" stopIfTrue="1" operator="equal">
      <formula>$C72</formula>
    </cfRule>
  </conditionalFormatting>
  <conditionalFormatting sqref="A73:B73">
    <cfRule type="cellIs" dxfId="59" priority="68" stopIfTrue="1" operator="equal">
      <formula>0</formula>
    </cfRule>
  </conditionalFormatting>
  <conditionalFormatting sqref="C74">
    <cfRule type="cellIs" dxfId="58" priority="65" stopIfTrue="1" operator="equal">
      <formula>$C73</formula>
    </cfRule>
  </conditionalFormatting>
  <conditionalFormatting sqref="A74:B74">
    <cfRule type="cellIs" dxfId="57" priority="66" stopIfTrue="1" operator="equal">
      <formula>0</formula>
    </cfRule>
  </conditionalFormatting>
  <conditionalFormatting sqref="C75">
    <cfRule type="cellIs" dxfId="56" priority="63" stopIfTrue="1" operator="equal">
      <formula>$C74</formula>
    </cfRule>
  </conditionalFormatting>
  <conditionalFormatting sqref="A75:B75">
    <cfRule type="cellIs" dxfId="55" priority="64" stopIfTrue="1" operator="equal">
      <formula>0</formula>
    </cfRule>
  </conditionalFormatting>
  <conditionalFormatting sqref="C76">
    <cfRule type="cellIs" dxfId="54" priority="61" stopIfTrue="1" operator="equal">
      <formula>$C75</formula>
    </cfRule>
  </conditionalFormatting>
  <conditionalFormatting sqref="A76:B76">
    <cfRule type="cellIs" dxfId="53" priority="62" stopIfTrue="1" operator="equal">
      <formula>0</formula>
    </cfRule>
  </conditionalFormatting>
  <conditionalFormatting sqref="C77:C80">
    <cfRule type="cellIs" dxfId="52" priority="59" stopIfTrue="1" operator="equal">
      <formula>$C76</formula>
    </cfRule>
  </conditionalFormatting>
  <conditionalFormatting sqref="A77:B77 A78:A80">
    <cfRule type="cellIs" dxfId="51" priority="60" stopIfTrue="1" operator="equal">
      <formula>0</formula>
    </cfRule>
  </conditionalFormatting>
  <conditionalFormatting sqref="C81">
    <cfRule type="cellIs" dxfId="50" priority="57" stopIfTrue="1" operator="equal">
      <formula>$C77</formula>
    </cfRule>
  </conditionalFormatting>
  <conditionalFormatting sqref="A81:B81">
    <cfRule type="cellIs" dxfId="49" priority="58" stopIfTrue="1" operator="equal">
      <formula>0</formula>
    </cfRule>
  </conditionalFormatting>
  <conditionalFormatting sqref="C82">
    <cfRule type="cellIs" dxfId="48" priority="55" stopIfTrue="1" operator="equal">
      <formula>$C81</formula>
    </cfRule>
  </conditionalFormatting>
  <conditionalFormatting sqref="A82:B82">
    <cfRule type="cellIs" dxfId="47" priority="56" stopIfTrue="1" operator="equal">
      <formula>0</formula>
    </cfRule>
  </conditionalFormatting>
  <conditionalFormatting sqref="C83">
    <cfRule type="cellIs" dxfId="46" priority="53" stopIfTrue="1" operator="equal">
      <formula>$C82</formula>
    </cfRule>
  </conditionalFormatting>
  <conditionalFormatting sqref="A83:B83">
    <cfRule type="cellIs" dxfId="45" priority="54" stopIfTrue="1" operator="equal">
      <formula>0</formula>
    </cfRule>
  </conditionalFormatting>
  <conditionalFormatting sqref="C84:C87">
    <cfRule type="cellIs" dxfId="44" priority="51" stopIfTrue="1" operator="equal">
      <formula>$C83</formula>
    </cfRule>
  </conditionalFormatting>
  <conditionalFormatting sqref="A84:B84 A85:A87">
    <cfRule type="cellIs" dxfId="43" priority="52" stopIfTrue="1" operator="equal">
      <formula>0</formula>
    </cfRule>
  </conditionalFormatting>
  <conditionalFormatting sqref="C88">
    <cfRule type="cellIs" dxfId="42" priority="49" stopIfTrue="1" operator="equal">
      <formula>$C84</formula>
    </cfRule>
  </conditionalFormatting>
  <conditionalFormatting sqref="A88:B88">
    <cfRule type="cellIs" dxfId="41" priority="50" stopIfTrue="1" operator="equal">
      <formula>0</formula>
    </cfRule>
  </conditionalFormatting>
  <conditionalFormatting sqref="C89">
    <cfRule type="cellIs" dxfId="40" priority="47" stopIfTrue="1" operator="equal">
      <formula>$C88</formula>
    </cfRule>
  </conditionalFormatting>
  <conditionalFormatting sqref="A89:B89">
    <cfRule type="cellIs" dxfId="39" priority="48" stopIfTrue="1" operator="equal">
      <formula>0</formula>
    </cfRule>
  </conditionalFormatting>
  <conditionalFormatting sqref="C90">
    <cfRule type="cellIs" dxfId="38" priority="45" stopIfTrue="1" operator="equal">
      <formula>$C89</formula>
    </cfRule>
  </conditionalFormatting>
  <conditionalFormatting sqref="A90:B90">
    <cfRule type="cellIs" dxfId="37" priority="46" stopIfTrue="1" operator="equal">
      <formula>0</formula>
    </cfRule>
  </conditionalFormatting>
  <conditionalFormatting sqref="C91">
    <cfRule type="cellIs" dxfId="36" priority="43" stopIfTrue="1" operator="equal">
      <formula>$C90</formula>
    </cfRule>
  </conditionalFormatting>
  <conditionalFormatting sqref="A91:B91">
    <cfRule type="cellIs" dxfId="35" priority="44" stopIfTrue="1" operator="equal">
      <formula>0</formula>
    </cfRule>
  </conditionalFormatting>
  <conditionalFormatting sqref="C92:C95">
    <cfRule type="cellIs" dxfId="34" priority="41" stopIfTrue="1" operator="equal">
      <formula>$C91</formula>
    </cfRule>
  </conditionalFormatting>
  <conditionalFormatting sqref="A92:B92 A93:A95">
    <cfRule type="cellIs" dxfId="33" priority="42" stopIfTrue="1" operator="equal">
      <formula>0</formula>
    </cfRule>
  </conditionalFormatting>
  <conditionalFormatting sqref="C96">
    <cfRule type="cellIs" dxfId="32" priority="39" stopIfTrue="1" operator="equal">
      <formula>$C92</formula>
    </cfRule>
  </conditionalFormatting>
  <conditionalFormatting sqref="A96:B96">
    <cfRule type="cellIs" dxfId="31" priority="40" stopIfTrue="1" operator="equal">
      <formula>0</formula>
    </cfRule>
  </conditionalFormatting>
  <conditionalFormatting sqref="C97">
    <cfRule type="cellIs" dxfId="30" priority="37" stopIfTrue="1" operator="equal">
      <formula>$C96</formula>
    </cfRule>
  </conditionalFormatting>
  <conditionalFormatting sqref="A97:B97">
    <cfRule type="cellIs" dxfId="29" priority="38" stopIfTrue="1" operator="equal">
      <formula>0</formula>
    </cfRule>
  </conditionalFormatting>
  <conditionalFormatting sqref="C98">
    <cfRule type="cellIs" dxfId="28" priority="35" stopIfTrue="1" operator="equal">
      <formula>$C97</formula>
    </cfRule>
  </conditionalFormatting>
  <conditionalFormatting sqref="A98:B98">
    <cfRule type="cellIs" dxfId="27" priority="36" stopIfTrue="1" operator="equal">
      <formula>0</formula>
    </cfRule>
  </conditionalFormatting>
  <conditionalFormatting sqref="C134">
    <cfRule type="cellIs" dxfId="26" priority="81" stopIfTrue="1" operator="equal">
      <formula>$C105</formula>
    </cfRule>
  </conditionalFormatting>
  <conditionalFormatting sqref="A115:B115">
    <cfRule type="cellIs" dxfId="25" priority="32" stopIfTrue="1" operator="equal">
      <formula>0</formula>
    </cfRule>
  </conditionalFormatting>
  <conditionalFormatting sqref="C116">
    <cfRule type="cellIs" dxfId="24" priority="29" stopIfTrue="1" operator="equal">
      <formula>$C115</formula>
    </cfRule>
  </conditionalFormatting>
  <conditionalFormatting sqref="A116:B116">
    <cfRule type="cellIs" dxfId="23" priority="30" stopIfTrue="1" operator="equal">
      <formula>0</formula>
    </cfRule>
  </conditionalFormatting>
  <conditionalFormatting sqref="A117:B122">
    <cfRule type="cellIs" dxfId="22" priority="28" stopIfTrue="1" operator="equal">
      <formula>0</formula>
    </cfRule>
  </conditionalFormatting>
  <conditionalFormatting sqref="C123">
    <cfRule type="cellIs" dxfId="21" priority="25" stopIfTrue="1" operator="equal">
      <formula>$C117</formula>
    </cfRule>
  </conditionalFormatting>
  <conditionalFormatting sqref="A123:B123">
    <cfRule type="cellIs" dxfId="20" priority="26" stopIfTrue="1" operator="equal">
      <formula>0</formula>
    </cfRule>
  </conditionalFormatting>
  <conditionalFormatting sqref="A124:B130">
    <cfRule type="cellIs" dxfId="19" priority="24" stopIfTrue="1" operator="equal">
      <formula>0</formula>
    </cfRule>
  </conditionalFormatting>
  <conditionalFormatting sqref="C131">
    <cfRule type="cellIs" dxfId="18" priority="21" stopIfTrue="1" operator="equal">
      <formula>$C124</formula>
    </cfRule>
  </conditionalFormatting>
  <conditionalFormatting sqref="A131:B132">
    <cfRule type="cellIs" dxfId="17" priority="22" stopIfTrue="1" operator="equal">
      <formula>0</formula>
    </cfRule>
  </conditionalFormatting>
  <conditionalFormatting sqref="A133:B133">
    <cfRule type="cellIs" dxfId="16" priority="20" stopIfTrue="1" operator="equal">
      <formula>0</formula>
    </cfRule>
  </conditionalFormatting>
  <conditionalFormatting sqref="C106">
    <cfRule type="cellIs" dxfId="15" priority="16" stopIfTrue="1" operator="equal">
      <formula>$C105</formula>
    </cfRule>
  </conditionalFormatting>
  <conditionalFormatting sqref="C107">
    <cfRule type="cellIs" dxfId="14" priority="15" stopIfTrue="1" operator="equal">
      <formula>$C106</formula>
    </cfRule>
  </conditionalFormatting>
  <conditionalFormatting sqref="C108">
    <cfRule type="cellIs" dxfId="13" priority="14" stopIfTrue="1" operator="equal">
      <formula>$C107</formula>
    </cfRule>
  </conditionalFormatting>
  <conditionalFormatting sqref="C109">
    <cfRule type="cellIs" dxfId="12" priority="13" stopIfTrue="1" operator="equal">
      <formula>$C108</formula>
    </cfRule>
  </conditionalFormatting>
  <conditionalFormatting sqref="C110">
    <cfRule type="cellIs" dxfId="11" priority="12" stopIfTrue="1" operator="equal">
      <formula>$C109</formula>
    </cfRule>
  </conditionalFormatting>
  <conditionalFormatting sqref="C111">
    <cfRule type="cellIs" dxfId="10" priority="11" stopIfTrue="1" operator="equal">
      <formula>$C110</formula>
    </cfRule>
  </conditionalFormatting>
  <conditionalFormatting sqref="C112:C115">
    <cfRule type="cellIs" dxfId="9" priority="10" stopIfTrue="1" operator="equal">
      <formula>$C111</formula>
    </cfRule>
  </conditionalFormatting>
  <conditionalFormatting sqref="C117">
    <cfRule type="cellIs" dxfId="8" priority="9" stopIfTrue="1" operator="equal">
      <formula>$C116</formula>
    </cfRule>
  </conditionalFormatting>
  <conditionalFormatting sqref="C118">
    <cfRule type="cellIs" dxfId="7" priority="8" stopIfTrue="1" operator="equal">
      <formula>$C117</formula>
    </cfRule>
  </conditionalFormatting>
  <conditionalFormatting sqref="C119:C122">
    <cfRule type="cellIs" dxfId="6" priority="7" stopIfTrue="1" operator="equal">
      <formula>$C118</formula>
    </cfRule>
  </conditionalFormatting>
  <conditionalFormatting sqref="C124">
    <cfRule type="cellIs" dxfId="5" priority="6" stopIfTrue="1" operator="equal">
      <formula>$C123</formula>
    </cfRule>
  </conditionalFormatting>
  <conditionalFormatting sqref="C125">
    <cfRule type="cellIs" dxfId="4" priority="5" stopIfTrue="1" operator="equal">
      <formula>$C124</formula>
    </cfRule>
  </conditionalFormatting>
  <conditionalFormatting sqref="C126">
    <cfRule type="cellIs" dxfId="3" priority="4" stopIfTrue="1" operator="equal">
      <formula>$C125</formula>
    </cfRule>
  </conditionalFormatting>
  <conditionalFormatting sqref="C127:C130">
    <cfRule type="cellIs" dxfId="2" priority="3" stopIfTrue="1" operator="equal">
      <formula>$C126</formula>
    </cfRule>
  </conditionalFormatting>
  <conditionalFormatting sqref="C132">
    <cfRule type="cellIs" dxfId="1" priority="2" stopIfTrue="1" operator="equal">
      <formula>$C131</formula>
    </cfRule>
  </conditionalFormatting>
  <conditionalFormatting sqref="C133">
    <cfRule type="cellIs" dxfId="0" priority="1" stopIfTrue="1" operator="equal">
      <formula>$C132</formula>
    </cfRule>
  </conditionalFormatting>
  <pageMargins left="0.31496062992125984" right="0.31496062992125984" top="0" bottom="0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0712080</vt:lpstr>
      <vt:lpstr>'0712080'!Область_друку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2024-02-21T15:08:30Z</cp:lastPrinted>
  <dcterms:created xsi:type="dcterms:W3CDTF">2016-08-10T10:53:25Z</dcterms:created>
  <dcterms:modified xsi:type="dcterms:W3CDTF">2024-03-11T13:33:04Z</dcterms:modified>
</cp:coreProperties>
</file>