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602\Звіт культура\"/>
    </mc:Choice>
  </mc:AlternateContent>
  <bookViews>
    <workbookView xWindow="0" yWindow="0" windowWidth="28800" windowHeight="12435"/>
  </bookViews>
  <sheets>
    <sheet name="10140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J30" i="1"/>
  <c r="M30" i="1" s="1"/>
  <c r="K30" i="1"/>
  <c r="L30" i="1"/>
  <c r="E39" i="1"/>
  <c r="E59" i="1" s="1"/>
  <c r="G39" i="1"/>
  <c r="H39" i="1"/>
  <c r="J39" i="1" s="1"/>
  <c r="M39" i="1" s="1"/>
  <c r="L39" i="1"/>
  <c r="G47" i="1"/>
  <c r="J47" i="1"/>
  <c r="M47" i="1" s="1"/>
  <c r="K47" i="1"/>
  <c r="E48" i="1"/>
  <c r="H48" i="1"/>
  <c r="K48" i="1" s="1"/>
  <c r="G49" i="1"/>
  <c r="G48" i="1" s="1"/>
  <c r="J49" i="1"/>
  <c r="M49" i="1" s="1"/>
  <c r="K49" i="1"/>
  <c r="G50" i="1"/>
  <c r="J50" i="1"/>
  <c r="K50" i="1"/>
  <c r="M50" i="1"/>
  <c r="G51" i="1"/>
  <c r="J51" i="1"/>
  <c r="M51" i="1" s="1"/>
  <c r="K51" i="1"/>
  <c r="G52" i="1"/>
  <c r="J52" i="1"/>
  <c r="K52" i="1"/>
  <c r="M52" i="1"/>
  <c r="G54" i="1"/>
  <c r="M54" i="1" s="1"/>
  <c r="J54" i="1"/>
  <c r="K54" i="1"/>
  <c r="L54" i="1"/>
  <c r="K55" i="1"/>
  <c r="L55" i="1"/>
  <c r="M55" i="1"/>
  <c r="G56" i="1"/>
  <c r="M56" i="1" s="1"/>
  <c r="J56" i="1"/>
  <c r="K56" i="1"/>
  <c r="L56" i="1"/>
  <c r="G57" i="1"/>
  <c r="J57" i="1"/>
  <c r="M57" i="1" s="1"/>
  <c r="K57" i="1"/>
  <c r="L57" i="1"/>
  <c r="F58" i="1"/>
  <c r="I58" i="1"/>
  <c r="L58" i="1" s="1"/>
  <c r="H59" i="1"/>
  <c r="H58" i="1" s="1"/>
  <c r="L59" i="1"/>
  <c r="G60" i="1"/>
  <c r="J60" i="1"/>
  <c r="M60" i="1" s="1"/>
  <c r="K60" i="1"/>
  <c r="L60" i="1"/>
  <c r="G61" i="1"/>
  <c r="I61" i="1"/>
  <c r="L61" i="1" s="1"/>
  <c r="K61" i="1"/>
  <c r="F64" i="1"/>
  <c r="I64" i="1"/>
  <c r="L64" i="1"/>
  <c r="K65" i="1"/>
  <c r="L65" i="1"/>
  <c r="M65" i="1"/>
  <c r="G66" i="1"/>
  <c r="K66" i="1"/>
  <c r="L66" i="1"/>
  <c r="M66" i="1"/>
  <c r="K68" i="1"/>
  <c r="L68" i="1"/>
  <c r="M68" i="1"/>
  <c r="H64" i="1" l="1"/>
  <c r="E58" i="1"/>
  <c r="E64" i="1" s="1"/>
  <c r="G59" i="1"/>
  <c r="G58" i="1" s="1"/>
  <c r="G64" i="1" s="1"/>
  <c r="K59" i="1"/>
  <c r="J61" i="1"/>
  <c r="M61" i="1" s="1"/>
  <c r="J59" i="1"/>
  <c r="J48" i="1"/>
  <c r="M48" i="1" s="1"/>
  <c r="K39" i="1"/>
  <c r="J58" i="1" l="1"/>
  <c r="M59" i="1"/>
  <c r="K64" i="1"/>
  <c r="K58" i="1"/>
  <c r="M58" i="1" l="1"/>
  <c r="J64" i="1"/>
  <c r="M64" i="1" s="1"/>
</calcChain>
</file>

<file path=xl/sharedStrings.xml><?xml version="1.0" encoding="utf-8"?>
<sst xmlns="http://schemas.openxmlformats.org/spreadsheetml/2006/main" count="153" uniqueCount="87">
  <si>
    <t>Олена ТИМЦЯСЬ</t>
  </si>
  <si>
    <t>Керівник самостійного структурного підрозділу з фінансово-економічних питань - головного розпорядника бюджетних коштів</t>
  </si>
  <si>
    <t>Артем РОМАСЮКОВ</t>
  </si>
  <si>
    <t>Керівник установи - головного розпорядника бюджетних коштів</t>
  </si>
  <si>
    <t>Програму виконано</t>
  </si>
  <si>
    <t>____________</t>
  </si>
  <si>
    <t>10. Узагальнений висновок про виконання бюджетної програми.</t>
  </si>
  <si>
    <t xml:space="preserve">                                       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Аналіз відхилень свідчить про те, що загальна сума видатків на забезпечення діяльності театру не перевищує запланованої, а на зменшення показників вплинуло запровадження військоаого стану, у звязку з військовою агресією російської федерації проти України</t>
  </si>
  <si>
    <t>розрахунок</t>
  </si>
  <si>
    <t>%</t>
  </si>
  <si>
    <t>Середня завантаженість залів</t>
  </si>
  <si>
    <t>якості</t>
  </si>
  <si>
    <t>грн.</t>
  </si>
  <si>
    <t>Середня ціна одного квитка</t>
  </si>
  <si>
    <t>осіб</t>
  </si>
  <si>
    <t>Середня кількість глядачів на одній виставі</t>
  </si>
  <si>
    <t>Середні витрати на проведення заходу</t>
  </si>
  <si>
    <t>ефективності</t>
  </si>
  <si>
    <t>мережа</t>
  </si>
  <si>
    <t>кількість реалізованих квитків</t>
  </si>
  <si>
    <t>від реалізації квитків</t>
  </si>
  <si>
    <t>Плановий обсяг фінансової підтримки за рахунок міського бюджету</t>
  </si>
  <si>
    <t>Плановий обсяг валового доходу, в т.ч.</t>
  </si>
  <si>
    <t>од.</t>
  </si>
  <si>
    <t>за реалізованими квитками</t>
  </si>
  <si>
    <t>Кількість глідачів, в т.ч.</t>
  </si>
  <si>
    <t>кошторис</t>
  </si>
  <si>
    <t>місць</t>
  </si>
  <si>
    <t>Комерційна міскість глядацького залу</t>
  </si>
  <si>
    <t>од</t>
  </si>
  <si>
    <t>Кількість вистав</t>
  </si>
  <si>
    <t>продукту</t>
  </si>
  <si>
    <t>штатний розпис</t>
  </si>
  <si>
    <t>обслуговуючого та технічного персоналу</t>
  </si>
  <si>
    <t>атристичного персоналу</t>
  </si>
  <si>
    <t>спеціалістів</t>
  </si>
  <si>
    <t xml:space="preserve"> керівників працівників</t>
  </si>
  <si>
    <t>Кількість ставок всього, в ч.ч.</t>
  </si>
  <si>
    <t>Кількість теартів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</si>
  <si>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</si>
  <si>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</si>
  <si>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</si>
  <si>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</si>
  <si>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</si>
  <si>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</si>
  <si>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</si>
  <si>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</si>
  <si>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</si>
  <si>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</si>
  <si>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</si>
  <si>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</si>
  <si>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Програма підвищення ефективності роботи та стратегічного розвитку комунальних підприємств м. Хмельницького на 2021-2025роки "Нова лінія культурних змін"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</si>
  <si>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</si>
  <si>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</si>
  <si>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</si>
  <si>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</si>
  <si>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Пояснення щодо причин відхилення обсягів касових кидатків (надання кредитів з бюджету) за напрямом використання бюджетних коштів від обсягу, затверджених у паспорті бюджетної програми на77209,88 грн.. , у звязку із запровадженням військового стану не всі  вистави проводились  </t>
  </si>
  <si>
    <t>Відхилення пояснюється економією коштів  по заробітній платі з нарахуванням та по іншим поточним видаткам</t>
  </si>
  <si>
    <t>Створення належних умов для функціювання моно-театру "Кут"</t>
  </si>
  <si>
    <t>Напрями використання бюджетних коштів</t>
  </si>
  <si>
    <t>N
з/п</t>
  </si>
  <si>
    <t>7. Видатки (надані кредити з бюджету) та напрями використання бюджетних коштів за бюджетною програмою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</si>
  <si>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</si>
  <si>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Завдання</t>
  </si>
  <si>
    <t>6. Завдання бюджетної програми</t>
  </si>
  <si>
    <t>5. Мета бюджетної програми</t>
  </si>
  <si>
    <t>Забезпечення організації культурного дозвілля через професійно-драматичне  моно-мистецтво для жителів міст та розвиток їх естетичного  та духовного потенціалу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</si>
  <si>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</si>
  <si>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</si>
  <si>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</si>
  <si>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</si>
  <si>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</si>
  <si>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</si>
  <si>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</si>
  <si>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</si>
  <si>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Фінансова підтримка театрів</t>
  </si>
  <si>
    <t>0821</t>
  </si>
  <si>
    <t xml:space="preserve">3. </t>
  </si>
  <si>
    <t>(код за ЄДРПОУ)</t>
  </si>
  <si>
    <t>(найменування головного розпорядника коштів місцевого бюджету)</t>
  </si>
  <si>
    <t>02231293</t>
  </si>
  <si>
    <t>Управління культури і туризму</t>
  </si>
  <si>
    <t xml:space="preserve">2. </t>
  </si>
  <si>
    <t xml:space="preserve">1. </t>
  </si>
  <si>
    <t>про виконання паспорта бюджетної програми місцевого бюджету на 01.01.2023 року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</si>
  <si>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</si>
  <si>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 від 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</si>
</sst>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9"/>
      <color theme="1"/>
      <name val="Calibri"/>
      <family val="2"/>
      <charset val="204"/>
      <scheme val="minor"/>
    </font>
    <font>
      <u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top" wrapText="1"/>
    </xf>
    <xf numFmtId="0" fontId="0" fillId="0" borderId="0" xfId="0" applyAlignment="1"/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9" fillId="0" borderId="0" xfId="0" applyFont="1"/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7" xfId="0" applyFont="1" applyBorder="1" applyAlignment="1">
      <alignment horizontal="center" vertical="top"/>
    </xf>
    <xf numFmtId="0" fontId="0" fillId="0" borderId="7" xfId="0" applyBorder="1" applyAlignment="1"/>
    <xf numFmtId="0" fontId="14" fillId="0" borderId="7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abSelected="1" workbookViewId="0">
      <selection activeCell="G39" sqref="G39"/>
    </sheetView>
  </sheetViews>
  <sheetFormatPr defaultRowHeight="15.75" x14ac:dyDescent="0.25"/>
  <cols>
    <col min="1" max="1" width="4.42578125" style="1" customWidth="1"/>
    <col min="2" max="2" width="21.140625" style="1" customWidth="1"/>
    <col min="3" max="3" width="11.42578125" style="1" customWidth="1"/>
    <col min="4" max="4" width="13.42578125" style="1" customWidth="1"/>
    <col min="5" max="11" width="13" style="1" customWidth="1"/>
    <col min="12" max="12" width="14.5703125" style="1" customWidth="1"/>
    <col min="13" max="13" width="10.85546875" style="1" customWidth="1"/>
    <col min="14" max="16384" width="9.140625" style="1"/>
  </cols>
  <sheetData>
    <row r="1" spans="1:13" ht="15.75" customHeight="1" x14ac:dyDescent="0.25">
      <c r="J1" s="75" t="s">
        <v>86</v>
      </c>
      <c r="K1" s="75"/>
      <c r="L1" s="75"/>
      <c r="M1" s="75"/>
    </row>
    <row r="2" spans="1:13" x14ac:dyDescent="0.25">
      <c r="J2" s="75"/>
      <c r="K2" s="75"/>
      <c r="L2" s="75"/>
      <c r="M2" s="75"/>
    </row>
    <row r="3" spans="1:13" x14ac:dyDescent="0.25">
      <c r="J3" s="75"/>
      <c r="K3" s="75"/>
      <c r="L3" s="75"/>
      <c r="M3" s="75"/>
    </row>
    <row r="4" spans="1:13" x14ac:dyDescent="0.25">
      <c r="J4" s="75"/>
      <c r="K4" s="75"/>
      <c r="L4" s="75"/>
      <c r="M4" s="75"/>
    </row>
    <row r="5" spans="1:13" x14ac:dyDescent="0.25">
      <c r="A5" s="74" t="s">
        <v>85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x14ac:dyDescent="0.25">
      <c r="A6" s="74" t="s">
        <v>84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36" customHeight="1" x14ac:dyDescent="0.25">
      <c r="A8" s="72" t="s">
        <v>83</v>
      </c>
      <c r="B8" s="71">
        <v>1000000</v>
      </c>
      <c r="C8" s="70"/>
      <c r="D8" s="67" t="s">
        <v>81</v>
      </c>
      <c r="E8" s="67"/>
      <c r="F8" s="66"/>
      <c r="G8" s="65"/>
      <c r="H8" s="65"/>
      <c r="I8" s="65"/>
      <c r="J8" s="65"/>
      <c r="K8" s="65"/>
      <c r="L8" s="64" t="s">
        <v>80</v>
      </c>
    </row>
    <row r="9" spans="1:13" ht="36.75" customHeight="1" x14ac:dyDescent="0.25">
      <c r="A9" s="54"/>
      <c r="B9" s="53" t="s">
        <v>73</v>
      </c>
      <c r="C9" s="52"/>
      <c r="D9" s="63" t="s">
        <v>79</v>
      </c>
      <c r="E9" s="63"/>
      <c r="F9" s="62"/>
      <c r="G9" s="62"/>
      <c r="H9" s="62"/>
      <c r="I9" s="62"/>
      <c r="J9" s="62"/>
      <c r="K9"/>
      <c r="L9" s="61" t="s">
        <v>78</v>
      </c>
    </row>
    <row r="10" spans="1:13" ht="37.5" customHeight="1" x14ac:dyDescent="0.25">
      <c r="A10" s="69" t="s">
        <v>82</v>
      </c>
      <c r="B10" s="56">
        <v>1010000</v>
      </c>
      <c r="C10" s="68"/>
      <c r="D10" s="67" t="s">
        <v>81</v>
      </c>
      <c r="E10" s="67"/>
      <c r="F10" s="66"/>
      <c r="G10" s="65"/>
      <c r="H10" s="65"/>
      <c r="I10" s="65"/>
      <c r="J10" s="65"/>
      <c r="K10" s="65"/>
      <c r="L10" s="64" t="s">
        <v>80</v>
      </c>
    </row>
    <row r="11" spans="1:13" ht="36.75" customHeight="1" x14ac:dyDescent="0.25">
      <c r="A11" s="54"/>
      <c r="B11" s="53" t="s">
        <v>73</v>
      </c>
      <c r="C11" s="52"/>
      <c r="D11" s="63" t="s">
        <v>79</v>
      </c>
      <c r="E11" s="63"/>
      <c r="F11" s="62"/>
      <c r="G11" s="62"/>
      <c r="H11" s="62"/>
      <c r="I11" s="62"/>
      <c r="J11" s="62"/>
      <c r="K11"/>
      <c r="L11" s="61" t="s">
        <v>78</v>
      </c>
    </row>
    <row r="12" spans="1:13" ht="43.5" customHeight="1" x14ac:dyDescent="0.25">
      <c r="A12" s="60" t="s">
        <v>77</v>
      </c>
      <c r="B12" s="59">
        <v>1014010</v>
      </c>
      <c r="C12" s="59"/>
      <c r="D12" s="58">
        <v>4010</v>
      </c>
      <c r="E12" s="58"/>
      <c r="F12" s="57" t="s">
        <v>76</v>
      </c>
      <c r="G12" s="57"/>
      <c r="H12" s="56" t="s">
        <v>75</v>
      </c>
      <c r="I12" s="56"/>
      <c r="J12" s="56"/>
      <c r="K12" s="56"/>
      <c r="L12" s="55" t="s">
        <v>74</v>
      </c>
    </row>
    <row r="13" spans="1:13" ht="34.5" customHeight="1" x14ac:dyDescent="0.25">
      <c r="A13" s="54"/>
      <c r="B13" s="53" t="s">
        <v>73</v>
      </c>
      <c r="C13" s="52"/>
      <c r="D13" s="50" t="s">
        <v>72</v>
      </c>
      <c r="E13" s="49"/>
      <c r="F13" s="51" t="s">
        <v>71</v>
      </c>
      <c r="G13" s="49"/>
      <c r="H13" s="50" t="s">
        <v>70</v>
      </c>
      <c r="I13" s="49"/>
      <c r="J13" s="49"/>
      <c r="K13" s="49"/>
      <c r="L13" s="48" t="s">
        <v>69</v>
      </c>
    </row>
    <row r="14" spans="1:13" ht="19.5" customHeight="1" x14ac:dyDescent="0.25">
      <c r="A14" s="10" t="s">
        <v>68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5">
      <c r="A15" s="12"/>
    </row>
    <row r="16" spans="1:13" ht="31.5" x14ac:dyDescent="0.25">
      <c r="A16" s="27" t="s">
        <v>60</v>
      </c>
      <c r="B16" s="33" t="s">
        <v>67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26" ht="39.75" customHeight="1" x14ac:dyDescent="0.25">
      <c r="A17" s="27">
        <v>1</v>
      </c>
      <c r="B17" s="47" t="s">
        <v>66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26" x14ac:dyDescent="0.25">
      <c r="A18" s="12"/>
    </row>
    <row r="19" spans="1:26" x14ac:dyDescent="0.25">
      <c r="A19" s="11" t="s">
        <v>65</v>
      </c>
    </row>
    <row r="20" spans="1:26" ht="34.5" customHeight="1" x14ac:dyDescent="0.25">
      <c r="A20" s="35"/>
      <c r="B20" s="46" t="s">
        <v>62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4"/>
    </row>
    <row r="21" spans="1:26" x14ac:dyDescent="0.25">
      <c r="A21" s="11" t="s">
        <v>64</v>
      </c>
    </row>
    <row r="22" spans="1:26" ht="8.25" customHeight="1" x14ac:dyDescent="0.25">
      <c r="A22" s="12"/>
    </row>
    <row r="23" spans="1:26" ht="32.25" customHeight="1" x14ac:dyDescent="0.25">
      <c r="A23" s="27" t="s">
        <v>60</v>
      </c>
      <c r="B23" s="33" t="s">
        <v>63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26" ht="26.25" customHeight="1" x14ac:dyDescent="0.25">
      <c r="A24" s="27"/>
      <c r="B24" s="46" t="s">
        <v>62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4"/>
    </row>
    <row r="25" spans="1:26" x14ac:dyDescent="0.25">
      <c r="A25" s="12"/>
    </row>
    <row r="26" spans="1:26" ht="50.25" customHeight="1" x14ac:dyDescent="0.25">
      <c r="A26" s="11" t="s">
        <v>61</v>
      </c>
      <c r="L26" s="35" t="s">
        <v>54</v>
      </c>
    </row>
    <row r="27" spans="1:26" ht="48" customHeight="1" x14ac:dyDescent="0.25">
      <c r="A27" s="33" t="s">
        <v>60</v>
      </c>
      <c r="B27" s="33" t="s">
        <v>59</v>
      </c>
      <c r="C27" s="33"/>
      <c r="D27" s="33"/>
      <c r="E27" s="43" t="s">
        <v>45</v>
      </c>
      <c r="F27" s="43"/>
      <c r="G27" s="43"/>
      <c r="H27" s="43" t="s">
        <v>52</v>
      </c>
      <c r="I27" s="43"/>
      <c r="J27" s="43"/>
      <c r="K27" s="33" t="s">
        <v>43</v>
      </c>
      <c r="L27" s="33"/>
      <c r="M27" s="33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37.5" customHeight="1" x14ac:dyDescent="0.25">
      <c r="A28" s="33"/>
      <c r="B28" s="33"/>
      <c r="C28" s="33"/>
      <c r="D28" s="33"/>
      <c r="E28" s="27" t="s">
        <v>42</v>
      </c>
      <c r="F28" s="27" t="s">
        <v>41</v>
      </c>
      <c r="G28" s="27" t="s">
        <v>40</v>
      </c>
      <c r="H28" s="27" t="s">
        <v>42</v>
      </c>
      <c r="I28" s="27" t="s">
        <v>41</v>
      </c>
      <c r="J28" s="27" t="s">
        <v>40</v>
      </c>
      <c r="K28" s="27" t="s">
        <v>42</v>
      </c>
      <c r="L28" s="27" t="s">
        <v>41</v>
      </c>
      <c r="M28" s="27" t="s">
        <v>40</v>
      </c>
      <c r="R28" s="38"/>
      <c r="S28" s="38"/>
      <c r="T28" s="38"/>
      <c r="U28" s="38"/>
      <c r="V28" s="38"/>
      <c r="W28" s="38"/>
      <c r="X28" s="38"/>
      <c r="Y28" s="38"/>
      <c r="Z28" s="38"/>
    </row>
    <row r="29" spans="1:26" x14ac:dyDescent="0.25">
      <c r="A29" s="27">
        <v>1</v>
      </c>
      <c r="B29" s="33">
        <v>2</v>
      </c>
      <c r="C29" s="33"/>
      <c r="D29" s="33"/>
      <c r="E29" s="27">
        <v>3</v>
      </c>
      <c r="F29" s="27">
        <v>4</v>
      </c>
      <c r="G29" s="27">
        <v>5</v>
      </c>
      <c r="H29" s="27">
        <v>6</v>
      </c>
      <c r="I29" s="27">
        <v>7</v>
      </c>
      <c r="J29" s="27">
        <v>8</v>
      </c>
      <c r="K29" s="27">
        <v>9</v>
      </c>
      <c r="L29" s="27">
        <v>10</v>
      </c>
      <c r="M29" s="27">
        <v>11</v>
      </c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45.75" customHeight="1" x14ac:dyDescent="0.25">
      <c r="A30" s="30"/>
      <c r="B30" s="41" t="s">
        <v>58</v>
      </c>
      <c r="C30" s="40"/>
      <c r="D30" s="39"/>
      <c r="E30" s="18">
        <v>1100800</v>
      </c>
      <c r="F30" s="18">
        <v>0</v>
      </c>
      <c r="G30" s="18">
        <f>E30+F30</f>
        <v>1100800</v>
      </c>
      <c r="H30" s="18">
        <v>1023590.12</v>
      </c>
      <c r="I30" s="18">
        <v>0</v>
      </c>
      <c r="J30" s="18">
        <f>H30+I30</f>
        <v>1023590.12</v>
      </c>
      <c r="K30" s="26">
        <f>H30-E30</f>
        <v>-77209.88</v>
      </c>
      <c r="L30" s="26">
        <f>I30-F30</f>
        <v>0</v>
      </c>
      <c r="M30" s="26">
        <f>J30-G30</f>
        <v>-77209.88</v>
      </c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24" customHeight="1" x14ac:dyDescent="0.25">
      <c r="A31" s="15" t="s">
        <v>57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3"/>
    </row>
    <row r="32" spans="1:26" ht="46.5" customHeight="1" x14ac:dyDescent="0.25">
      <c r="A32" s="37" t="s">
        <v>56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21.75" customHeight="1" x14ac:dyDescent="0.25">
      <c r="A33" s="36" t="s">
        <v>55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x14ac:dyDescent="0.25">
      <c r="K34" s="35" t="s">
        <v>54</v>
      </c>
    </row>
    <row r="35" spans="1:13" x14ac:dyDescent="0.25">
      <c r="A35" s="12"/>
    </row>
    <row r="36" spans="1:13" ht="31.5" customHeight="1" x14ac:dyDescent="0.25">
      <c r="A36" s="33" t="s">
        <v>49</v>
      </c>
      <c r="B36" s="33" t="s">
        <v>53</v>
      </c>
      <c r="C36" s="33"/>
      <c r="D36" s="33"/>
      <c r="E36" s="33" t="s">
        <v>45</v>
      </c>
      <c r="F36" s="33"/>
      <c r="G36" s="33"/>
      <c r="H36" s="33" t="s">
        <v>52</v>
      </c>
      <c r="I36" s="33"/>
      <c r="J36" s="33"/>
      <c r="K36" s="33" t="s">
        <v>43</v>
      </c>
      <c r="L36" s="33"/>
      <c r="M36" s="33"/>
    </row>
    <row r="37" spans="1:13" ht="33.75" customHeight="1" x14ac:dyDescent="0.25">
      <c r="A37" s="33"/>
      <c r="B37" s="33"/>
      <c r="C37" s="33"/>
      <c r="D37" s="33"/>
      <c r="E37" s="27" t="s">
        <v>42</v>
      </c>
      <c r="F37" s="27" t="s">
        <v>41</v>
      </c>
      <c r="G37" s="27" t="s">
        <v>40</v>
      </c>
      <c r="H37" s="27" t="s">
        <v>42</v>
      </c>
      <c r="I37" s="27" t="s">
        <v>41</v>
      </c>
      <c r="J37" s="27" t="s">
        <v>40</v>
      </c>
      <c r="K37" s="27" t="s">
        <v>42</v>
      </c>
      <c r="L37" s="27" t="s">
        <v>41</v>
      </c>
      <c r="M37" s="27" t="s">
        <v>40</v>
      </c>
    </row>
    <row r="38" spans="1:13" x14ac:dyDescent="0.25">
      <c r="A38" s="27">
        <v>1</v>
      </c>
      <c r="B38" s="33">
        <v>2</v>
      </c>
      <c r="C38" s="33"/>
      <c r="D38" s="33"/>
      <c r="E38" s="27">
        <v>3</v>
      </c>
      <c r="F38" s="27">
        <v>4</v>
      </c>
      <c r="G38" s="27">
        <v>5</v>
      </c>
      <c r="H38" s="27">
        <v>6</v>
      </c>
      <c r="I38" s="27">
        <v>7</v>
      </c>
      <c r="J38" s="27">
        <v>8</v>
      </c>
      <c r="K38" s="27">
        <v>9</v>
      </c>
      <c r="L38" s="27">
        <v>10</v>
      </c>
      <c r="M38" s="27">
        <v>11</v>
      </c>
    </row>
    <row r="39" spans="1:13" ht="61.5" customHeight="1" x14ac:dyDescent="0.25">
      <c r="A39" s="30"/>
      <c r="B39" s="34" t="s">
        <v>51</v>
      </c>
      <c r="C39" s="34"/>
      <c r="D39" s="34"/>
      <c r="E39" s="30">
        <f>E30</f>
        <v>1100800</v>
      </c>
      <c r="F39" s="18">
        <v>0</v>
      </c>
      <c r="G39" s="18">
        <f>F39+E39</f>
        <v>1100800</v>
      </c>
      <c r="H39" s="18">
        <f>H30</f>
        <v>1023590.12</v>
      </c>
      <c r="I39" s="18">
        <v>0</v>
      </c>
      <c r="J39" s="18">
        <f>I39+H39</f>
        <v>1023590.12</v>
      </c>
      <c r="K39" s="18">
        <f>H39-E39</f>
        <v>-77209.88</v>
      </c>
      <c r="L39" s="18">
        <f>I39-F39</f>
        <v>0</v>
      </c>
      <c r="M39" s="18">
        <f>J39-G39</f>
        <v>-77209.88</v>
      </c>
    </row>
    <row r="40" spans="1:13" x14ac:dyDescent="0.25">
      <c r="A40" s="12"/>
    </row>
    <row r="41" spans="1:13" x14ac:dyDescent="0.25">
      <c r="A41" s="11" t="s">
        <v>50</v>
      </c>
    </row>
    <row r="42" spans="1:13" x14ac:dyDescent="0.25">
      <c r="A42" s="12"/>
    </row>
    <row r="43" spans="1:13" ht="53.25" customHeight="1" x14ac:dyDescent="0.25">
      <c r="A43" s="33" t="s">
        <v>49</v>
      </c>
      <c r="B43" s="33" t="s">
        <v>48</v>
      </c>
      <c r="C43" s="33" t="s">
        <v>47</v>
      </c>
      <c r="D43" s="33" t="s">
        <v>46</v>
      </c>
      <c r="E43" s="33" t="s">
        <v>45</v>
      </c>
      <c r="F43" s="33"/>
      <c r="G43" s="33"/>
      <c r="H43" s="33" t="s">
        <v>44</v>
      </c>
      <c r="I43" s="33"/>
      <c r="J43" s="33"/>
      <c r="K43" s="33" t="s">
        <v>43</v>
      </c>
      <c r="L43" s="33"/>
      <c r="M43" s="33"/>
    </row>
    <row r="44" spans="1:13" ht="30.75" customHeight="1" x14ac:dyDescent="0.25">
      <c r="A44" s="33"/>
      <c r="B44" s="33"/>
      <c r="C44" s="33"/>
      <c r="D44" s="33"/>
      <c r="E44" s="27" t="s">
        <v>42</v>
      </c>
      <c r="F44" s="27" t="s">
        <v>41</v>
      </c>
      <c r="G44" s="27" t="s">
        <v>40</v>
      </c>
      <c r="H44" s="27" t="s">
        <v>42</v>
      </c>
      <c r="I44" s="27" t="s">
        <v>41</v>
      </c>
      <c r="J44" s="27" t="s">
        <v>40</v>
      </c>
      <c r="K44" s="27" t="s">
        <v>42</v>
      </c>
      <c r="L44" s="27" t="s">
        <v>41</v>
      </c>
      <c r="M44" s="27" t="s">
        <v>40</v>
      </c>
    </row>
    <row r="45" spans="1:13" x14ac:dyDescent="0.25">
      <c r="A45" s="27">
        <v>1</v>
      </c>
      <c r="B45" s="27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27">
        <v>12</v>
      </c>
      <c r="M45" s="27">
        <v>13</v>
      </c>
    </row>
    <row r="46" spans="1:13" x14ac:dyDescent="0.25">
      <c r="A46" s="27">
        <v>1</v>
      </c>
      <c r="B46" s="28" t="s">
        <v>39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x14ac:dyDescent="0.25">
      <c r="A47" s="32"/>
      <c r="B47" s="25" t="s">
        <v>38</v>
      </c>
      <c r="C47" s="27" t="s">
        <v>23</v>
      </c>
      <c r="D47" s="27" t="s">
        <v>18</v>
      </c>
      <c r="E47" s="27">
        <v>1</v>
      </c>
      <c r="F47" s="27"/>
      <c r="G47" s="27">
        <f>E47+F47</f>
        <v>1</v>
      </c>
      <c r="H47" s="27">
        <v>1</v>
      </c>
      <c r="I47" s="27"/>
      <c r="J47" s="27">
        <f>H47+I47</f>
        <v>1</v>
      </c>
      <c r="K47" s="27">
        <f>H47-E47</f>
        <v>0</v>
      </c>
      <c r="L47" s="27"/>
      <c r="M47" s="27">
        <f>J47-G47</f>
        <v>0</v>
      </c>
    </row>
    <row r="48" spans="1:13" ht="36" customHeight="1" x14ac:dyDescent="0.25">
      <c r="A48" s="27"/>
      <c r="B48" s="25" t="s">
        <v>37</v>
      </c>
      <c r="C48" s="27" t="s">
        <v>23</v>
      </c>
      <c r="D48" s="27" t="s">
        <v>32</v>
      </c>
      <c r="E48" s="27">
        <f>E49+E50+E51+E52</f>
        <v>8.5</v>
      </c>
      <c r="F48" s="27"/>
      <c r="G48" s="27">
        <f>G49+G50+G51+G52</f>
        <v>8.5</v>
      </c>
      <c r="H48" s="27">
        <f>H49+H50+H51+H52</f>
        <v>8.5</v>
      </c>
      <c r="I48" s="27"/>
      <c r="J48" s="27">
        <f>J49+J50+J51+J52</f>
        <v>8.5</v>
      </c>
      <c r="K48" s="27">
        <f>H48-E48</f>
        <v>0</v>
      </c>
      <c r="L48" s="27"/>
      <c r="M48" s="27">
        <f>J48-G48</f>
        <v>0</v>
      </c>
    </row>
    <row r="49" spans="1:13" ht="36" customHeight="1" x14ac:dyDescent="0.25">
      <c r="A49" s="27"/>
      <c r="B49" s="25" t="s">
        <v>36</v>
      </c>
      <c r="C49" s="27" t="s">
        <v>23</v>
      </c>
      <c r="D49" s="27" t="s">
        <v>32</v>
      </c>
      <c r="E49" s="27">
        <v>1</v>
      </c>
      <c r="F49" s="27"/>
      <c r="G49" s="27">
        <f>E49+F49</f>
        <v>1</v>
      </c>
      <c r="H49" s="31">
        <v>1</v>
      </c>
      <c r="I49" s="27"/>
      <c r="J49" s="27">
        <f>H49+I49</f>
        <v>1</v>
      </c>
      <c r="K49" s="27">
        <f>H49-E49</f>
        <v>0</v>
      </c>
      <c r="L49" s="27"/>
      <c r="M49" s="27">
        <f>J49-G49</f>
        <v>0</v>
      </c>
    </row>
    <row r="50" spans="1:13" ht="36" customHeight="1" x14ac:dyDescent="0.25">
      <c r="A50" s="27"/>
      <c r="B50" s="25" t="s">
        <v>35</v>
      </c>
      <c r="C50" s="27" t="s">
        <v>23</v>
      </c>
      <c r="D50" s="27" t="s">
        <v>32</v>
      </c>
      <c r="E50" s="27">
        <v>1</v>
      </c>
      <c r="F50" s="27"/>
      <c r="G50" s="27">
        <f>E50+F50</f>
        <v>1</v>
      </c>
      <c r="H50" s="31">
        <v>1</v>
      </c>
      <c r="I50" s="27"/>
      <c r="J50" s="27">
        <f>H50+I50</f>
        <v>1</v>
      </c>
      <c r="K50" s="27">
        <f>H50-E50</f>
        <v>0</v>
      </c>
      <c r="L50" s="27"/>
      <c r="M50" s="27">
        <f>J50-G50</f>
        <v>0</v>
      </c>
    </row>
    <row r="51" spans="1:13" ht="36" customHeight="1" x14ac:dyDescent="0.25">
      <c r="A51" s="27"/>
      <c r="B51" s="25" t="s">
        <v>34</v>
      </c>
      <c r="C51" s="27" t="s">
        <v>23</v>
      </c>
      <c r="D51" s="27" t="s">
        <v>32</v>
      </c>
      <c r="E51" s="27">
        <v>0.5</v>
      </c>
      <c r="F51" s="27"/>
      <c r="G51" s="27">
        <f>E51+F51</f>
        <v>0.5</v>
      </c>
      <c r="H51" s="31">
        <v>0.5</v>
      </c>
      <c r="I51" s="27"/>
      <c r="J51" s="27">
        <f>H51+I51</f>
        <v>0.5</v>
      </c>
      <c r="K51" s="27">
        <f>H51-E51</f>
        <v>0</v>
      </c>
      <c r="L51" s="27"/>
      <c r="M51" s="27">
        <f>J51-G51</f>
        <v>0</v>
      </c>
    </row>
    <row r="52" spans="1:13" ht="48.75" customHeight="1" x14ac:dyDescent="0.25">
      <c r="A52" s="27"/>
      <c r="B52" s="25" t="s">
        <v>33</v>
      </c>
      <c r="C52" s="27" t="s">
        <v>23</v>
      </c>
      <c r="D52" s="27" t="s">
        <v>32</v>
      </c>
      <c r="E52" s="27">
        <v>6</v>
      </c>
      <c r="F52" s="27"/>
      <c r="G52" s="27">
        <f>E52+F52</f>
        <v>6</v>
      </c>
      <c r="H52" s="31">
        <v>6</v>
      </c>
      <c r="I52" s="27"/>
      <c r="J52" s="27">
        <f>H52+I52</f>
        <v>6</v>
      </c>
      <c r="K52" s="27">
        <f>H52-E52</f>
        <v>0</v>
      </c>
      <c r="L52" s="27"/>
      <c r="M52" s="27">
        <f>J52-G52</f>
        <v>0</v>
      </c>
    </row>
    <row r="53" spans="1:13" ht="24.75" customHeight="1" x14ac:dyDescent="0.25">
      <c r="A53" s="27">
        <v>2</v>
      </c>
      <c r="B53" s="28" t="s">
        <v>31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24.75" customHeight="1" x14ac:dyDescent="0.25">
      <c r="A54" s="27"/>
      <c r="B54" s="25" t="s">
        <v>30</v>
      </c>
      <c r="C54" s="27" t="s">
        <v>29</v>
      </c>
      <c r="D54" s="27" t="s">
        <v>18</v>
      </c>
      <c r="E54" s="18">
        <v>40</v>
      </c>
      <c r="F54" s="18">
        <v>26</v>
      </c>
      <c r="G54" s="18">
        <f>E54+F54</f>
        <v>66</v>
      </c>
      <c r="H54" s="18">
        <v>5</v>
      </c>
      <c r="I54" s="18">
        <v>65</v>
      </c>
      <c r="J54" s="18">
        <f>H54+I54</f>
        <v>70</v>
      </c>
      <c r="K54" s="18">
        <f>H54-E54</f>
        <v>-35</v>
      </c>
      <c r="L54" s="18">
        <f>I54-F54</f>
        <v>39</v>
      </c>
      <c r="M54" s="18">
        <f>J54-G54</f>
        <v>4</v>
      </c>
    </row>
    <row r="55" spans="1:13" ht="31.5" x14ac:dyDescent="0.25">
      <c r="A55" s="27"/>
      <c r="B55" s="25" t="s">
        <v>28</v>
      </c>
      <c r="C55" s="27" t="s">
        <v>27</v>
      </c>
      <c r="D55" s="27" t="s">
        <v>26</v>
      </c>
      <c r="E55" s="18">
        <v>73</v>
      </c>
      <c r="F55" s="18">
        <v>73</v>
      </c>
      <c r="G55" s="18">
        <v>73</v>
      </c>
      <c r="H55" s="26">
        <v>73</v>
      </c>
      <c r="I55" s="26">
        <v>73</v>
      </c>
      <c r="J55" s="26">
        <v>73</v>
      </c>
      <c r="K55" s="18">
        <f>H55-E55</f>
        <v>0</v>
      </c>
      <c r="L55" s="18">
        <f>I55-F55</f>
        <v>0</v>
      </c>
      <c r="M55" s="18">
        <f>J55-G55</f>
        <v>0</v>
      </c>
    </row>
    <row r="56" spans="1:13" ht="31.5" x14ac:dyDescent="0.25">
      <c r="A56" s="27"/>
      <c r="B56" s="25" t="s">
        <v>25</v>
      </c>
      <c r="C56" s="27" t="s">
        <v>14</v>
      </c>
      <c r="D56" s="27" t="s">
        <v>18</v>
      </c>
      <c r="E56" s="18">
        <v>3200</v>
      </c>
      <c r="F56" s="18">
        <v>1898</v>
      </c>
      <c r="G56" s="18">
        <f>E56+F56</f>
        <v>5098</v>
      </c>
      <c r="H56" s="18">
        <v>400</v>
      </c>
      <c r="I56" s="18">
        <v>3231</v>
      </c>
      <c r="J56" s="18">
        <f>H56+I56</f>
        <v>3631</v>
      </c>
      <c r="K56" s="18">
        <f>H56-E56</f>
        <v>-2800</v>
      </c>
      <c r="L56" s="18">
        <f>I56-F56</f>
        <v>1333</v>
      </c>
      <c r="M56" s="18">
        <f>J56-G56</f>
        <v>-1467</v>
      </c>
    </row>
    <row r="57" spans="1:13" ht="31.5" x14ac:dyDescent="0.25">
      <c r="A57" s="27"/>
      <c r="B57" s="25" t="s">
        <v>24</v>
      </c>
      <c r="C57" s="27" t="s">
        <v>23</v>
      </c>
      <c r="D57" s="27" t="s">
        <v>18</v>
      </c>
      <c r="E57" s="18"/>
      <c r="F57" s="18">
        <v>1898</v>
      </c>
      <c r="G57" s="18">
        <f>E57+F57</f>
        <v>1898</v>
      </c>
      <c r="H57" s="18"/>
      <c r="I57" s="18">
        <v>583</v>
      </c>
      <c r="J57" s="18">
        <f>H57+I57</f>
        <v>583</v>
      </c>
      <c r="K57" s="18">
        <f>H57-E57</f>
        <v>0</v>
      </c>
      <c r="L57" s="18">
        <f>I57-F57</f>
        <v>-1315</v>
      </c>
      <c r="M57" s="18">
        <f>J57-G57</f>
        <v>-1315</v>
      </c>
    </row>
    <row r="58" spans="1:13" ht="47.25" x14ac:dyDescent="0.25">
      <c r="A58" s="27"/>
      <c r="B58" s="25" t="s">
        <v>22</v>
      </c>
      <c r="C58" s="27" t="s">
        <v>12</v>
      </c>
      <c r="D58" s="27" t="s">
        <v>18</v>
      </c>
      <c r="E58" s="18">
        <f>E59+E60</f>
        <v>1100800</v>
      </c>
      <c r="F58" s="18">
        <f>F59+F60</f>
        <v>76800</v>
      </c>
      <c r="G58" s="18">
        <f>G59+G60</f>
        <v>1177600</v>
      </c>
      <c r="H58" s="18">
        <f>H59+H60</f>
        <v>1023590.12</v>
      </c>
      <c r="I58" s="18">
        <f>I59+I60</f>
        <v>40700</v>
      </c>
      <c r="J58" s="18">
        <f>J59+J60</f>
        <v>1064290.1200000001</v>
      </c>
      <c r="K58" s="18">
        <f>H58-E58</f>
        <v>-77209.88</v>
      </c>
      <c r="L58" s="18">
        <f>I58-F58</f>
        <v>-36100</v>
      </c>
      <c r="M58" s="18">
        <f>J58-G58</f>
        <v>-113309.87999999989</v>
      </c>
    </row>
    <row r="59" spans="1:13" ht="78.75" x14ac:dyDescent="0.25">
      <c r="A59" s="27"/>
      <c r="B59" s="25" t="s">
        <v>21</v>
      </c>
      <c r="C59" s="27" t="s">
        <v>12</v>
      </c>
      <c r="D59" s="27" t="s">
        <v>18</v>
      </c>
      <c r="E59" s="18">
        <f>E39</f>
        <v>1100800</v>
      </c>
      <c r="F59" s="18"/>
      <c r="G59" s="18">
        <f>E59+F59</f>
        <v>1100800</v>
      </c>
      <c r="H59" s="18">
        <f>H39</f>
        <v>1023590.12</v>
      </c>
      <c r="I59" s="18"/>
      <c r="J59" s="18">
        <f>H59+I59</f>
        <v>1023590.12</v>
      </c>
      <c r="K59" s="18">
        <f>H59-E59</f>
        <v>-77209.88</v>
      </c>
      <c r="L59" s="18">
        <f>I59-F59</f>
        <v>0</v>
      </c>
      <c r="M59" s="18">
        <f>J59-G59</f>
        <v>-77209.88</v>
      </c>
    </row>
    <row r="60" spans="1:13" ht="24.75" customHeight="1" x14ac:dyDescent="0.25">
      <c r="A60" s="27"/>
      <c r="B60" s="25" t="s">
        <v>20</v>
      </c>
      <c r="C60" s="27" t="s">
        <v>12</v>
      </c>
      <c r="D60" s="27" t="s">
        <v>18</v>
      </c>
      <c r="E60" s="18"/>
      <c r="F60" s="18">
        <v>76800</v>
      </c>
      <c r="G60" s="18">
        <f>E60+F60</f>
        <v>76800</v>
      </c>
      <c r="H60" s="18"/>
      <c r="I60" s="18">
        <v>40700</v>
      </c>
      <c r="J60" s="18">
        <f>H60+I60</f>
        <v>40700</v>
      </c>
      <c r="K60" s="18">
        <f>H60-E60</f>
        <v>0</v>
      </c>
      <c r="L60" s="18">
        <f>I60-F60</f>
        <v>-36100</v>
      </c>
      <c r="M60" s="18">
        <f>J60-G60</f>
        <v>-36100</v>
      </c>
    </row>
    <row r="61" spans="1:13" ht="38.25" customHeight="1" x14ac:dyDescent="0.25">
      <c r="A61" s="27"/>
      <c r="B61" s="25" t="s">
        <v>19</v>
      </c>
      <c r="C61" s="30" t="s">
        <v>12</v>
      </c>
      <c r="D61" s="27" t="s">
        <v>18</v>
      </c>
      <c r="E61" s="18"/>
      <c r="F61" s="18">
        <v>1898</v>
      </c>
      <c r="G61" s="18">
        <f>E61+F61</f>
        <v>1898</v>
      </c>
      <c r="H61" s="18"/>
      <c r="I61" s="18">
        <f>I57</f>
        <v>583</v>
      </c>
      <c r="J61" s="18">
        <f>H61+I61</f>
        <v>583</v>
      </c>
      <c r="K61" s="18">
        <f>H61-E61</f>
        <v>0</v>
      </c>
      <c r="L61" s="18">
        <f>I61-F61</f>
        <v>-1315</v>
      </c>
      <c r="M61" s="18">
        <f>J61-G61</f>
        <v>-1315</v>
      </c>
    </row>
    <row r="62" spans="1:13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x14ac:dyDescent="0.25">
      <c r="A63" s="27">
        <v>3</v>
      </c>
      <c r="B63" s="28" t="s">
        <v>17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50.25" customHeight="1" x14ac:dyDescent="0.25">
      <c r="A64" s="21"/>
      <c r="B64" s="25" t="s">
        <v>16</v>
      </c>
      <c r="C64" s="18" t="s">
        <v>12</v>
      </c>
      <c r="D64" s="20" t="s">
        <v>8</v>
      </c>
      <c r="E64" s="17">
        <f>E58/E54</f>
        <v>27520</v>
      </c>
      <c r="F64" s="17">
        <f>F58/F54</f>
        <v>2953.8461538461538</v>
      </c>
      <c r="G64" s="17">
        <f>G58/G54</f>
        <v>17842.424242424244</v>
      </c>
      <c r="H64" s="22">
        <f>H58/H54</f>
        <v>204718.024</v>
      </c>
      <c r="I64" s="22">
        <f>I58/I54</f>
        <v>626.15384615384619</v>
      </c>
      <c r="J64" s="22">
        <f>J58/J54</f>
        <v>15204.144571428573</v>
      </c>
      <c r="K64" s="22">
        <f>H64-E64</f>
        <v>177198.024</v>
      </c>
      <c r="L64" s="22">
        <f>I64-F64</f>
        <v>-2327.6923076923076</v>
      </c>
      <c r="M64" s="22">
        <f>J64-G64</f>
        <v>-2638.279670995671</v>
      </c>
    </row>
    <row r="65" spans="1:13" ht="50.25" customHeight="1" x14ac:dyDescent="0.25">
      <c r="A65" s="21"/>
      <c r="B65" s="25" t="s">
        <v>15</v>
      </c>
      <c r="C65" s="18" t="s">
        <v>14</v>
      </c>
      <c r="D65" s="20" t="s">
        <v>8</v>
      </c>
      <c r="E65" s="18">
        <v>80</v>
      </c>
      <c r="F65" s="21">
        <v>73</v>
      </c>
      <c r="G65" s="18">
        <v>77</v>
      </c>
      <c r="H65" s="26">
        <v>80</v>
      </c>
      <c r="I65" s="18">
        <v>50</v>
      </c>
      <c r="J65" s="18">
        <v>52</v>
      </c>
      <c r="K65" s="18">
        <f>H65-E65</f>
        <v>0</v>
      </c>
      <c r="L65" s="18">
        <f>I65-F65</f>
        <v>-23</v>
      </c>
      <c r="M65" s="18">
        <f>J65-G65</f>
        <v>-25</v>
      </c>
    </row>
    <row r="66" spans="1:13" ht="47.25" customHeight="1" x14ac:dyDescent="0.25">
      <c r="A66" s="21"/>
      <c r="B66" s="25" t="s">
        <v>13</v>
      </c>
      <c r="C66" s="18" t="s">
        <v>12</v>
      </c>
      <c r="D66" s="20" t="s">
        <v>8</v>
      </c>
      <c r="E66" s="18"/>
      <c r="F66" s="18">
        <v>40</v>
      </c>
      <c r="G66" s="18">
        <f>F66+E66</f>
        <v>40</v>
      </c>
      <c r="H66" s="23"/>
      <c r="I66" s="18">
        <v>74</v>
      </c>
      <c r="J66" s="17">
        <v>74</v>
      </c>
      <c r="K66" s="18">
        <f>H66-E66</f>
        <v>0</v>
      </c>
      <c r="L66" s="18">
        <f>I66-F66</f>
        <v>34</v>
      </c>
      <c r="M66" s="18">
        <f>J66-G66</f>
        <v>34</v>
      </c>
    </row>
    <row r="67" spans="1:13" ht="21" customHeight="1" x14ac:dyDescent="0.25">
      <c r="A67" s="21">
        <v>4</v>
      </c>
      <c r="B67" s="24" t="s">
        <v>11</v>
      </c>
      <c r="C67" s="18"/>
      <c r="D67" s="20"/>
      <c r="E67" s="18"/>
      <c r="F67" s="18"/>
      <c r="G67" s="18"/>
      <c r="H67" s="23"/>
      <c r="I67" s="18"/>
      <c r="J67" s="17"/>
      <c r="K67" s="22"/>
      <c r="L67" s="22"/>
      <c r="M67" s="22"/>
    </row>
    <row r="68" spans="1:13" ht="43.5" customHeight="1" x14ac:dyDescent="0.25">
      <c r="A68" s="21"/>
      <c r="B68" s="20" t="s">
        <v>10</v>
      </c>
      <c r="C68" s="18" t="s">
        <v>9</v>
      </c>
      <c r="D68" s="20" t="s">
        <v>8</v>
      </c>
      <c r="E68" s="18">
        <v>109.6</v>
      </c>
      <c r="F68" s="18">
        <v>100</v>
      </c>
      <c r="G68" s="18">
        <v>105.5</v>
      </c>
      <c r="H68" s="19">
        <v>109.6</v>
      </c>
      <c r="I68" s="18">
        <v>68</v>
      </c>
      <c r="J68" s="17">
        <v>71</v>
      </c>
      <c r="K68" s="16">
        <f>H68-E68</f>
        <v>0</v>
      </c>
      <c r="L68" s="16">
        <f>I68-F68</f>
        <v>-32</v>
      </c>
      <c r="M68" s="16">
        <f>J68-G68</f>
        <v>-34.5</v>
      </c>
    </row>
    <row r="69" spans="1:13" ht="44.25" customHeight="1" x14ac:dyDescent="0.25">
      <c r="A69" s="15" t="s">
        <v>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3"/>
    </row>
    <row r="70" spans="1:13" x14ac:dyDescent="0.25">
      <c r="A70" s="12"/>
    </row>
    <row r="71" spans="1:13" ht="19.5" customHeight="1" x14ac:dyDescent="0.25">
      <c r="A71" s="11" t="s">
        <v>6</v>
      </c>
      <c r="B71" s="11"/>
      <c r="C71" s="11"/>
      <c r="D71" s="11"/>
    </row>
    <row r="72" spans="1:13" ht="6.75" customHeight="1" x14ac:dyDescent="0.25">
      <c r="A72" s="10" t="s">
        <v>5</v>
      </c>
      <c r="B72" s="10"/>
      <c r="C72" s="10"/>
      <c r="D72" s="10"/>
    </row>
    <row r="73" spans="1:13" ht="19.5" customHeight="1" x14ac:dyDescent="0.25">
      <c r="A73" s="9"/>
      <c r="B73" s="9" t="s">
        <v>4</v>
      </c>
      <c r="C73" s="9"/>
      <c r="D73" s="9"/>
      <c r="E73" s="8"/>
      <c r="F73" s="8"/>
      <c r="G73" s="8"/>
    </row>
    <row r="74" spans="1:13" x14ac:dyDescent="0.25">
      <c r="A74" s="3" t="s">
        <v>3</v>
      </c>
      <c r="B74" s="3"/>
      <c r="C74" s="3"/>
      <c r="D74" s="3"/>
      <c r="E74" s="3"/>
    </row>
    <row r="75" spans="1:13" ht="31.5" customHeight="1" x14ac:dyDescent="0.25">
      <c r="A75" s="3"/>
      <c r="B75" s="3"/>
      <c r="C75" s="3"/>
      <c r="D75" s="3"/>
      <c r="E75" s="3"/>
      <c r="G75" s="5"/>
      <c r="H75" s="5"/>
      <c r="J75" s="4" t="s">
        <v>2</v>
      </c>
      <c r="K75" s="4"/>
      <c r="L75" s="4"/>
      <c r="M75" s="4"/>
    </row>
    <row r="76" spans="1:13" ht="15.75" customHeight="1" x14ac:dyDescent="0.25">
      <c r="A76" s="7"/>
      <c r="B76" s="6"/>
      <c r="C76" s="6"/>
      <c r="D76" s="6"/>
      <c r="E76" s="6"/>
      <c r="J76" s="2"/>
      <c r="K76" s="2"/>
      <c r="L76" s="2"/>
      <c r="M76" s="2"/>
    </row>
    <row r="77" spans="1:13" ht="43.5" customHeight="1" x14ac:dyDescent="0.25">
      <c r="A77" s="3" t="s">
        <v>1</v>
      </c>
      <c r="B77" s="3"/>
      <c r="C77" s="3"/>
      <c r="D77" s="3"/>
      <c r="E77" s="3"/>
      <c r="G77" s="5"/>
      <c r="H77" s="5"/>
      <c r="J77" s="4" t="s">
        <v>0</v>
      </c>
      <c r="K77" s="4"/>
      <c r="L77" s="4"/>
      <c r="M77" s="4"/>
    </row>
    <row r="78" spans="1:13" ht="15.75" customHeight="1" x14ac:dyDescent="0.25">
      <c r="A78" s="3"/>
      <c r="B78" s="3"/>
      <c r="C78" s="3"/>
      <c r="D78" s="3"/>
      <c r="E78" s="3"/>
      <c r="J78" s="2"/>
      <c r="K78" s="2"/>
      <c r="L78" s="2"/>
      <c r="M78" s="2"/>
    </row>
  </sheetData>
  <mergeCells count="63">
    <mergeCell ref="J76:M76"/>
    <mergeCell ref="A77:E78"/>
    <mergeCell ref="G77:H77"/>
    <mergeCell ref="J77:M77"/>
    <mergeCell ref="J78:M78"/>
    <mergeCell ref="E43:G43"/>
    <mergeCell ref="H43:J43"/>
    <mergeCell ref="K43:M43"/>
    <mergeCell ref="A62:M62"/>
    <mergeCell ref="A69:M69"/>
    <mergeCell ref="A74:E75"/>
    <mergeCell ref="G75:H75"/>
    <mergeCell ref="J75:M75"/>
    <mergeCell ref="A72:D72"/>
    <mergeCell ref="B38:D38"/>
    <mergeCell ref="B39:D39"/>
    <mergeCell ref="A43:A44"/>
    <mergeCell ref="B43:B44"/>
    <mergeCell ref="C43:C44"/>
    <mergeCell ref="D43:D44"/>
    <mergeCell ref="X27:Z27"/>
    <mergeCell ref="B29:D29"/>
    <mergeCell ref="B30:D30"/>
    <mergeCell ref="A32:M32"/>
    <mergeCell ref="A33:M33"/>
    <mergeCell ref="A36:A37"/>
    <mergeCell ref="B36:D37"/>
    <mergeCell ref="E36:G36"/>
    <mergeCell ref="H36:J36"/>
    <mergeCell ref="K36:M36"/>
    <mergeCell ref="B27:D28"/>
    <mergeCell ref="E27:G27"/>
    <mergeCell ref="H27:J27"/>
    <mergeCell ref="K27:M27"/>
    <mergeCell ref="R27:T27"/>
    <mergeCell ref="U27:W27"/>
    <mergeCell ref="D13:E13"/>
    <mergeCell ref="F13:G13"/>
    <mergeCell ref="H13:K13"/>
    <mergeCell ref="A14:M14"/>
    <mergeCell ref="A31:M31"/>
    <mergeCell ref="B17:M17"/>
    <mergeCell ref="B20:M20"/>
    <mergeCell ref="B23:M23"/>
    <mergeCell ref="B24:M24"/>
    <mergeCell ref="A27:A28"/>
    <mergeCell ref="B16:M16"/>
    <mergeCell ref="B10:C10"/>
    <mergeCell ref="D10:K10"/>
    <mergeCell ref="B11:C11"/>
    <mergeCell ref="D11:J11"/>
    <mergeCell ref="B12:C12"/>
    <mergeCell ref="D12:E12"/>
    <mergeCell ref="F12:G12"/>
    <mergeCell ref="H12:K12"/>
    <mergeCell ref="B13:C13"/>
    <mergeCell ref="B9:C9"/>
    <mergeCell ref="D9:J9"/>
    <mergeCell ref="J1:M4"/>
    <mergeCell ref="A5:M5"/>
    <mergeCell ref="A6:M6"/>
    <mergeCell ref="B8:C8"/>
    <mergeCell ref="D8:K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2023-02-16T09:19:43Z</dcterms:created>
  <dcterms:modified xsi:type="dcterms:W3CDTF">2023-02-16T09:19:56Z</dcterms:modified>
</cp:coreProperties>
</file>