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4\Березень\0403\Звіти культура\"/>
    </mc:Choice>
  </mc:AlternateContent>
  <bookViews>
    <workbookView xWindow="0" yWindow="0" windowWidth="28800" windowHeight="11970"/>
  </bookViews>
  <sheets>
    <sheet name="10140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3" i="1" l="1"/>
  <c r="K73" i="1"/>
  <c r="J73" i="1"/>
  <c r="M73" i="1" s="1"/>
  <c r="G73" i="1"/>
  <c r="K71" i="1"/>
  <c r="I71" i="1"/>
  <c r="L71" i="1" s="1"/>
  <c r="F71" i="1"/>
  <c r="G71" i="1" s="1"/>
  <c r="L70" i="1"/>
  <c r="K70" i="1"/>
  <c r="J70" i="1"/>
  <c r="M70" i="1" s="1"/>
  <c r="G70" i="1"/>
  <c r="K69" i="1"/>
  <c r="I69" i="1"/>
  <c r="L69" i="1" s="1"/>
  <c r="F69" i="1"/>
  <c r="L66" i="1"/>
  <c r="K66" i="1"/>
  <c r="J66" i="1"/>
  <c r="M66" i="1" s="1"/>
  <c r="I66" i="1"/>
  <c r="G66" i="1"/>
  <c r="F66" i="1"/>
  <c r="L65" i="1"/>
  <c r="K65" i="1"/>
  <c r="J65" i="1"/>
  <c r="J69" i="1" s="1"/>
  <c r="G65" i="1"/>
  <c r="G69" i="1" s="1"/>
  <c r="L64" i="1"/>
  <c r="L63" i="1"/>
  <c r="K63" i="1"/>
  <c r="J63" i="1"/>
  <c r="G63" i="1"/>
  <c r="M63" i="1" s="1"/>
  <c r="L62" i="1"/>
  <c r="K62" i="1"/>
  <c r="J62" i="1"/>
  <c r="M62" i="1" s="1"/>
  <c r="G62" i="1"/>
  <c r="M61" i="1"/>
  <c r="L61" i="1"/>
  <c r="K61" i="1"/>
  <c r="L60" i="1"/>
  <c r="K60" i="1"/>
  <c r="J60" i="1"/>
  <c r="M60" i="1" s="1"/>
  <c r="G60" i="1"/>
  <c r="K58" i="1"/>
  <c r="J58" i="1"/>
  <c r="M58" i="1" s="1"/>
  <c r="G58" i="1"/>
  <c r="K57" i="1"/>
  <c r="J57" i="1"/>
  <c r="M57" i="1" s="1"/>
  <c r="G57" i="1"/>
  <c r="K56" i="1"/>
  <c r="J56" i="1"/>
  <c r="M56" i="1" s="1"/>
  <c r="G56" i="1"/>
  <c r="K55" i="1"/>
  <c r="J55" i="1"/>
  <c r="M55" i="1" s="1"/>
  <c r="G55" i="1"/>
  <c r="J54" i="1"/>
  <c r="M54" i="1" s="1"/>
  <c r="H54" i="1"/>
  <c r="K54" i="1" s="1"/>
  <c r="G54" i="1"/>
  <c r="E54" i="1"/>
  <c r="K53" i="1"/>
  <c r="J53" i="1"/>
  <c r="M53" i="1" s="1"/>
  <c r="G53" i="1"/>
  <c r="L44" i="1"/>
  <c r="H44" i="1"/>
  <c r="H64" i="1" s="1"/>
  <c r="E44" i="1"/>
  <c r="E64" i="1" s="1"/>
  <c r="G64" i="1" s="1"/>
  <c r="L32" i="1"/>
  <c r="J32" i="1"/>
  <c r="M32" i="1" s="1"/>
  <c r="H32" i="1"/>
  <c r="K32" i="1" s="1"/>
  <c r="G32" i="1"/>
  <c r="K64" i="1" l="1"/>
  <c r="J64" i="1"/>
  <c r="M64" i="1" s="1"/>
  <c r="M69" i="1"/>
  <c r="K44" i="1"/>
  <c r="M65" i="1"/>
  <c r="G44" i="1"/>
  <c r="J44" i="1"/>
  <c r="J71" i="1"/>
  <c r="M71" i="1" s="1"/>
  <c r="M44" i="1" l="1"/>
</calcChain>
</file>

<file path=xl/sharedStrings.xml><?xml version="1.0" encoding="utf-8"?>
<sst xmlns="http://schemas.openxmlformats.org/spreadsheetml/2006/main" count="163" uniqueCount="91">
  <si>
    <t>ЗАТВЕРДЖЕНО
Наказ Міністерства фінансів України 26 серпня 2014 року № 836
(у редакції наказу Міністерства фінансів України від  01 листопада 2022 року № 359)</t>
  </si>
  <si>
    <t>Звіт</t>
  </si>
  <si>
    <t>про виконання паспорта бюджетної програми місцевого бюджету на 01.01.2024 року</t>
  </si>
  <si>
    <t xml:space="preserve">1. </t>
  </si>
  <si>
    <t>Управління культури і туризму Хмельницької міської ради</t>
  </si>
  <si>
    <t>02231293</t>
  </si>
  <si>
    <t>(код Програмної класифікації видатків та кредитування місцевого бюджету)</t>
  </si>
  <si>
    <t>(найменування головного розпорядника коштів місцевого бюджету)</t>
  </si>
  <si>
    <t>(код за ЄДРПОУ)</t>
  </si>
  <si>
    <t xml:space="preserve">2. </t>
  </si>
  <si>
    <t xml:space="preserve">3. </t>
  </si>
  <si>
    <t>0821</t>
  </si>
  <si>
    <t>Фінансова підтримка театрів</t>
  </si>
  <si>
    <t>2256400000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</si>
  <si>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</si>
  <si>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</si>
  <si>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</si>
  <si>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</si>
  <si>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4. Цілі державної політики, на досягнення яких спрямовано реалізацію бюджетної програми</t>
  </si>
  <si>
    <t>N
з/п</t>
  </si>
  <si>
    <t>Ціль державної політики</t>
  </si>
  <si>
    <t>Забезпечення організації культурного дозвілля через професійно-драматичне  моно-мистецтво для жителів міст та розвиток їх естетичного  та духовного потенціалу</t>
  </si>
  <si>
    <t>5. Мета бюджетної програми</t>
  </si>
  <si>
    <t>Забезпечення інформування і задоволення творчих потреб інтересів громадян, їх естетичне виховання, розвиток та збагачення духовного потенціалу</t>
  </si>
  <si>
    <t>6. Завдання бюджетної програми</t>
  </si>
  <si>
    <t>Завдання</t>
  </si>
  <si>
    <t>7. Видатки (надані кредити з бюджету) та напрями використання бюджетних коштів за бюджетною програмою</t>
  </si>
  <si>
    <t>7.1. Аналіз розділу "Видатки (надані кредити з бюджету) та напрями використання бюджетних коштів за бюджетною програмою"</t>
  </si>
  <si>
    <t>гривень</t>
  </si>
  <si>
    <t>Напрями використання бюджетних коштів</t>
  </si>
  <si>
    <t>Затверджено у паспорті бюджетної програми</t>
  </si>
  <si>
    <t>Касові видатки (надані кредити з бюджету)</t>
  </si>
  <si>
    <t>Відхилення</t>
  </si>
  <si>
    <t>загальний фонд</t>
  </si>
  <si>
    <t>спеціальний фонд</t>
  </si>
  <si>
    <t>усього</t>
  </si>
  <si>
    <t>Створення належних умов для функціювання моно-театру "Кут"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</si>
  <si>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</si>
  <si>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</si>
  <si>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</si>
  <si>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N з/п</t>
  </si>
  <si>
    <t>Найменування місцевої/ регіональної програми</t>
  </si>
  <si>
    <t>Програма підвищення ефективності роботи та стратегічного розвитку комунальних підприємств м. Хмельницького на 2021-2025роки "Нова лінія культурних змін"</t>
  </si>
  <si>
    <t>9. Результативні показники бюджетної програми та аналіз їх виконання</t>
  </si>
  <si>
    <t>9.1. Аналіз показників бюджетної програми</t>
  </si>
  <si>
    <t>Показники</t>
  </si>
  <si>
    <t>Одиниця виміру</t>
  </si>
  <si>
    <t>Джерело інформації</t>
  </si>
  <si>
    <t>Фактичні результативні показники, досягнуті за рахунок касових видатків (наданих кредитів з бюджету)</t>
  </si>
  <si>
    <t>затрат</t>
  </si>
  <si>
    <t>Кількість теартів</t>
  </si>
  <si>
    <t>од.</t>
  </si>
  <si>
    <t>мережа</t>
  </si>
  <si>
    <t>Кількість ставок всього, в ч.ч.</t>
  </si>
  <si>
    <t>штатний розпис</t>
  </si>
  <si>
    <t xml:space="preserve"> керівників працівників</t>
  </si>
  <si>
    <t>спеціалістів</t>
  </si>
  <si>
    <t>атристичного персоналу</t>
  </si>
  <si>
    <t>обслуговуючого та технічного персоналу</t>
  </si>
  <si>
    <t>продукту</t>
  </si>
  <si>
    <t>Кількість вистав</t>
  </si>
  <si>
    <t>од</t>
  </si>
  <si>
    <t>Комерційна міскість глядацького залу</t>
  </si>
  <si>
    <t>місць</t>
  </si>
  <si>
    <t>кошторис</t>
  </si>
  <si>
    <t>Кількість глідачів, в т.ч.</t>
  </si>
  <si>
    <t>осіб</t>
  </si>
  <si>
    <t>за реалізованими квитками</t>
  </si>
  <si>
    <t>Плановий обсяг валового доходу, в т.ч.</t>
  </si>
  <si>
    <t>грн.</t>
  </si>
  <si>
    <t>від реалізації квитків</t>
  </si>
  <si>
    <t>кількість реалізованих квитків</t>
  </si>
  <si>
    <t>ефективності</t>
  </si>
  <si>
    <t>Середні витрати на проведення заходу</t>
  </si>
  <si>
    <t>розрахунок</t>
  </si>
  <si>
    <t>Середня кількість глядачів на одній виставі</t>
  </si>
  <si>
    <t>Середня ціна одного квитка</t>
  </si>
  <si>
    <t>якості</t>
  </si>
  <si>
    <t>Середня завантаженість залів</t>
  </si>
  <si>
    <t>%</t>
  </si>
  <si>
    <t xml:space="preserve">                                                                        Аналіз стану виконання результативних показників                                                                                                                                                                     </t>
  </si>
  <si>
    <t>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</si>
  <si>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</si>
  <si>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>9.3. Аналіз стану виконання результативних показників</t>
  </si>
  <si>
    <t>10. Узагальнений висновок про виконання бюджетної програми.</t>
  </si>
  <si>
    <t>Видатки у звітному році здійснені відповідно до затверджених напрямів використання бюджетних коштів.</t>
  </si>
  <si>
    <t>____________
* Зазначаються всі напрями використання бюджетних коштів, затверджені у паспорті бюджетної програми.
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
*** Зазначаються пояснення щодо причин розбіжностей між фактичними та затвердженими результативними показниками.</t>
  </si>
  <si>
    <t>Керівник установи - головного розпорядника бюджетних коштів</t>
  </si>
  <si>
    <t>Артем РОМАСЮКОВ</t>
  </si>
  <si>
    <t>Керівник самостійного структурного підрозділу з фінансово-економічних питань - головного розпорядника бюджетних коштів</t>
  </si>
  <si>
    <t>Олена ТИМЦЯСЬ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</si>
</sst>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2" borderId="0" xfId="0" applyFont="1" applyFill="1"/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0" fillId="2" borderId="0" xfId="0" applyFill="1"/>
    <xf numFmtId="0" fontId="2" fillId="2" borderId="2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vertical="top" wrapText="1"/>
    </xf>
    <xf numFmtId="0" fontId="4" fillId="2" borderId="0" xfId="0" applyFont="1" applyFill="1" applyBorder="1" applyAlignment="1">
      <alignment wrapText="1"/>
    </xf>
    <xf numFmtId="49" fontId="4" fillId="2" borderId="1" xfId="0" applyNumberFormat="1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8" fillId="2" borderId="0" xfId="0" applyFont="1" applyFill="1"/>
    <xf numFmtId="0" fontId="8" fillId="2" borderId="3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0" fontId="9" fillId="2" borderId="0" xfId="0" applyFont="1" applyFill="1" applyAlignment="1"/>
    <xf numFmtId="0" fontId="10" fillId="2" borderId="0" xfId="0" applyFont="1" applyFill="1" applyAlignment="1">
      <alignment vertical="center" wrapText="1"/>
    </xf>
    <xf numFmtId="0" fontId="0" fillId="2" borderId="0" xfId="0" applyFont="1" applyFill="1" applyAlignment="1"/>
    <xf numFmtId="0" fontId="8" fillId="2" borderId="0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left" vertical="center" wrapText="1"/>
    </xf>
    <xf numFmtId="0" fontId="11" fillId="2" borderId="5" xfId="0" applyNumberFormat="1" applyFont="1" applyFill="1" applyBorder="1" applyAlignment="1">
      <alignment horizontal="center" vertical="center" wrapText="1"/>
    </xf>
    <xf numFmtId="0" fontId="11" fillId="2" borderId="6" xfId="0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0" xfId="0" applyFont="1" applyFill="1" applyAlignment="1"/>
    <xf numFmtId="0" fontId="3" fillId="2" borderId="3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 wrapText="1"/>
    </xf>
    <xf numFmtId="0" fontId="14" fillId="2" borderId="3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2" fontId="11" fillId="2" borderId="3" xfId="0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vertical="top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15" fillId="2" borderId="0" xfId="0" applyFont="1" applyFill="1" applyAlignment="1">
      <alignment horizontal="left" vertical="top" wrapText="1"/>
    </xf>
    <xf numFmtId="0" fontId="0" fillId="2" borderId="0" xfId="0" applyFont="1" applyFill="1" applyAlignment="1"/>
    <xf numFmtId="0" fontId="10" fillId="2" borderId="10" xfId="0" applyFont="1" applyFill="1" applyBorder="1" applyAlignment="1">
      <alignment horizontal="center" vertical="center" wrapText="1"/>
    </xf>
    <xf numFmtId="0" fontId="12" fillId="2" borderId="12" xfId="0" applyFont="1" applyFill="1" applyBorder="1"/>
    <xf numFmtId="0" fontId="12" fillId="2" borderId="11" xfId="0" applyFont="1" applyFill="1" applyBorder="1"/>
    <xf numFmtId="0" fontId="10" fillId="2" borderId="0" xfId="0" applyFont="1" applyFill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/>
    <xf numFmtId="0" fontId="12" fillId="2" borderId="6" xfId="0" applyFont="1" applyFill="1" applyBorder="1"/>
    <xf numFmtId="0" fontId="10" fillId="2" borderId="14" xfId="0" applyFont="1" applyFill="1" applyBorder="1" applyAlignment="1">
      <alignment horizontal="center" vertical="center" wrapText="1"/>
    </xf>
    <xf numFmtId="0" fontId="12" fillId="2" borderId="16" xfId="0" applyFont="1" applyFill="1" applyBorder="1"/>
    <xf numFmtId="0" fontId="10" fillId="2" borderId="7" xfId="0" applyFont="1" applyFill="1" applyBorder="1" applyAlignment="1">
      <alignment horizontal="center" vertical="center" wrapText="1"/>
    </xf>
    <xf numFmtId="0" fontId="12" fillId="2" borderId="15" xfId="0" applyFont="1" applyFill="1" applyBorder="1"/>
    <xf numFmtId="0" fontId="12" fillId="2" borderId="17" xfId="0" applyFont="1" applyFill="1" applyBorder="1"/>
    <xf numFmtId="0" fontId="12" fillId="2" borderId="18" xfId="0" applyFont="1" applyFill="1" applyBorder="1"/>
    <xf numFmtId="0" fontId="12" fillId="2" borderId="8" xfId="0" applyFont="1" applyFill="1" applyBorder="1"/>
    <xf numFmtId="0" fontId="12" fillId="2" borderId="19" xfId="0" applyFont="1" applyFill="1" applyBorder="1"/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left"/>
    </xf>
    <xf numFmtId="0" fontId="12" fillId="2" borderId="12" xfId="0" applyFont="1" applyFill="1" applyBorder="1" applyAlignment="1">
      <alignment horizontal="left"/>
    </xf>
    <xf numFmtId="0" fontId="13" fillId="2" borderId="2" xfId="0" applyFont="1" applyFill="1" applyBorder="1" applyAlignment="1">
      <alignment wrapText="1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left" vertical="center" wrapText="1"/>
    </xf>
    <xf numFmtId="0" fontId="0" fillId="2" borderId="6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8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0" fillId="2" borderId="0" xfId="0" applyFill="1" applyAlignment="1"/>
    <xf numFmtId="0" fontId="2" fillId="2" borderId="0" xfId="0" applyFont="1" applyFill="1" applyBorder="1" applyAlignment="1">
      <alignment vertical="top" wrapText="1"/>
    </xf>
    <xf numFmtId="0" fontId="8" fillId="2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/>
    <xf numFmtId="0" fontId="7" fillId="2" borderId="2" xfId="0" applyFont="1" applyFill="1" applyBorder="1" applyAlignment="1">
      <alignment horizontal="center" vertical="top" wrapText="1"/>
    </xf>
    <xf numFmtId="0" fontId="0" fillId="2" borderId="2" xfId="0" applyFill="1" applyBorder="1" applyAlignment="1"/>
    <xf numFmtId="0" fontId="4" fillId="2" borderId="1" xfId="0" applyFont="1" applyFill="1" applyBorder="1" applyAlignment="1">
      <alignment horizontal="center" wrapText="1"/>
    </xf>
    <xf numFmtId="0" fontId="4" fillId="2" borderId="1" xfId="0" applyNumberFormat="1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100"/>
  <sheetViews>
    <sheetView tabSelected="1" workbookViewId="0">
      <selection activeCell="A90" sqref="A90:M90"/>
    </sheetView>
  </sheetViews>
  <sheetFormatPr defaultRowHeight="15.75" x14ac:dyDescent="0.25"/>
  <cols>
    <col min="1" max="1" width="4.42578125" style="1" customWidth="1"/>
    <col min="2" max="2" width="15.7109375" style="1" customWidth="1"/>
    <col min="3" max="3" width="11.42578125" style="1" customWidth="1"/>
    <col min="4" max="4" width="13.42578125" style="1" customWidth="1"/>
    <col min="5" max="11" width="13" style="1" customWidth="1"/>
    <col min="12" max="12" width="14.5703125" style="1" customWidth="1"/>
    <col min="13" max="13" width="10.85546875" style="1" customWidth="1"/>
    <col min="14" max="16384" width="9.140625" style="1"/>
  </cols>
  <sheetData>
    <row r="1" spans="1:13" ht="15.75" customHeight="1" x14ac:dyDescent="0.25">
      <c r="J1" s="102" t="s">
        <v>0</v>
      </c>
      <c r="K1" s="102"/>
      <c r="L1" s="102"/>
      <c r="M1" s="102"/>
    </row>
    <row r="2" spans="1:13" x14ac:dyDescent="0.25">
      <c r="J2" s="102"/>
      <c r="K2" s="102"/>
      <c r="L2" s="102"/>
      <c r="M2" s="102"/>
    </row>
    <row r="3" spans="1:13" x14ac:dyDescent="0.25">
      <c r="J3" s="102"/>
      <c r="K3" s="102"/>
      <c r="L3" s="102"/>
      <c r="M3" s="102"/>
    </row>
    <row r="4" spans="1:13" x14ac:dyDescent="0.25">
      <c r="J4" s="102"/>
      <c r="K4" s="102"/>
      <c r="L4" s="102"/>
      <c r="M4" s="102"/>
    </row>
    <row r="5" spans="1:13" x14ac:dyDescent="0.25">
      <c r="A5" s="103" t="s">
        <v>1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</row>
    <row r="6" spans="1:13" x14ac:dyDescent="0.25">
      <c r="A6" s="103" t="s">
        <v>2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</row>
    <row r="7" spans="1:13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36" customHeight="1" x14ac:dyDescent="0.25">
      <c r="A8" s="3" t="s">
        <v>3</v>
      </c>
      <c r="B8" s="104">
        <v>1000000</v>
      </c>
      <c r="C8" s="105"/>
      <c r="D8" s="94" t="s">
        <v>4</v>
      </c>
      <c r="E8" s="94"/>
      <c r="F8" s="95"/>
      <c r="G8" s="96"/>
      <c r="H8" s="96"/>
      <c r="I8" s="96"/>
      <c r="J8" s="96"/>
      <c r="K8" s="96"/>
      <c r="L8" s="4" t="s">
        <v>5</v>
      </c>
    </row>
    <row r="9" spans="1:13" ht="36.75" customHeight="1" x14ac:dyDescent="0.25">
      <c r="A9" s="5"/>
      <c r="B9" s="86" t="s">
        <v>6</v>
      </c>
      <c r="C9" s="87"/>
      <c r="D9" s="97" t="s">
        <v>7</v>
      </c>
      <c r="E9" s="97"/>
      <c r="F9" s="98"/>
      <c r="G9" s="98"/>
      <c r="H9" s="98"/>
      <c r="I9" s="98"/>
      <c r="J9" s="98"/>
      <c r="K9" s="6"/>
      <c r="L9" s="7" t="s">
        <v>8</v>
      </c>
    </row>
    <row r="10" spans="1:13" ht="37.5" customHeight="1" x14ac:dyDescent="0.25">
      <c r="A10" s="8" t="s">
        <v>9</v>
      </c>
      <c r="B10" s="92">
        <v>1010000</v>
      </c>
      <c r="C10" s="93"/>
      <c r="D10" s="94" t="s">
        <v>4</v>
      </c>
      <c r="E10" s="94"/>
      <c r="F10" s="95"/>
      <c r="G10" s="96"/>
      <c r="H10" s="96"/>
      <c r="I10" s="96"/>
      <c r="J10" s="96"/>
      <c r="K10" s="96"/>
      <c r="L10" s="4" t="s">
        <v>5</v>
      </c>
    </row>
    <row r="11" spans="1:13" ht="36.75" customHeight="1" x14ac:dyDescent="0.25">
      <c r="A11" s="5"/>
      <c r="B11" s="86" t="s">
        <v>6</v>
      </c>
      <c r="C11" s="87"/>
      <c r="D11" s="97" t="s">
        <v>7</v>
      </c>
      <c r="E11" s="97"/>
      <c r="F11" s="98"/>
      <c r="G11" s="98"/>
      <c r="H11" s="98"/>
      <c r="I11" s="98"/>
      <c r="J11" s="98"/>
      <c r="K11" s="6"/>
      <c r="L11" s="7" t="s">
        <v>8</v>
      </c>
    </row>
    <row r="12" spans="1:13" ht="43.5" customHeight="1" x14ac:dyDescent="0.25">
      <c r="A12" s="9" t="s">
        <v>10</v>
      </c>
      <c r="B12" s="99">
        <v>1014010</v>
      </c>
      <c r="C12" s="99"/>
      <c r="D12" s="100">
        <v>4010</v>
      </c>
      <c r="E12" s="100"/>
      <c r="F12" s="101" t="s">
        <v>11</v>
      </c>
      <c r="G12" s="101"/>
      <c r="H12" s="92" t="s">
        <v>12</v>
      </c>
      <c r="I12" s="92"/>
      <c r="J12" s="92"/>
      <c r="K12" s="92"/>
      <c r="L12" s="10" t="s">
        <v>13</v>
      </c>
    </row>
    <row r="13" spans="1:13" ht="34.5" customHeight="1" x14ac:dyDescent="0.25">
      <c r="A13" s="5"/>
      <c r="B13" s="86" t="s">
        <v>6</v>
      </c>
      <c r="C13" s="87"/>
      <c r="D13" s="88" t="s">
        <v>14</v>
      </c>
      <c r="E13" s="89"/>
      <c r="F13" s="90" t="s">
        <v>15</v>
      </c>
      <c r="G13" s="89"/>
      <c r="H13" s="88" t="s">
        <v>16</v>
      </c>
      <c r="I13" s="89"/>
      <c r="J13" s="89"/>
      <c r="K13" s="89"/>
      <c r="L13" s="11" t="s">
        <v>17</v>
      </c>
    </row>
    <row r="14" spans="1:13" ht="19.5" customHeight="1" x14ac:dyDescent="0.25">
      <c r="A14" s="91" t="s">
        <v>18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</row>
    <row r="15" spans="1:13" x14ac:dyDescent="0.25">
      <c r="A15" s="12"/>
    </row>
    <row r="16" spans="1:13" ht="31.5" x14ac:dyDescent="0.25">
      <c r="A16" s="13" t="s">
        <v>19</v>
      </c>
      <c r="B16" s="66" t="s">
        <v>20</v>
      </c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</row>
    <row r="17" spans="1:26" ht="39.75" customHeight="1" x14ac:dyDescent="0.25">
      <c r="A17" s="13">
        <v>1</v>
      </c>
      <c r="B17" s="81" t="s">
        <v>21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</row>
    <row r="18" spans="1:26" x14ac:dyDescent="0.25">
      <c r="A18" s="12"/>
    </row>
    <row r="19" spans="1:26" x14ac:dyDescent="0.25">
      <c r="A19" s="14" t="s">
        <v>22</v>
      </c>
    </row>
    <row r="20" spans="1:26" ht="34.5" customHeight="1" x14ac:dyDescent="0.25">
      <c r="A20" s="15"/>
      <c r="B20" s="82" t="s">
        <v>23</v>
      </c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4"/>
    </row>
    <row r="21" spans="1:26" x14ac:dyDescent="0.25">
      <c r="A21" s="14" t="s">
        <v>24</v>
      </c>
    </row>
    <row r="22" spans="1:26" ht="8.25" customHeight="1" x14ac:dyDescent="0.25">
      <c r="A22" s="12"/>
    </row>
    <row r="23" spans="1:26" ht="32.25" customHeight="1" x14ac:dyDescent="0.25">
      <c r="A23" s="13" t="s">
        <v>19</v>
      </c>
      <c r="B23" s="66" t="s">
        <v>25</v>
      </c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</row>
    <row r="24" spans="1:26" ht="26.25" customHeight="1" x14ac:dyDescent="0.25">
      <c r="A24" s="13"/>
      <c r="B24" s="82" t="s">
        <v>23</v>
      </c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4"/>
    </row>
    <row r="25" spans="1:26" x14ac:dyDescent="0.25">
      <c r="A25" s="12"/>
    </row>
    <row r="26" spans="1:26" ht="27" customHeight="1" x14ac:dyDescent="0.25">
      <c r="A26" s="14" t="s">
        <v>26</v>
      </c>
      <c r="L26" s="15"/>
      <c r="M26" s="15"/>
    </row>
    <row r="27" spans="1:26" s="18" customFormat="1" ht="15.75" customHeight="1" x14ac:dyDescent="0.25">
      <c r="A27" s="16" t="s">
        <v>27</v>
      </c>
      <c r="B27" s="17"/>
      <c r="C27" s="16"/>
      <c r="D27" s="16"/>
      <c r="E27" s="16"/>
      <c r="F27" s="16"/>
      <c r="G27" s="16"/>
      <c r="H27" s="16"/>
      <c r="I27" s="16"/>
      <c r="J27" s="16"/>
      <c r="K27" s="16"/>
      <c r="L27" s="17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19.5" customHeight="1" x14ac:dyDescent="0.25">
      <c r="A28" s="14"/>
      <c r="L28" s="15"/>
      <c r="M28" s="15" t="s">
        <v>28</v>
      </c>
    </row>
    <row r="29" spans="1:26" ht="48" customHeight="1" x14ac:dyDescent="0.25">
      <c r="A29" s="66" t="s">
        <v>19</v>
      </c>
      <c r="B29" s="66" t="s">
        <v>29</v>
      </c>
      <c r="C29" s="66"/>
      <c r="D29" s="66"/>
      <c r="E29" s="85" t="s">
        <v>30</v>
      </c>
      <c r="F29" s="85"/>
      <c r="G29" s="85"/>
      <c r="H29" s="85" t="s">
        <v>31</v>
      </c>
      <c r="I29" s="85"/>
      <c r="J29" s="85"/>
      <c r="K29" s="66" t="s">
        <v>32</v>
      </c>
      <c r="L29" s="66"/>
      <c r="M29" s="66"/>
      <c r="R29" s="76"/>
      <c r="S29" s="76"/>
      <c r="T29" s="76"/>
      <c r="U29" s="76"/>
      <c r="V29" s="76"/>
      <c r="W29" s="76"/>
      <c r="X29" s="76"/>
      <c r="Y29" s="76"/>
      <c r="Z29" s="76"/>
    </row>
    <row r="30" spans="1:26" ht="37.5" customHeight="1" x14ac:dyDescent="0.25">
      <c r="A30" s="66"/>
      <c r="B30" s="66"/>
      <c r="C30" s="66"/>
      <c r="D30" s="66"/>
      <c r="E30" s="13" t="s">
        <v>33</v>
      </c>
      <c r="F30" s="13" t="s">
        <v>34</v>
      </c>
      <c r="G30" s="13" t="s">
        <v>35</v>
      </c>
      <c r="H30" s="13" t="s">
        <v>33</v>
      </c>
      <c r="I30" s="13" t="s">
        <v>34</v>
      </c>
      <c r="J30" s="13" t="s">
        <v>35</v>
      </c>
      <c r="K30" s="13" t="s">
        <v>33</v>
      </c>
      <c r="L30" s="13" t="s">
        <v>34</v>
      </c>
      <c r="M30" s="13" t="s">
        <v>35</v>
      </c>
      <c r="R30" s="19"/>
      <c r="S30" s="19"/>
      <c r="T30" s="19"/>
      <c r="U30" s="19"/>
      <c r="V30" s="19"/>
      <c r="W30" s="19"/>
      <c r="X30" s="19"/>
      <c r="Y30" s="19"/>
      <c r="Z30" s="19"/>
    </row>
    <row r="31" spans="1:26" x14ac:dyDescent="0.25">
      <c r="A31" s="13">
        <v>1</v>
      </c>
      <c r="B31" s="66">
        <v>2</v>
      </c>
      <c r="C31" s="66"/>
      <c r="D31" s="66"/>
      <c r="E31" s="13">
        <v>3</v>
      </c>
      <c r="F31" s="13">
        <v>4</v>
      </c>
      <c r="G31" s="13">
        <v>5</v>
      </c>
      <c r="H31" s="13">
        <v>6</v>
      </c>
      <c r="I31" s="13">
        <v>7</v>
      </c>
      <c r="J31" s="13">
        <v>8</v>
      </c>
      <c r="K31" s="13">
        <v>9</v>
      </c>
      <c r="L31" s="13">
        <v>10</v>
      </c>
      <c r="M31" s="13">
        <v>11</v>
      </c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45.75" customHeight="1" x14ac:dyDescent="0.25">
      <c r="A32" s="20"/>
      <c r="B32" s="77" t="s">
        <v>36</v>
      </c>
      <c r="C32" s="78"/>
      <c r="D32" s="79"/>
      <c r="E32" s="21">
        <v>522229.91</v>
      </c>
      <c r="F32" s="21">
        <v>0</v>
      </c>
      <c r="G32" s="21">
        <f>E32+F32</f>
        <v>522229.91</v>
      </c>
      <c r="H32" s="21">
        <f>E32</f>
        <v>522229.91</v>
      </c>
      <c r="I32" s="21">
        <v>0</v>
      </c>
      <c r="J32" s="21">
        <f>H32+I32</f>
        <v>522229.91</v>
      </c>
      <c r="K32" s="21">
        <f>H32-E32</f>
        <v>0</v>
      </c>
      <c r="L32" s="21">
        <f>I32-F32</f>
        <v>0</v>
      </c>
      <c r="M32" s="21">
        <f>J32-G32</f>
        <v>0</v>
      </c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19.5" customHeight="1" x14ac:dyDescent="0.25">
      <c r="A33" s="22"/>
      <c r="B33" s="23"/>
      <c r="C33" s="24"/>
      <c r="D33" s="24"/>
      <c r="E33" s="25"/>
      <c r="F33" s="25"/>
      <c r="G33" s="25"/>
      <c r="H33" s="25"/>
      <c r="I33" s="25"/>
      <c r="J33" s="25"/>
      <c r="K33" s="25"/>
      <c r="L33" s="25"/>
      <c r="M33" s="26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36.75" customHeight="1" x14ac:dyDescent="0.25">
      <c r="A34" s="80" t="s">
        <v>37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R34" s="19"/>
      <c r="S34" s="19"/>
      <c r="T34" s="19"/>
      <c r="U34" s="19"/>
      <c r="V34" s="19"/>
      <c r="W34" s="19"/>
      <c r="X34" s="19"/>
      <c r="Y34" s="19"/>
      <c r="Z34" s="19"/>
    </row>
    <row r="35" spans="1:26" ht="33.75" customHeight="1" x14ac:dyDescent="0.25">
      <c r="A35" s="27" t="s">
        <v>19</v>
      </c>
      <c r="B35" s="51" t="s">
        <v>38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2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15.75" customHeight="1" x14ac:dyDescent="0.25">
      <c r="A36" s="27">
        <v>1</v>
      </c>
      <c r="B36" s="51">
        <v>2</v>
      </c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2"/>
      <c r="R36" s="19"/>
      <c r="S36" s="19"/>
      <c r="T36" s="19"/>
      <c r="U36" s="19"/>
      <c r="V36" s="19"/>
      <c r="W36" s="19"/>
      <c r="X36" s="19"/>
      <c r="Y36" s="19"/>
      <c r="Z36" s="19"/>
    </row>
    <row r="37" spans="1:26" ht="29.25" customHeight="1" x14ac:dyDescent="0.25">
      <c r="A37" s="28"/>
      <c r="B37" s="71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3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</row>
    <row r="38" spans="1:26" ht="19.5" customHeight="1" x14ac:dyDescent="0.25">
      <c r="A38" s="22"/>
      <c r="B38" s="23"/>
      <c r="C38" s="24"/>
      <c r="D38" s="24"/>
      <c r="E38" s="25"/>
      <c r="F38" s="25"/>
      <c r="G38" s="25"/>
      <c r="H38" s="25"/>
      <c r="I38" s="25"/>
      <c r="J38" s="25"/>
      <c r="K38" s="25"/>
      <c r="L38" s="25"/>
      <c r="M38" s="26"/>
      <c r="R38" s="19"/>
      <c r="S38" s="19"/>
      <c r="T38" s="19"/>
      <c r="U38" s="19"/>
      <c r="V38" s="19"/>
      <c r="W38" s="19"/>
      <c r="X38" s="19"/>
      <c r="Y38" s="19"/>
      <c r="Z38" s="19"/>
    </row>
    <row r="39" spans="1:26" ht="21.75" customHeight="1" x14ac:dyDescent="0.25">
      <c r="A39" s="75" t="s">
        <v>39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</row>
    <row r="40" spans="1:26" x14ac:dyDescent="0.25">
      <c r="A40" s="12"/>
      <c r="K40" s="15"/>
      <c r="L40" s="15"/>
      <c r="M40" s="15" t="s">
        <v>28</v>
      </c>
    </row>
    <row r="41" spans="1:26" ht="31.5" customHeight="1" x14ac:dyDescent="0.25">
      <c r="A41" s="66" t="s">
        <v>40</v>
      </c>
      <c r="B41" s="66" t="s">
        <v>41</v>
      </c>
      <c r="C41" s="66"/>
      <c r="D41" s="66"/>
      <c r="E41" s="66" t="s">
        <v>30</v>
      </c>
      <c r="F41" s="66"/>
      <c r="G41" s="66"/>
      <c r="H41" s="66" t="s">
        <v>31</v>
      </c>
      <c r="I41" s="66"/>
      <c r="J41" s="66"/>
      <c r="K41" s="66" t="s">
        <v>32</v>
      </c>
      <c r="L41" s="66"/>
      <c r="M41" s="66"/>
    </row>
    <row r="42" spans="1:26" ht="33.75" customHeight="1" x14ac:dyDescent="0.25">
      <c r="A42" s="66"/>
      <c r="B42" s="66"/>
      <c r="C42" s="66"/>
      <c r="D42" s="66"/>
      <c r="E42" s="13" t="s">
        <v>33</v>
      </c>
      <c r="F42" s="13" t="s">
        <v>34</v>
      </c>
      <c r="G42" s="13" t="s">
        <v>35</v>
      </c>
      <c r="H42" s="13" t="s">
        <v>33</v>
      </c>
      <c r="I42" s="13" t="s">
        <v>34</v>
      </c>
      <c r="J42" s="13" t="s">
        <v>35</v>
      </c>
      <c r="K42" s="13" t="s">
        <v>33</v>
      </c>
      <c r="L42" s="13" t="s">
        <v>34</v>
      </c>
      <c r="M42" s="13" t="s">
        <v>35</v>
      </c>
    </row>
    <row r="43" spans="1:26" x14ac:dyDescent="0.25">
      <c r="A43" s="13">
        <v>1</v>
      </c>
      <c r="B43" s="66">
        <v>2</v>
      </c>
      <c r="C43" s="66"/>
      <c r="D43" s="66"/>
      <c r="E43" s="13">
        <v>3</v>
      </c>
      <c r="F43" s="13">
        <v>4</v>
      </c>
      <c r="G43" s="13">
        <v>5</v>
      </c>
      <c r="H43" s="13">
        <v>6</v>
      </c>
      <c r="I43" s="13">
        <v>7</v>
      </c>
      <c r="J43" s="13">
        <v>8</v>
      </c>
      <c r="K43" s="13">
        <v>9</v>
      </c>
      <c r="L43" s="13">
        <v>10</v>
      </c>
      <c r="M43" s="13">
        <v>11</v>
      </c>
    </row>
    <row r="44" spans="1:26" ht="61.5" customHeight="1" x14ac:dyDescent="0.25">
      <c r="A44" s="20"/>
      <c r="B44" s="70" t="s">
        <v>42</v>
      </c>
      <c r="C44" s="70"/>
      <c r="D44" s="70"/>
      <c r="E44" s="20">
        <f>E32</f>
        <v>522229.91</v>
      </c>
      <c r="F44" s="21">
        <v>0</v>
      </c>
      <c r="G44" s="21">
        <f>F44+E44</f>
        <v>522229.91</v>
      </c>
      <c r="H44" s="21">
        <f>H32</f>
        <v>522229.91</v>
      </c>
      <c r="I44" s="21">
        <v>0</v>
      </c>
      <c r="J44" s="21">
        <f>I44+H44</f>
        <v>522229.91</v>
      </c>
      <c r="K44" s="21">
        <f>H44-E44</f>
        <v>0</v>
      </c>
      <c r="L44" s="21">
        <f>I44-F44</f>
        <v>0</v>
      </c>
      <c r="M44" s="21">
        <f>J44-G44</f>
        <v>0</v>
      </c>
    </row>
    <row r="45" spans="1:26" x14ac:dyDescent="0.25">
      <c r="A45" s="12"/>
    </row>
    <row r="46" spans="1:26" x14ac:dyDescent="0.25">
      <c r="A46" s="14" t="s">
        <v>43</v>
      </c>
    </row>
    <row r="47" spans="1:26" s="18" customFormat="1" ht="15.75" customHeight="1" x14ac:dyDescent="0.25">
      <c r="A47" s="29" t="s">
        <v>44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s="18" customFormat="1" ht="15.75" customHeight="1" x14ac:dyDescent="0.25">
      <c r="A48" s="29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13" ht="53.25" customHeight="1" x14ac:dyDescent="0.25">
      <c r="A49" s="66" t="s">
        <v>40</v>
      </c>
      <c r="B49" s="66" t="s">
        <v>45</v>
      </c>
      <c r="C49" s="66" t="s">
        <v>46</v>
      </c>
      <c r="D49" s="66" t="s">
        <v>47</v>
      </c>
      <c r="E49" s="66" t="s">
        <v>30</v>
      </c>
      <c r="F49" s="66"/>
      <c r="G49" s="66"/>
      <c r="H49" s="66" t="s">
        <v>48</v>
      </c>
      <c r="I49" s="66"/>
      <c r="J49" s="66"/>
      <c r="K49" s="66" t="s">
        <v>32</v>
      </c>
      <c r="L49" s="66"/>
      <c r="M49" s="66"/>
    </row>
    <row r="50" spans="1:13" ht="30.75" customHeight="1" x14ac:dyDescent="0.25">
      <c r="A50" s="66"/>
      <c r="B50" s="66"/>
      <c r="C50" s="66"/>
      <c r="D50" s="66"/>
      <c r="E50" s="13" t="s">
        <v>33</v>
      </c>
      <c r="F50" s="13" t="s">
        <v>34</v>
      </c>
      <c r="G50" s="13" t="s">
        <v>35</v>
      </c>
      <c r="H50" s="13" t="s">
        <v>33</v>
      </c>
      <c r="I50" s="13" t="s">
        <v>34</v>
      </c>
      <c r="J50" s="13" t="s">
        <v>35</v>
      </c>
      <c r="K50" s="13" t="s">
        <v>33</v>
      </c>
      <c r="L50" s="13" t="s">
        <v>34</v>
      </c>
      <c r="M50" s="13" t="s">
        <v>35</v>
      </c>
    </row>
    <row r="51" spans="1:13" x14ac:dyDescent="0.25">
      <c r="A51" s="13">
        <v>1</v>
      </c>
      <c r="B51" s="13">
        <v>2</v>
      </c>
      <c r="C51" s="13">
        <v>3</v>
      </c>
      <c r="D51" s="13">
        <v>4</v>
      </c>
      <c r="E51" s="13">
        <v>5</v>
      </c>
      <c r="F51" s="13">
        <v>6</v>
      </c>
      <c r="G51" s="13">
        <v>7</v>
      </c>
      <c r="H51" s="13">
        <v>8</v>
      </c>
      <c r="I51" s="13">
        <v>9</v>
      </c>
      <c r="J51" s="13">
        <v>10</v>
      </c>
      <c r="K51" s="13">
        <v>11</v>
      </c>
      <c r="L51" s="13">
        <v>12</v>
      </c>
      <c r="M51" s="13">
        <v>13</v>
      </c>
    </row>
    <row r="52" spans="1:13" ht="27" customHeight="1" x14ac:dyDescent="0.25">
      <c r="A52" s="13">
        <v>1</v>
      </c>
      <c r="B52" s="30" t="s">
        <v>49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ht="31.5" x14ac:dyDescent="0.25">
      <c r="A53" s="31"/>
      <c r="B53" s="32" t="s">
        <v>50</v>
      </c>
      <c r="C53" s="13" t="s">
        <v>51</v>
      </c>
      <c r="D53" s="13" t="s">
        <v>52</v>
      </c>
      <c r="E53" s="13">
        <v>1</v>
      </c>
      <c r="F53" s="13"/>
      <c r="G53" s="13">
        <f t="shared" ref="G53:G58" si="0">E53+F53</f>
        <v>1</v>
      </c>
      <c r="H53" s="13">
        <v>1</v>
      </c>
      <c r="I53" s="13"/>
      <c r="J53" s="13">
        <f t="shared" ref="J53:J58" si="1">H53+I53</f>
        <v>1</v>
      </c>
      <c r="K53" s="13">
        <f t="shared" ref="K53:M57" si="2">H53-E53</f>
        <v>0</v>
      </c>
      <c r="L53" s="13"/>
      <c r="M53" s="13">
        <f t="shared" si="2"/>
        <v>0</v>
      </c>
    </row>
    <row r="54" spans="1:13" ht="54" customHeight="1" x14ac:dyDescent="0.25">
      <c r="A54" s="13"/>
      <c r="B54" s="32" t="s">
        <v>53</v>
      </c>
      <c r="C54" s="13" t="s">
        <v>51</v>
      </c>
      <c r="D54" s="13" t="s">
        <v>54</v>
      </c>
      <c r="E54" s="13">
        <f>E55+E56+E57+E58</f>
        <v>7</v>
      </c>
      <c r="F54" s="13"/>
      <c r="G54" s="13">
        <f>G55+G56+G57+G58</f>
        <v>7</v>
      </c>
      <c r="H54" s="13">
        <f>H55+H56+H57+H58</f>
        <v>7</v>
      </c>
      <c r="I54" s="13"/>
      <c r="J54" s="13">
        <f>J55+J56+J57+J58</f>
        <v>7</v>
      </c>
      <c r="K54" s="13">
        <f t="shared" si="2"/>
        <v>0</v>
      </c>
      <c r="L54" s="13"/>
      <c r="M54" s="13">
        <f t="shared" si="2"/>
        <v>0</v>
      </c>
    </row>
    <row r="55" spans="1:13" ht="36" customHeight="1" x14ac:dyDescent="0.25">
      <c r="A55" s="13"/>
      <c r="B55" s="32" t="s">
        <v>55</v>
      </c>
      <c r="C55" s="13" t="s">
        <v>51</v>
      </c>
      <c r="D55" s="13" t="s">
        <v>54</v>
      </c>
      <c r="E55" s="13">
        <v>1</v>
      </c>
      <c r="F55" s="13"/>
      <c r="G55" s="13">
        <f t="shared" si="0"/>
        <v>1</v>
      </c>
      <c r="H55" s="13">
        <v>1</v>
      </c>
      <c r="I55" s="13"/>
      <c r="J55" s="13">
        <f t="shared" si="1"/>
        <v>1</v>
      </c>
      <c r="K55" s="13">
        <f t="shared" si="2"/>
        <v>0</v>
      </c>
      <c r="L55" s="13"/>
      <c r="M55" s="13">
        <f t="shared" si="2"/>
        <v>0</v>
      </c>
    </row>
    <row r="56" spans="1:13" ht="36" customHeight="1" x14ac:dyDescent="0.25">
      <c r="A56" s="13"/>
      <c r="B56" s="32" t="s">
        <v>56</v>
      </c>
      <c r="C56" s="13" t="s">
        <v>51</v>
      </c>
      <c r="D56" s="13" t="s">
        <v>54</v>
      </c>
      <c r="E56" s="13">
        <v>2</v>
      </c>
      <c r="F56" s="13"/>
      <c r="G56" s="13">
        <f t="shared" si="0"/>
        <v>2</v>
      </c>
      <c r="H56" s="13">
        <v>2</v>
      </c>
      <c r="I56" s="13"/>
      <c r="J56" s="13">
        <f t="shared" si="1"/>
        <v>2</v>
      </c>
      <c r="K56" s="13">
        <f t="shared" si="2"/>
        <v>0</v>
      </c>
      <c r="L56" s="13"/>
      <c r="M56" s="13">
        <f t="shared" si="2"/>
        <v>0</v>
      </c>
    </row>
    <row r="57" spans="1:13" ht="36" customHeight="1" x14ac:dyDescent="0.25">
      <c r="A57" s="13"/>
      <c r="B57" s="32" t="s">
        <v>57</v>
      </c>
      <c r="C57" s="13" t="s">
        <v>51</v>
      </c>
      <c r="D57" s="13" t="s">
        <v>54</v>
      </c>
      <c r="E57" s="13">
        <v>0.5</v>
      </c>
      <c r="F57" s="13"/>
      <c r="G57" s="13">
        <f t="shared" si="0"/>
        <v>0.5</v>
      </c>
      <c r="H57" s="13">
        <v>0.5</v>
      </c>
      <c r="I57" s="13"/>
      <c r="J57" s="13">
        <f t="shared" si="1"/>
        <v>0.5</v>
      </c>
      <c r="K57" s="13">
        <f t="shared" si="2"/>
        <v>0</v>
      </c>
      <c r="L57" s="13"/>
      <c r="M57" s="13">
        <f t="shared" si="2"/>
        <v>0</v>
      </c>
    </row>
    <row r="58" spans="1:13" ht="48.75" customHeight="1" x14ac:dyDescent="0.25">
      <c r="A58" s="13"/>
      <c r="B58" s="32" t="s">
        <v>58</v>
      </c>
      <c r="C58" s="13" t="s">
        <v>51</v>
      </c>
      <c r="D58" s="13" t="s">
        <v>54</v>
      </c>
      <c r="E58" s="13">
        <v>3.5</v>
      </c>
      <c r="F58" s="13"/>
      <c r="G58" s="13">
        <f t="shared" si="0"/>
        <v>3.5</v>
      </c>
      <c r="H58" s="13">
        <v>3.5</v>
      </c>
      <c r="I58" s="13"/>
      <c r="J58" s="13">
        <f t="shared" si="1"/>
        <v>3.5</v>
      </c>
      <c r="K58" s="13">
        <f>H58-E58</f>
        <v>0</v>
      </c>
      <c r="L58" s="13"/>
      <c r="M58" s="13">
        <f>J58-G58</f>
        <v>0</v>
      </c>
    </row>
    <row r="59" spans="1:13" ht="24.75" customHeight="1" x14ac:dyDescent="0.25">
      <c r="A59" s="13">
        <v>2</v>
      </c>
      <c r="B59" s="30" t="s">
        <v>59</v>
      </c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ht="40.5" customHeight="1" x14ac:dyDescent="0.25">
      <c r="A60" s="13"/>
      <c r="B60" s="32" t="s">
        <v>60</v>
      </c>
      <c r="C60" s="13" t="s">
        <v>61</v>
      </c>
      <c r="D60" s="13" t="s">
        <v>52</v>
      </c>
      <c r="E60" s="21"/>
      <c r="F60" s="21">
        <v>9</v>
      </c>
      <c r="G60" s="21">
        <f>E60+F60</f>
        <v>9</v>
      </c>
      <c r="H60" s="21"/>
      <c r="I60" s="21">
        <v>9</v>
      </c>
      <c r="J60" s="21">
        <f>H60+I60</f>
        <v>9</v>
      </c>
      <c r="K60" s="21">
        <f>H60-E60</f>
        <v>0</v>
      </c>
      <c r="L60" s="21">
        <f>I60-F60</f>
        <v>0</v>
      </c>
      <c r="M60" s="21">
        <f>J60-G60</f>
        <v>0</v>
      </c>
    </row>
    <row r="61" spans="1:13" ht="63" x14ac:dyDescent="0.25">
      <c r="A61" s="13"/>
      <c r="B61" s="32" t="s">
        <v>62</v>
      </c>
      <c r="C61" s="13" t="s">
        <v>63</v>
      </c>
      <c r="D61" s="13" t="s">
        <v>64</v>
      </c>
      <c r="E61" s="21">
        <v>73</v>
      </c>
      <c r="F61" s="21">
        <v>73</v>
      </c>
      <c r="G61" s="21">
        <v>73</v>
      </c>
      <c r="H61" s="21">
        <v>73</v>
      </c>
      <c r="I61" s="21">
        <v>73</v>
      </c>
      <c r="J61" s="21">
        <v>73</v>
      </c>
      <c r="K61" s="21">
        <f t="shared" ref="K61:M66" si="3">H61-E61</f>
        <v>0</v>
      </c>
      <c r="L61" s="21">
        <f t="shared" si="3"/>
        <v>0</v>
      </c>
      <c r="M61" s="21">
        <f t="shared" si="3"/>
        <v>0</v>
      </c>
    </row>
    <row r="62" spans="1:13" ht="42.75" customHeight="1" x14ac:dyDescent="0.25">
      <c r="A62" s="13"/>
      <c r="B62" s="32" t="s">
        <v>65</v>
      </c>
      <c r="C62" s="13" t="s">
        <v>66</v>
      </c>
      <c r="D62" s="13" t="s">
        <v>52</v>
      </c>
      <c r="E62" s="21"/>
      <c r="F62" s="21">
        <v>770</v>
      </c>
      <c r="G62" s="21">
        <f>E62+F62</f>
        <v>770</v>
      </c>
      <c r="H62" s="21"/>
      <c r="I62" s="21">
        <v>770</v>
      </c>
      <c r="J62" s="21">
        <f>H62+I62</f>
        <v>770</v>
      </c>
      <c r="K62" s="21">
        <f t="shared" si="3"/>
        <v>0</v>
      </c>
      <c r="L62" s="21">
        <f t="shared" si="3"/>
        <v>0</v>
      </c>
      <c r="M62" s="21">
        <f t="shared" si="3"/>
        <v>0</v>
      </c>
    </row>
    <row r="63" spans="1:13" ht="53.25" customHeight="1" x14ac:dyDescent="0.25">
      <c r="A63" s="13"/>
      <c r="B63" s="32" t="s">
        <v>67</v>
      </c>
      <c r="C63" s="13" t="s">
        <v>51</v>
      </c>
      <c r="D63" s="13" t="s">
        <v>52</v>
      </c>
      <c r="E63" s="21"/>
      <c r="F63" s="21">
        <v>114</v>
      </c>
      <c r="G63" s="21">
        <f>E63+F63</f>
        <v>114</v>
      </c>
      <c r="H63" s="21"/>
      <c r="I63" s="21">
        <v>114</v>
      </c>
      <c r="J63" s="21">
        <f>H63+I63</f>
        <v>114</v>
      </c>
      <c r="K63" s="21">
        <f t="shared" si="3"/>
        <v>0</v>
      </c>
      <c r="L63" s="21">
        <f t="shared" si="3"/>
        <v>0</v>
      </c>
      <c r="M63" s="21">
        <f t="shared" si="3"/>
        <v>0</v>
      </c>
    </row>
    <row r="64" spans="1:13" ht="47.25" x14ac:dyDescent="0.25">
      <c r="A64" s="13"/>
      <c r="B64" s="32" t="s">
        <v>68</v>
      </c>
      <c r="C64" s="13" t="s">
        <v>69</v>
      </c>
      <c r="D64" s="13" t="s">
        <v>52</v>
      </c>
      <c r="E64" s="21">
        <f>E44</f>
        <v>522229.91</v>
      </c>
      <c r="F64" s="21">
        <v>21807.09</v>
      </c>
      <c r="G64" s="21">
        <f>E64+F64</f>
        <v>544037</v>
      </c>
      <c r="H64" s="21">
        <f>H44</f>
        <v>522229.91</v>
      </c>
      <c r="I64" s="21">
        <v>21807.09</v>
      </c>
      <c r="J64" s="21">
        <f>H64+I64</f>
        <v>544037</v>
      </c>
      <c r="K64" s="21">
        <f t="shared" si="3"/>
        <v>0</v>
      </c>
      <c r="L64" s="21">
        <f t="shared" si="3"/>
        <v>0</v>
      </c>
      <c r="M64" s="21">
        <f t="shared" si="3"/>
        <v>0</v>
      </c>
    </row>
    <row r="65" spans="1:26" ht="35.25" customHeight="1" x14ac:dyDescent="0.25">
      <c r="A65" s="13"/>
      <c r="B65" s="32" t="s">
        <v>70</v>
      </c>
      <c r="C65" s="13" t="s">
        <v>69</v>
      </c>
      <c r="D65" s="13" t="s">
        <v>52</v>
      </c>
      <c r="E65" s="21"/>
      <c r="F65" s="21">
        <v>5700</v>
      </c>
      <c r="G65" s="21">
        <f>E65+F65</f>
        <v>5700</v>
      </c>
      <c r="H65" s="21"/>
      <c r="I65" s="21">
        <v>5700</v>
      </c>
      <c r="J65" s="21">
        <f>H65+I65</f>
        <v>5700</v>
      </c>
      <c r="K65" s="21">
        <f t="shared" si="3"/>
        <v>0</v>
      </c>
      <c r="L65" s="21">
        <f t="shared" si="3"/>
        <v>0</v>
      </c>
      <c r="M65" s="21">
        <f t="shared" si="3"/>
        <v>0</v>
      </c>
    </row>
    <row r="66" spans="1:26" ht="58.5" customHeight="1" x14ac:dyDescent="0.25">
      <c r="A66" s="13"/>
      <c r="B66" s="32" t="s">
        <v>71</v>
      </c>
      <c r="C66" s="20" t="s">
        <v>69</v>
      </c>
      <c r="D66" s="13" t="s">
        <v>52</v>
      </c>
      <c r="E66" s="21"/>
      <c r="F66" s="21">
        <f>F63</f>
        <v>114</v>
      </c>
      <c r="G66" s="21">
        <f>E66+F66</f>
        <v>114</v>
      </c>
      <c r="H66" s="21"/>
      <c r="I66" s="21">
        <f>I63</f>
        <v>114</v>
      </c>
      <c r="J66" s="21">
        <f>H66+I66</f>
        <v>114</v>
      </c>
      <c r="K66" s="21">
        <f t="shared" si="3"/>
        <v>0</v>
      </c>
      <c r="L66" s="21">
        <f t="shared" si="3"/>
        <v>0</v>
      </c>
      <c r="M66" s="21">
        <f t="shared" si="3"/>
        <v>0</v>
      </c>
    </row>
    <row r="67" spans="1:26" x14ac:dyDescent="0.25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</row>
    <row r="68" spans="1:26" ht="27" customHeight="1" x14ac:dyDescent="0.25">
      <c r="A68" s="13">
        <v>3</v>
      </c>
      <c r="B68" s="30" t="s">
        <v>72</v>
      </c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26" ht="72.75" customHeight="1" x14ac:dyDescent="0.25">
      <c r="A69" s="33"/>
      <c r="B69" s="32" t="s">
        <v>73</v>
      </c>
      <c r="C69" s="21" t="s">
        <v>69</v>
      </c>
      <c r="D69" s="34" t="s">
        <v>74</v>
      </c>
      <c r="E69" s="35"/>
      <c r="F69" s="35">
        <f>F65/F60</f>
        <v>633.33333333333337</v>
      </c>
      <c r="G69" s="35">
        <f>G65/G60</f>
        <v>633.33333333333337</v>
      </c>
      <c r="H69" s="35"/>
      <c r="I69" s="35">
        <f>I65/I60</f>
        <v>633.33333333333337</v>
      </c>
      <c r="J69" s="35">
        <f>J65/J60</f>
        <v>633.33333333333337</v>
      </c>
      <c r="K69" s="21">
        <f t="shared" ref="K69:M71" si="4">H69-E69</f>
        <v>0</v>
      </c>
      <c r="L69" s="21">
        <f t="shared" si="4"/>
        <v>0</v>
      </c>
      <c r="M69" s="21">
        <f t="shared" si="4"/>
        <v>0</v>
      </c>
    </row>
    <row r="70" spans="1:26" ht="67.5" customHeight="1" x14ac:dyDescent="0.25">
      <c r="A70" s="33"/>
      <c r="B70" s="32" t="s">
        <v>75</v>
      </c>
      <c r="C70" s="21" t="s">
        <v>66</v>
      </c>
      <c r="D70" s="34" t="s">
        <v>74</v>
      </c>
      <c r="E70" s="21"/>
      <c r="F70" s="35">
        <v>86</v>
      </c>
      <c r="G70" s="35">
        <f>F70</f>
        <v>86</v>
      </c>
      <c r="H70" s="35"/>
      <c r="I70" s="35">
        <v>86</v>
      </c>
      <c r="J70" s="35">
        <f>I70</f>
        <v>86</v>
      </c>
      <c r="K70" s="21">
        <f t="shared" si="4"/>
        <v>0</v>
      </c>
      <c r="L70" s="21">
        <f t="shared" si="4"/>
        <v>0</v>
      </c>
      <c r="M70" s="21">
        <f t="shared" si="4"/>
        <v>0</v>
      </c>
    </row>
    <row r="71" spans="1:26" ht="47.25" customHeight="1" x14ac:dyDescent="0.25">
      <c r="A71" s="33"/>
      <c r="B71" s="32" t="s">
        <v>76</v>
      </c>
      <c r="C71" s="21" t="s">
        <v>69</v>
      </c>
      <c r="D71" s="34" t="s">
        <v>74</v>
      </c>
      <c r="E71" s="21"/>
      <c r="F71" s="21">
        <f>F65/F66</f>
        <v>50</v>
      </c>
      <c r="G71" s="21">
        <f>F71+E71</f>
        <v>50</v>
      </c>
      <c r="H71" s="35"/>
      <c r="I71" s="21">
        <f>I65/I66</f>
        <v>50</v>
      </c>
      <c r="J71" s="21">
        <f>I71+H71</f>
        <v>50</v>
      </c>
      <c r="K71" s="21">
        <f t="shared" si="4"/>
        <v>0</v>
      </c>
      <c r="L71" s="21">
        <f t="shared" si="4"/>
        <v>0</v>
      </c>
      <c r="M71" s="21">
        <f t="shared" si="4"/>
        <v>0</v>
      </c>
    </row>
    <row r="72" spans="1:26" ht="29.25" customHeight="1" x14ac:dyDescent="0.25">
      <c r="A72" s="33">
        <v>4</v>
      </c>
      <c r="B72" s="36" t="s">
        <v>77</v>
      </c>
      <c r="C72" s="21"/>
      <c r="D72" s="34"/>
      <c r="E72" s="21"/>
      <c r="F72" s="21"/>
      <c r="G72" s="21"/>
      <c r="H72" s="35"/>
      <c r="I72" s="21"/>
      <c r="J72" s="35"/>
      <c r="K72" s="37"/>
      <c r="L72" s="37"/>
      <c r="M72" s="37"/>
    </row>
    <row r="73" spans="1:26" ht="43.5" customHeight="1" x14ac:dyDescent="0.25">
      <c r="A73" s="33"/>
      <c r="B73" s="34" t="s">
        <v>78</v>
      </c>
      <c r="C73" s="21" t="s">
        <v>79</v>
      </c>
      <c r="D73" s="34" t="s">
        <v>74</v>
      </c>
      <c r="E73" s="21"/>
      <c r="F73" s="21">
        <v>117.2</v>
      </c>
      <c r="G73" s="21">
        <f>F73</f>
        <v>117.2</v>
      </c>
      <c r="H73" s="38"/>
      <c r="I73" s="21">
        <v>117.2</v>
      </c>
      <c r="J73" s="35">
        <f>I73</f>
        <v>117.2</v>
      </c>
      <c r="K73" s="21">
        <f>H73-E73</f>
        <v>0</v>
      </c>
      <c r="L73" s="21">
        <f>I73-F73</f>
        <v>0</v>
      </c>
      <c r="M73" s="21">
        <f>J73-G73</f>
        <v>0</v>
      </c>
    </row>
    <row r="74" spans="1:26" ht="19.5" customHeight="1" x14ac:dyDescent="0.25">
      <c r="A74" s="67" t="s">
        <v>80</v>
      </c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9"/>
    </row>
    <row r="75" spans="1:26" s="18" customFormat="1" ht="18.75" customHeight="1" x14ac:dyDescent="0.25">
      <c r="A75" s="54" t="s">
        <v>81</v>
      </c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s="18" customFormat="1" ht="18.75" customHeight="1" x14ac:dyDescent="0.25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s="18" customFormat="1" ht="18.75" customHeight="1" x14ac:dyDescent="0.25">
      <c r="A77" s="58" t="s">
        <v>40</v>
      </c>
      <c r="B77" s="60" t="s">
        <v>45</v>
      </c>
      <c r="C77" s="61"/>
      <c r="D77" s="58" t="s">
        <v>46</v>
      </c>
      <c r="E77" s="60" t="s">
        <v>82</v>
      </c>
      <c r="F77" s="64"/>
      <c r="G77" s="64"/>
      <c r="H77" s="64"/>
      <c r="I77" s="64"/>
      <c r="J77" s="64"/>
      <c r="K77" s="64"/>
      <c r="L77" s="64"/>
      <c r="M77" s="61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s="18" customFormat="1" ht="18.75" customHeight="1" x14ac:dyDescent="0.25">
      <c r="A78" s="59"/>
      <c r="B78" s="62"/>
      <c r="C78" s="63"/>
      <c r="D78" s="59"/>
      <c r="E78" s="62"/>
      <c r="F78" s="65"/>
      <c r="G78" s="65"/>
      <c r="H78" s="65"/>
      <c r="I78" s="65"/>
      <c r="J78" s="65"/>
      <c r="K78" s="65"/>
      <c r="L78" s="65"/>
      <c r="M78" s="63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s="18" customFormat="1" ht="18.75" customHeight="1" x14ac:dyDescent="0.25">
      <c r="A79" s="27">
        <v>1</v>
      </c>
      <c r="B79" s="51">
        <v>2</v>
      </c>
      <c r="C79" s="52"/>
      <c r="D79" s="27">
        <v>3</v>
      </c>
      <c r="E79" s="51">
        <v>4</v>
      </c>
      <c r="F79" s="53"/>
      <c r="G79" s="53"/>
      <c r="H79" s="53"/>
      <c r="I79" s="53"/>
      <c r="J79" s="53"/>
      <c r="K79" s="53"/>
      <c r="L79" s="53"/>
      <c r="M79" s="52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s="18" customFormat="1" ht="18.75" customHeight="1" x14ac:dyDescent="0.25">
      <c r="A80" s="27">
        <v>1</v>
      </c>
      <c r="B80" s="51" t="s">
        <v>49</v>
      </c>
      <c r="C80" s="52"/>
      <c r="D80" s="27"/>
      <c r="E80" s="51"/>
      <c r="F80" s="53"/>
      <c r="G80" s="53"/>
      <c r="H80" s="53"/>
      <c r="I80" s="53"/>
      <c r="J80" s="53"/>
      <c r="K80" s="53"/>
      <c r="L80" s="53"/>
      <c r="M80" s="52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s="18" customFormat="1" ht="18.75" customHeight="1" x14ac:dyDescent="0.25">
      <c r="A81" s="27"/>
      <c r="B81" s="51"/>
      <c r="C81" s="52"/>
      <c r="D81" s="27"/>
      <c r="E81" s="51"/>
      <c r="F81" s="53"/>
      <c r="G81" s="53"/>
      <c r="H81" s="53"/>
      <c r="I81" s="53"/>
      <c r="J81" s="53"/>
      <c r="K81" s="53"/>
      <c r="L81" s="53"/>
      <c r="M81" s="52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s="18" customFormat="1" ht="18.75" customHeight="1" x14ac:dyDescent="0.25">
      <c r="A82" s="27">
        <v>2</v>
      </c>
      <c r="B82" s="51" t="s">
        <v>59</v>
      </c>
      <c r="C82" s="52"/>
      <c r="D82" s="27"/>
      <c r="E82" s="51"/>
      <c r="F82" s="53"/>
      <c r="G82" s="53"/>
      <c r="H82" s="53"/>
      <c r="I82" s="53"/>
      <c r="J82" s="53"/>
      <c r="K82" s="53"/>
      <c r="L82" s="53"/>
      <c r="M82" s="52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s="18" customFormat="1" ht="18.75" customHeight="1" x14ac:dyDescent="0.25">
      <c r="A83" s="27"/>
      <c r="B83" s="51"/>
      <c r="C83" s="52"/>
      <c r="D83" s="27"/>
      <c r="E83" s="51"/>
      <c r="F83" s="53"/>
      <c r="G83" s="53"/>
      <c r="H83" s="53"/>
      <c r="I83" s="53"/>
      <c r="J83" s="53"/>
      <c r="K83" s="53"/>
      <c r="L83" s="53"/>
      <c r="M83" s="52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s="18" customFormat="1" ht="18.75" customHeight="1" x14ac:dyDescent="0.25">
      <c r="A84" s="27">
        <v>3</v>
      </c>
      <c r="B84" s="51" t="s">
        <v>72</v>
      </c>
      <c r="C84" s="52"/>
      <c r="D84" s="27"/>
      <c r="E84" s="51"/>
      <c r="F84" s="53"/>
      <c r="G84" s="53"/>
      <c r="H84" s="53"/>
      <c r="I84" s="53"/>
      <c r="J84" s="53"/>
      <c r="K84" s="53"/>
      <c r="L84" s="53"/>
      <c r="M84" s="52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s="18" customFormat="1" ht="18.75" customHeight="1" x14ac:dyDescent="0.25">
      <c r="A85" s="27"/>
      <c r="B85" s="51"/>
      <c r="C85" s="52"/>
      <c r="D85" s="27"/>
      <c r="E85" s="51"/>
      <c r="F85" s="53"/>
      <c r="G85" s="53"/>
      <c r="H85" s="53"/>
      <c r="I85" s="53"/>
      <c r="J85" s="53"/>
      <c r="K85" s="53"/>
      <c r="L85" s="53"/>
      <c r="M85" s="52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s="18" customFormat="1" ht="18.75" customHeight="1" x14ac:dyDescent="0.25">
      <c r="A86" s="27">
        <v>4</v>
      </c>
      <c r="B86" s="51" t="s">
        <v>77</v>
      </c>
      <c r="C86" s="52"/>
      <c r="D86" s="27"/>
      <c r="E86" s="51"/>
      <c r="F86" s="53"/>
      <c r="G86" s="53"/>
      <c r="H86" s="53"/>
      <c r="I86" s="53"/>
      <c r="J86" s="53"/>
      <c r="K86" s="53"/>
      <c r="L86" s="53"/>
      <c r="M86" s="52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s="18" customFormat="1" ht="18.75" customHeight="1" x14ac:dyDescent="0.25">
      <c r="A87" s="27"/>
      <c r="B87" s="51"/>
      <c r="C87" s="52"/>
      <c r="D87" s="27"/>
      <c r="E87" s="51"/>
      <c r="F87" s="53"/>
      <c r="G87" s="53"/>
      <c r="H87" s="53"/>
      <c r="I87" s="53"/>
      <c r="J87" s="53"/>
      <c r="K87" s="53"/>
      <c r="L87" s="53"/>
      <c r="M87" s="52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s="18" customFormat="1" ht="18.75" customHeight="1" x14ac:dyDescent="0.25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s="18" customFormat="1" ht="18.75" customHeight="1" x14ac:dyDescent="0.25">
      <c r="A89" s="54" t="s">
        <v>83</v>
      </c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s="18" customFormat="1" ht="15.75" customHeight="1" x14ac:dyDescent="0.25">
      <c r="A90" s="55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7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x14ac:dyDescent="0.25">
      <c r="A91" s="12"/>
    </row>
    <row r="92" spans="1:26" ht="18" customHeight="1" x14ac:dyDescent="0.25">
      <c r="A92" s="14" t="s">
        <v>84</v>
      </c>
      <c r="B92" s="14"/>
      <c r="C92" s="14"/>
      <c r="D92" s="14"/>
    </row>
    <row r="93" spans="1:26" ht="22.5" customHeight="1" x14ac:dyDescent="0.25">
      <c r="A93" s="46" t="s">
        <v>85</v>
      </c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8"/>
    </row>
    <row r="94" spans="1:26" ht="54" customHeight="1" x14ac:dyDescent="0.25">
      <c r="A94" s="49" t="s">
        <v>86</v>
      </c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</row>
    <row r="95" spans="1:26" ht="19.5" customHeight="1" x14ac:dyDescent="0.25">
      <c r="A95" s="40"/>
      <c r="B95" s="40"/>
      <c r="C95" s="40"/>
      <c r="D95" s="40"/>
    </row>
    <row r="96" spans="1:26" x14ac:dyDescent="0.25">
      <c r="A96" s="42" t="s">
        <v>87</v>
      </c>
      <c r="B96" s="42"/>
      <c r="C96" s="42"/>
      <c r="D96" s="42"/>
      <c r="E96" s="42"/>
    </row>
    <row r="97" spans="1:13" ht="31.5" customHeight="1" x14ac:dyDescent="0.25">
      <c r="A97" s="42"/>
      <c r="B97" s="42"/>
      <c r="C97" s="42"/>
      <c r="D97" s="42"/>
      <c r="E97" s="42"/>
      <c r="G97" s="43"/>
      <c r="H97" s="43"/>
      <c r="J97" s="44" t="s">
        <v>88</v>
      </c>
      <c r="K97" s="44"/>
      <c r="L97" s="44"/>
      <c r="M97" s="44"/>
    </row>
    <row r="98" spans="1:13" ht="15.75" customHeight="1" x14ac:dyDescent="0.25">
      <c r="A98" s="41"/>
      <c r="B98" s="41"/>
      <c r="C98" s="41"/>
      <c r="D98" s="41"/>
      <c r="E98" s="41"/>
      <c r="J98" s="45"/>
      <c r="K98" s="45"/>
      <c r="L98" s="45"/>
      <c r="M98" s="45"/>
    </row>
    <row r="99" spans="1:13" ht="43.5" customHeight="1" x14ac:dyDescent="0.25">
      <c r="A99" s="42" t="s">
        <v>89</v>
      </c>
      <c r="B99" s="42"/>
      <c r="C99" s="42"/>
      <c r="D99" s="42"/>
      <c r="E99" s="42"/>
      <c r="G99" s="43"/>
      <c r="H99" s="43"/>
      <c r="J99" s="44" t="s">
        <v>90</v>
      </c>
      <c r="K99" s="44"/>
      <c r="L99" s="44"/>
      <c r="M99" s="44"/>
    </row>
    <row r="100" spans="1:13" ht="15.75" customHeight="1" x14ac:dyDescent="0.25">
      <c r="A100" s="42"/>
      <c r="B100" s="42"/>
      <c r="C100" s="42"/>
      <c r="D100" s="42"/>
      <c r="E100" s="42"/>
      <c r="J100" s="45"/>
      <c r="K100" s="45"/>
      <c r="L100" s="45"/>
      <c r="M100" s="45"/>
    </row>
  </sheetData>
  <mergeCells count="92">
    <mergeCell ref="B9:C9"/>
    <mergeCell ref="D9:J9"/>
    <mergeCell ref="J1:M4"/>
    <mergeCell ref="A5:M5"/>
    <mergeCell ref="A6:M6"/>
    <mergeCell ref="B8:C8"/>
    <mergeCell ref="D8:K8"/>
    <mergeCell ref="B16:M16"/>
    <mergeCell ref="B10:C10"/>
    <mergeCell ref="D10:K10"/>
    <mergeCell ref="B11:C11"/>
    <mergeCell ref="D11:J11"/>
    <mergeCell ref="B12:C12"/>
    <mergeCell ref="D12:E12"/>
    <mergeCell ref="F12:G12"/>
    <mergeCell ref="H12:K12"/>
    <mergeCell ref="B13:C13"/>
    <mergeCell ref="D13:E13"/>
    <mergeCell ref="F13:G13"/>
    <mergeCell ref="H13:K13"/>
    <mergeCell ref="A14:M14"/>
    <mergeCell ref="A34:M34"/>
    <mergeCell ref="B17:M17"/>
    <mergeCell ref="B20:M20"/>
    <mergeCell ref="B23:M23"/>
    <mergeCell ref="B24:M24"/>
    <mergeCell ref="A29:A30"/>
    <mergeCell ref="B29:D30"/>
    <mergeCell ref="E29:G29"/>
    <mergeCell ref="H29:J29"/>
    <mergeCell ref="K29:M29"/>
    <mergeCell ref="R29:T29"/>
    <mergeCell ref="U29:W29"/>
    <mergeCell ref="X29:Z29"/>
    <mergeCell ref="B31:D31"/>
    <mergeCell ref="B32:D32"/>
    <mergeCell ref="A41:A42"/>
    <mergeCell ref="B41:D42"/>
    <mergeCell ref="E41:G41"/>
    <mergeCell ref="H41:J41"/>
    <mergeCell ref="K41:M41"/>
    <mergeCell ref="B35:M35"/>
    <mergeCell ref="B36:M36"/>
    <mergeCell ref="B37:M37"/>
    <mergeCell ref="N37:Z37"/>
    <mergeCell ref="A39:M39"/>
    <mergeCell ref="A75:M75"/>
    <mergeCell ref="B43:D43"/>
    <mergeCell ref="B44:D44"/>
    <mergeCell ref="A49:A50"/>
    <mergeCell ref="B49:B50"/>
    <mergeCell ref="C49:C50"/>
    <mergeCell ref="D49:D50"/>
    <mergeCell ref="E49:G49"/>
    <mergeCell ref="H49:J49"/>
    <mergeCell ref="K49:M49"/>
    <mergeCell ref="A67:M67"/>
    <mergeCell ref="A74:M74"/>
    <mergeCell ref="A77:A78"/>
    <mergeCell ref="B77:C78"/>
    <mergeCell ref="D77:D78"/>
    <mergeCell ref="E77:M78"/>
    <mergeCell ref="B79:C79"/>
    <mergeCell ref="E79:M79"/>
    <mergeCell ref="B80:C80"/>
    <mergeCell ref="E80:M80"/>
    <mergeCell ref="B81:C81"/>
    <mergeCell ref="E81:M81"/>
    <mergeCell ref="B82:C82"/>
    <mergeCell ref="E82:M82"/>
    <mergeCell ref="A90:M90"/>
    <mergeCell ref="B83:C83"/>
    <mergeCell ref="E83:M83"/>
    <mergeCell ref="B84:C84"/>
    <mergeCell ref="E84:M84"/>
    <mergeCell ref="B85:C85"/>
    <mergeCell ref="E85:M85"/>
    <mergeCell ref="B86:C86"/>
    <mergeCell ref="E86:M86"/>
    <mergeCell ref="B87:C87"/>
    <mergeCell ref="E87:M87"/>
    <mergeCell ref="A89:M89"/>
    <mergeCell ref="A99:E100"/>
    <mergeCell ref="G99:H99"/>
    <mergeCell ref="J99:M99"/>
    <mergeCell ref="J100:M100"/>
    <mergeCell ref="A93:M93"/>
    <mergeCell ref="A94:M94"/>
    <mergeCell ref="A96:E97"/>
    <mergeCell ref="G97:H97"/>
    <mergeCell ref="J97:M97"/>
    <mergeCell ref="J98:M98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1014010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Сандула Алла Альфредівна</dc:creator>
  <cp:lastModifiedBy>Ліщук Петро Андрійович</cp:lastModifiedBy>
  <dcterms:created xsi:type="dcterms:W3CDTF">2024-03-04T12:54:43Z</dcterms:created>
  <dcterms:modified xsi:type="dcterms:W3CDTF">2024-03-04T12:56:00Z</dcterms:modified>
</cp:coreProperties>
</file>