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40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70" i="1"/>
  <c r="L62" i="1"/>
  <c r="K62" i="1"/>
  <c r="J62" i="1"/>
  <c r="M62" i="1" s="1"/>
  <c r="G62" i="1"/>
  <c r="K61" i="1"/>
  <c r="M61" i="1" s="1"/>
  <c r="J61" i="1"/>
  <c r="G61" i="1"/>
  <c r="K59" i="1"/>
  <c r="M59" i="1" s="1"/>
  <c r="J59" i="1"/>
  <c r="G59" i="1"/>
  <c r="K57" i="1"/>
  <c r="M57" i="1" s="1"/>
  <c r="J57" i="1"/>
  <c r="G57" i="1"/>
  <c r="I34" i="1"/>
  <c r="I46" i="1" s="1"/>
  <c r="H34" i="1"/>
  <c r="H46" i="1" s="1"/>
  <c r="F34" i="1"/>
  <c r="F46" i="1" s="1"/>
  <c r="E34" i="1"/>
  <c r="E46" i="1" s="1"/>
  <c r="E55" i="1" s="1"/>
  <c r="G55" i="1" s="1"/>
  <c r="L33" i="1"/>
  <c r="K33" i="1"/>
  <c r="J33" i="1"/>
  <c r="M33" i="1" s="1"/>
  <c r="G33" i="1"/>
  <c r="L32" i="1"/>
  <c r="L34" i="1" s="1"/>
  <c r="K32" i="1"/>
  <c r="K34" i="1" s="1"/>
  <c r="J32" i="1"/>
  <c r="M32" i="1" s="1"/>
  <c r="M34" i="1" s="1"/>
  <c r="G32" i="1"/>
  <c r="G34" i="1" s="1"/>
  <c r="G46" i="1" s="1"/>
  <c r="L46" i="1" l="1"/>
  <c r="H55" i="1"/>
  <c r="K46" i="1"/>
  <c r="J34" i="1"/>
  <c r="J46" i="1" s="1"/>
  <c r="M46" i="1" s="1"/>
  <c r="K55" i="1" l="1"/>
  <c r="J55" i="1"/>
  <c r="M55" i="1" s="1"/>
</calcChain>
</file>

<file path=xl/sharedStrings.xml><?xml version="1.0" encoding="utf-8"?>
<sst xmlns="http://schemas.openxmlformats.org/spreadsheetml/2006/main" count="132" uniqueCount="79">
  <si>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</si>
  <si>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</si>
  <si>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</si>
  <si>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 xml:space="preserve">1. 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</si>
  <si>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</si>
  <si>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</si>
  <si>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</si>
  <si>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</si>
  <si>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</si>
  <si>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 xml:space="preserve">2. </t>
  </si>
  <si>
    <t xml:space="preserve">3. </t>
  </si>
  <si>
    <t>0823</t>
  </si>
  <si>
    <t>Фінансова підтримка кінематографії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</si>
  <si>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</si>
  <si>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</si>
  <si>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</si>
  <si>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</si>
  <si>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</si>
  <si>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</si>
  <si>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</si>
  <si>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</si>
  <si>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Забезпечення оплати за послуги з обслуговування протипожежної сигналізації в МКП ім.Т.Г.Шевченка. Забезпечення оплати з вогнезахисного оброблення деревяних конструкцій горищного приміщення на обєкті МКП - кінотеатр ім.Т.Г.шевченка</t>
  </si>
  <si>
    <t>5. Мета бюджетної програми</t>
  </si>
  <si>
    <t>Фінансова підтримка МКП - кінотеатру ім.Т.Г.Шевченко</t>
  </si>
  <si>
    <t>6. Завдання бюджетної програми</t>
  </si>
  <si>
    <t>Завдання</t>
  </si>
  <si>
    <t>Надання фінансової допомоги МКП - кінотеатру ім.Т.Г.Шевченко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</si>
  <si>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</si>
  <si>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</si>
  <si>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</si>
  <si>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</si>
  <si>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</si>
  <si>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</si>
  <si>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</si>
  <si>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</si>
  <si>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</si>
  <si>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</si>
  <si>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Послуги з обслуговування протипожежної сигналізації в МКП- кінотеатрі ім.Т.Г.Шевченка</t>
  </si>
  <si>
    <t xml:space="preserve">Надання фінансової допомоги МКП - кінотеатру ім.Т.Г.Шевченко </t>
  </si>
  <si>
    <t>Усього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</si>
  <si>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</si>
  <si>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</si>
  <si>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Незначне зниження вартості закупівлі послуги. Незначне зниження вартості закупівлі послуги за результатами проведеної процедури відкритих торгів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</si>
  <si>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</si>
  <si>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</si>
  <si>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</si>
  <si>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</si>
  <si>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</si>
  <si>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</si>
  <si>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</si>
  <si>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</si>
  <si>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</si>
  <si>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</si>
  <si>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</si>
  <si>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Обсяг видатків</t>
  </si>
  <si>
    <t>грн.</t>
  </si>
  <si>
    <t>кошторис</t>
  </si>
  <si>
    <t>продукту</t>
  </si>
  <si>
    <t>Кількість юридичних осіб, що отримали поворотну фінансову допомогу</t>
  </si>
  <si>
    <t>од.</t>
  </si>
  <si>
    <t>розрахунок</t>
  </si>
  <si>
    <t>ефективності</t>
  </si>
  <si>
    <t>Середні витрати на надання фінансової допомоги</t>
  </si>
  <si>
    <t>якості</t>
  </si>
  <si>
    <t>Відсоток фактично наданої фінансової підтримки на оплату за послуги з обслуговування протипожежної сигналізації в МКП-кінотеатрі ім.Т.Г.Шевченка до запланованого</t>
  </si>
  <si>
    <t>Відсоток фактично наданої фінансової підтримки на оплату за послуги з вогнезахисного оброблення деревяних конструкцій горищного приміщення на обєкті в МКП-кінотеатрі ім.Т.Г.Шевченка до запланованого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</si>
  <si>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</si>
  <si>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</si>
  <si>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</si>
  <si>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Незначне зниження вартості закупівлі послуг без використання електронної системи та за результатам проведеної процедури відкритих торгів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</si>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</sst>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2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/>
    <xf numFmtId="0" fontId="3" fillId="2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3" fillId="2" borderId="0" xfId="0" applyFont="1" applyFill="1" applyAlignment="1"/>
    <xf numFmtId="0" fontId="7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0" fontId="3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/>
    <xf numFmtId="0" fontId="12" fillId="2" borderId="11" xfId="0" applyFont="1" applyFill="1" applyBorder="1"/>
    <xf numFmtId="0" fontId="10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1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1" fillId="2" borderId="15" xfId="0" applyFont="1" applyFill="1" applyBorder="1"/>
    <xf numFmtId="0" fontId="11" fillId="2" borderId="17" xfId="0" applyFont="1" applyFill="1" applyBorder="1"/>
    <xf numFmtId="0" fontId="11" fillId="2" borderId="18" xfId="0" applyFont="1" applyFill="1" applyBorder="1"/>
    <xf numFmtId="0" fontId="11" fillId="2" borderId="8" xfId="0" applyFont="1" applyFill="1" applyBorder="1"/>
    <xf numFmtId="0" fontId="11" fillId="2" borderId="19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6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85"/>
  <sheetViews>
    <sheetView tabSelected="1" zoomScaleNormal="100" workbookViewId="0">
      <selection activeCell="E62" sqref="E62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1" style="1" customWidth="1"/>
    <col min="5" max="8" width="13" style="1" customWidth="1"/>
    <col min="9" max="13" width="12.28515625" style="1" customWidth="1"/>
    <col min="14" max="16384" width="9.140625" style="1"/>
  </cols>
  <sheetData>
    <row r="1" spans="1:13" ht="15.75" customHeight="1" x14ac:dyDescent="0.25">
      <c r="J1" s="109" t="s">
        <v>0</v>
      </c>
      <c r="K1" s="109"/>
      <c r="L1" s="109"/>
      <c r="M1" s="109"/>
    </row>
    <row r="2" spans="1:13" x14ac:dyDescent="0.25">
      <c r="J2" s="109"/>
      <c r="K2" s="109"/>
      <c r="L2" s="109"/>
      <c r="M2" s="109"/>
    </row>
    <row r="3" spans="1:13" x14ac:dyDescent="0.25">
      <c r="J3" s="109"/>
      <c r="K3" s="109"/>
      <c r="L3" s="109"/>
      <c r="M3" s="109"/>
    </row>
    <row r="4" spans="1:13" x14ac:dyDescent="0.25">
      <c r="J4" s="109"/>
      <c r="K4" s="109"/>
      <c r="L4" s="109"/>
      <c r="M4" s="109"/>
    </row>
    <row r="5" spans="1:13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x14ac:dyDescent="0.25">
      <c r="A6" s="110" t="s">
        <v>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6" customHeight="1" x14ac:dyDescent="0.25">
      <c r="A8" s="3" t="s">
        <v>3</v>
      </c>
      <c r="B8" s="101">
        <v>1000000</v>
      </c>
      <c r="C8" s="102"/>
      <c r="D8" s="101" t="s">
        <v>4</v>
      </c>
      <c r="E8" s="101"/>
      <c r="F8" s="102"/>
      <c r="G8" s="103"/>
      <c r="H8" s="103"/>
      <c r="I8" s="103"/>
      <c r="J8" s="103"/>
      <c r="K8" s="103"/>
      <c r="L8" s="4" t="s">
        <v>5</v>
      </c>
    </row>
    <row r="9" spans="1:13" ht="36.75" customHeight="1" x14ac:dyDescent="0.25">
      <c r="A9" s="5"/>
      <c r="B9" s="93" t="s">
        <v>6</v>
      </c>
      <c r="C9" s="94"/>
      <c r="D9" s="104" t="s">
        <v>7</v>
      </c>
      <c r="E9" s="104"/>
      <c r="F9" s="105"/>
      <c r="G9" s="105"/>
      <c r="H9" s="105"/>
      <c r="I9" s="105"/>
      <c r="J9" s="105"/>
      <c r="K9" s="6"/>
      <c r="L9" s="7" t="s">
        <v>8</v>
      </c>
    </row>
    <row r="10" spans="1:13" ht="37.5" customHeight="1" x14ac:dyDescent="0.25">
      <c r="A10" s="8" t="s">
        <v>9</v>
      </c>
      <c r="B10" s="99">
        <v>1010000</v>
      </c>
      <c r="C10" s="100"/>
      <c r="D10" s="101" t="s">
        <v>4</v>
      </c>
      <c r="E10" s="101"/>
      <c r="F10" s="102"/>
      <c r="G10" s="103"/>
      <c r="H10" s="103"/>
      <c r="I10" s="103"/>
      <c r="J10" s="103"/>
      <c r="K10" s="103"/>
      <c r="L10" s="4" t="s">
        <v>5</v>
      </c>
    </row>
    <row r="11" spans="1:13" ht="36.75" customHeight="1" x14ac:dyDescent="0.25">
      <c r="A11" s="5"/>
      <c r="B11" s="93" t="s">
        <v>6</v>
      </c>
      <c r="C11" s="94"/>
      <c r="D11" s="104" t="s">
        <v>7</v>
      </c>
      <c r="E11" s="104"/>
      <c r="F11" s="105"/>
      <c r="G11" s="105"/>
      <c r="H11" s="105"/>
      <c r="I11" s="105"/>
      <c r="J11" s="105"/>
      <c r="K11" s="6"/>
      <c r="L11" s="7" t="s">
        <v>8</v>
      </c>
    </row>
    <row r="12" spans="1:13" ht="33" customHeight="1" x14ac:dyDescent="0.25">
      <c r="A12" s="9" t="s">
        <v>10</v>
      </c>
      <c r="B12" s="106">
        <v>1014070</v>
      </c>
      <c r="C12" s="106"/>
      <c r="D12" s="107">
        <v>4070</v>
      </c>
      <c r="E12" s="107"/>
      <c r="F12" s="108" t="s">
        <v>11</v>
      </c>
      <c r="G12" s="108"/>
      <c r="H12" s="99" t="s">
        <v>12</v>
      </c>
      <c r="I12" s="99"/>
      <c r="J12" s="99"/>
      <c r="K12" s="99"/>
      <c r="L12" s="10" t="s">
        <v>13</v>
      </c>
    </row>
    <row r="13" spans="1:13" ht="42.75" customHeight="1" x14ac:dyDescent="0.25">
      <c r="A13" s="5"/>
      <c r="B13" s="93" t="s">
        <v>6</v>
      </c>
      <c r="C13" s="94"/>
      <c r="D13" s="95" t="s">
        <v>14</v>
      </c>
      <c r="E13" s="96"/>
      <c r="F13" s="97" t="s">
        <v>15</v>
      </c>
      <c r="G13" s="96"/>
      <c r="H13" s="95" t="s">
        <v>16</v>
      </c>
      <c r="I13" s="96"/>
      <c r="J13" s="96"/>
      <c r="K13" s="96"/>
      <c r="L13" s="11" t="s">
        <v>17</v>
      </c>
    </row>
    <row r="14" spans="1:13" ht="19.5" customHeight="1" x14ac:dyDescent="0.25">
      <c r="A14" s="98" t="s">
        <v>18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</row>
    <row r="15" spans="1:13" x14ac:dyDescent="0.25">
      <c r="A15" s="12"/>
    </row>
    <row r="16" spans="1:13" ht="31.5" x14ac:dyDescent="0.25">
      <c r="A16" s="13" t="s">
        <v>19</v>
      </c>
      <c r="B16" s="68" t="s">
        <v>20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26" ht="39.75" customHeight="1" x14ac:dyDescent="0.25">
      <c r="A17" s="13">
        <v>1</v>
      </c>
      <c r="B17" s="88" t="s">
        <v>21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26" x14ac:dyDescent="0.25">
      <c r="A18" s="12"/>
    </row>
    <row r="19" spans="1:26" x14ac:dyDescent="0.25">
      <c r="A19" s="14" t="s">
        <v>22</v>
      </c>
    </row>
    <row r="20" spans="1:26" ht="34.5" customHeight="1" x14ac:dyDescent="0.25">
      <c r="A20" s="15"/>
      <c r="B20" s="89" t="s">
        <v>23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</row>
    <row r="21" spans="1:26" x14ac:dyDescent="0.25">
      <c r="A21" s="14" t="s">
        <v>24</v>
      </c>
    </row>
    <row r="22" spans="1:26" ht="8.25" customHeight="1" x14ac:dyDescent="0.25">
      <c r="A22" s="12"/>
    </row>
    <row r="23" spans="1:26" ht="32.25" customHeight="1" x14ac:dyDescent="0.25">
      <c r="A23" s="13" t="s">
        <v>19</v>
      </c>
      <c r="B23" s="68" t="s">
        <v>25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26" ht="26.25" customHeight="1" x14ac:dyDescent="0.25">
      <c r="A24" s="13"/>
      <c r="B24" s="62" t="s">
        <v>26</v>
      </c>
      <c r="C24" s="78"/>
      <c r="D24" s="78"/>
      <c r="E24" s="78"/>
      <c r="F24" s="78"/>
      <c r="G24" s="78"/>
      <c r="H24" s="86"/>
      <c r="I24" s="86"/>
      <c r="J24" s="86"/>
      <c r="K24" s="86"/>
      <c r="L24" s="86"/>
      <c r="M24" s="87"/>
    </row>
    <row r="25" spans="1:26" x14ac:dyDescent="0.25">
      <c r="A25" s="12"/>
    </row>
    <row r="26" spans="1:26" ht="33" customHeight="1" x14ac:dyDescent="0.25">
      <c r="A26" s="14" t="s">
        <v>27</v>
      </c>
      <c r="L26" s="15"/>
      <c r="M26" s="15"/>
    </row>
    <row r="27" spans="1:26" s="18" customFormat="1" ht="15.75" customHeight="1" x14ac:dyDescent="0.25">
      <c r="A27" s="16" t="s">
        <v>28</v>
      </c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25" customHeight="1" x14ac:dyDescent="0.25">
      <c r="A28" s="14"/>
      <c r="L28" s="15"/>
      <c r="M28" s="15" t="s">
        <v>29</v>
      </c>
    </row>
    <row r="29" spans="1:26" ht="48" customHeight="1" x14ac:dyDescent="0.25">
      <c r="A29" s="68" t="s">
        <v>19</v>
      </c>
      <c r="B29" s="68" t="s">
        <v>30</v>
      </c>
      <c r="C29" s="68"/>
      <c r="D29" s="68"/>
      <c r="E29" s="92" t="s">
        <v>31</v>
      </c>
      <c r="F29" s="92"/>
      <c r="G29" s="92"/>
      <c r="H29" s="92" t="s">
        <v>32</v>
      </c>
      <c r="I29" s="92"/>
      <c r="J29" s="92"/>
      <c r="K29" s="68" t="s">
        <v>33</v>
      </c>
      <c r="L29" s="68"/>
      <c r="M29" s="68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37.5" customHeight="1" x14ac:dyDescent="0.25">
      <c r="A30" s="68"/>
      <c r="B30" s="68"/>
      <c r="C30" s="68"/>
      <c r="D30" s="68"/>
      <c r="E30" s="13" t="s">
        <v>34</v>
      </c>
      <c r="F30" s="13" t="s">
        <v>35</v>
      </c>
      <c r="G30" s="13" t="s">
        <v>36</v>
      </c>
      <c r="H30" s="13" t="s">
        <v>34</v>
      </c>
      <c r="I30" s="13" t="s">
        <v>35</v>
      </c>
      <c r="J30" s="13" t="s">
        <v>36</v>
      </c>
      <c r="K30" s="13" t="s">
        <v>34</v>
      </c>
      <c r="L30" s="13" t="s">
        <v>35</v>
      </c>
      <c r="M30" s="13" t="s">
        <v>36</v>
      </c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25">
      <c r="A31" s="13">
        <v>1</v>
      </c>
      <c r="B31" s="68">
        <v>2</v>
      </c>
      <c r="C31" s="68"/>
      <c r="D31" s="68"/>
      <c r="E31" s="13">
        <v>3</v>
      </c>
      <c r="F31" s="13">
        <v>4</v>
      </c>
      <c r="G31" s="13">
        <v>5</v>
      </c>
      <c r="H31" s="13">
        <v>6</v>
      </c>
      <c r="I31" s="13">
        <v>7</v>
      </c>
      <c r="J31" s="13">
        <v>8</v>
      </c>
      <c r="K31" s="13">
        <v>9</v>
      </c>
      <c r="L31" s="13">
        <v>10</v>
      </c>
      <c r="M31" s="13">
        <v>11</v>
      </c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54" customHeight="1" x14ac:dyDescent="0.25">
      <c r="A32" s="13"/>
      <c r="B32" s="62" t="s">
        <v>37</v>
      </c>
      <c r="C32" s="86"/>
      <c r="D32" s="87"/>
      <c r="E32" s="13">
        <v>45500</v>
      </c>
      <c r="F32" s="13">
        <v>0</v>
      </c>
      <c r="G32" s="13">
        <f>E32+F32</f>
        <v>45500</v>
      </c>
      <c r="H32" s="13">
        <v>45495.360000000001</v>
      </c>
      <c r="I32" s="13">
        <v>0</v>
      </c>
      <c r="J32" s="13">
        <f>H32+I32</f>
        <v>45495.360000000001</v>
      </c>
      <c r="K32" s="20">
        <f t="shared" ref="K32:M33" si="0">H32-E32</f>
        <v>-4.6399999999994179</v>
      </c>
      <c r="L32" s="20">
        <f t="shared" si="0"/>
        <v>0</v>
      </c>
      <c r="M32" s="20">
        <f t="shared" si="0"/>
        <v>-4.6399999999994179</v>
      </c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45.75" customHeight="1" x14ac:dyDescent="0.25">
      <c r="A33" s="13"/>
      <c r="B33" s="62" t="s">
        <v>38</v>
      </c>
      <c r="C33" s="86"/>
      <c r="D33" s="87"/>
      <c r="E33" s="20">
        <v>152259</v>
      </c>
      <c r="F33" s="20">
        <v>0</v>
      </c>
      <c r="G33" s="20">
        <f>E33+F33</f>
        <v>152259</v>
      </c>
      <c r="H33" s="20">
        <v>152072.38</v>
      </c>
      <c r="I33" s="20">
        <v>0</v>
      </c>
      <c r="J33" s="20">
        <f>H33+I33</f>
        <v>152072.38</v>
      </c>
      <c r="K33" s="20">
        <f t="shared" si="0"/>
        <v>-186.61999999999534</v>
      </c>
      <c r="L33" s="20">
        <f t="shared" si="0"/>
        <v>0</v>
      </c>
      <c r="M33" s="20">
        <f t="shared" si="0"/>
        <v>-186.61999999999534</v>
      </c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45.75" customHeight="1" x14ac:dyDescent="0.25">
      <c r="A34" s="13"/>
      <c r="B34" s="80" t="s">
        <v>39</v>
      </c>
      <c r="C34" s="81"/>
      <c r="D34" s="82"/>
      <c r="E34" s="20">
        <f t="shared" ref="E34:M34" si="1">E32+E33</f>
        <v>197759</v>
      </c>
      <c r="F34" s="20">
        <f t="shared" si="1"/>
        <v>0</v>
      </c>
      <c r="G34" s="20">
        <f t="shared" si="1"/>
        <v>197759</v>
      </c>
      <c r="H34" s="20">
        <f t="shared" si="1"/>
        <v>197567.74</v>
      </c>
      <c r="I34" s="20">
        <f t="shared" si="1"/>
        <v>0</v>
      </c>
      <c r="J34" s="20">
        <f t="shared" si="1"/>
        <v>197567.74</v>
      </c>
      <c r="K34" s="20">
        <f t="shared" si="1"/>
        <v>-191.25999999999476</v>
      </c>
      <c r="L34" s="20">
        <f t="shared" si="1"/>
        <v>0</v>
      </c>
      <c r="M34" s="20">
        <f t="shared" si="1"/>
        <v>-191.25999999999476</v>
      </c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8" customHeight="1" x14ac:dyDescent="0.25">
      <c r="A35" s="21"/>
      <c r="B35" s="22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5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43.5" customHeight="1" x14ac:dyDescent="0.25">
      <c r="A36" s="83" t="s">
        <v>40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33" customHeight="1" x14ac:dyDescent="0.25">
      <c r="A37" s="26" t="s">
        <v>19</v>
      </c>
      <c r="B37" s="65" t="s">
        <v>41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6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0.25" customHeight="1" x14ac:dyDescent="0.25">
      <c r="A38" s="26">
        <v>1</v>
      </c>
      <c r="B38" s="65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6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30.75" customHeight="1" x14ac:dyDescent="0.25">
      <c r="A39" s="27"/>
      <c r="B39" s="57" t="s">
        <v>42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58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25">
      <c r="A40" s="12"/>
    </row>
    <row r="41" spans="1:26" ht="21.75" customHeight="1" x14ac:dyDescent="0.25">
      <c r="A41" s="84" t="s">
        <v>43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26" x14ac:dyDescent="0.25">
      <c r="A42" s="12"/>
      <c r="K42" s="15"/>
      <c r="L42" s="15"/>
      <c r="M42" s="15" t="s">
        <v>29</v>
      </c>
    </row>
    <row r="43" spans="1:26" ht="31.5" customHeight="1" x14ac:dyDescent="0.25">
      <c r="A43" s="68" t="s">
        <v>44</v>
      </c>
      <c r="B43" s="68" t="s">
        <v>45</v>
      </c>
      <c r="C43" s="68"/>
      <c r="D43" s="68"/>
      <c r="E43" s="68" t="s">
        <v>31</v>
      </c>
      <c r="F43" s="68"/>
      <c r="G43" s="68"/>
      <c r="H43" s="68" t="s">
        <v>32</v>
      </c>
      <c r="I43" s="68"/>
      <c r="J43" s="68"/>
      <c r="K43" s="68" t="s">
        <v>33</v>
      </c>
      <c r="L43" s="68"/>
      <c r="M43" s="68"/>
    </row>
    <row r="44" spans="1:26" ht="33.75" customHeight="1" x14ac:dyDescent="0.25">
      <c r="A44" s="68"/>
      <c r="B44" s="68"/>
      <c r="C44" s="68"/>
      <c r="D44" s="68"/>
      <c r="E44" s="13" t="s">
        <v>34</v>
      </c>
      <c r="F44" s="13" t="s">
        <v>35</v>
      </c>
      <c r="G44" s="13" t="s">
        <v>36</v>
      </c>
      <c r="H44" s="13" t="s">
        <v>34</v>
      </c>
      <c r="I44" s="13" t="s">
        <v>35</v>
      </c>
      <c r="J44" s="13" t="s">
        <v>36</v>
      </c>
      <c r="K44" s="13" t="s">
        <v>34</v>
      </c>
      <c r="L44" s="13" t="s">
        <v>35</v>
      </c>
      <c r="M44" s="13" t="s">
        <v>36</v>
      </c>
    </row>
    <row r="45" spans="1:26" x14ac:dyDescent="0.25">
      <c r="A45" s="13">
        <v>1</v>
      </c>
      <c r="B45" s="68">
        <v>2</v>
      </c>
      <c r="C45" s="68"/>
      <c r="D45" s="68"/>
      <c r="E45" s="13">
        <v>3</v>
      </c>
      <c r="F45" s="13">
        <v>4</v>
      </c>
      <c r="G45" s="13">
        <v>5</v>
      </c>
      <c r="H45" s="13">
        <v>6</v>
      </c>
      <c r="I45" s="13">
        <v>7</v>
      </c>
      <c r="J45" s="13">
        <v>8</v>
      </c>
      <c r="K45" s="13">
        <v>9</v>
      </c>
      <c r="L45" s="13">
        <v>10</v>
      </c>
      <c r="M45" s="13">
        <v>11</v>
      </c>
    </row>
    <row r="46" spans="1:26" ht="60.75" customHeight="1" x14ac:dyDescent="0.25">
      <c r="A46" s="13"/>
      <c r="B46" s="62" t="s">
        <v>46</v>
      </c>
      <c r="C46" s="78"/>
      <c r="D46" s="79"/>
      <c r="E46" s="13">
        <f t="shared" ref="E46:J46" si="2">E34</f>
        <v>197759</v>
      </c>
      <c r="F46" s="13">
        <f t="shared" si="2"/>
        <v>0</v>
      </c>
      <c r="G46" s="13">
        <f t="shared" si="2"/>
        <v>197759</v>
      </c>
      <c r="H46" s="13">
        <f t="shared" si="2"/>
        <v>197567.74</v>
      </c>
      <c r="I46" s="13">
        <f t="shared" si="2"/>
        <v>0</v>
      </c>
      <c r="J46" s="13">
        <f t="shared" si="2"/>
        <v>197567.74</v>
      </c>
      <c r="K46" s="20">
        <f>H46-E46</f>
        <v>-191.26000000000931</v>
      </c>
      <c r="L46" s="20">
        <f>I46-F46</f>
        <v>0</v>
      </c>
      <c r="M46" s="20">
        <f>J46-G46</f>
        <v>-191.26000000000931</v>
      </c>
    </row>
    <row r="47" spans="1:26" x14ac:dyDescent="0.25">
      <c r="A47" s="12"/>
    </row>
    <row r="48" spans="1:26" x14ac:dyDescent="0.25">
      <c r="A48" s="14" t="s">
        <v>47</v>
      </c>
    </row>
    <row r="49" spans="1:26" s="18" customFormat="1" ht="15.75" customHeight="1" x14ac:dyDescent="0.25">
      <c r="A49" s="28" t="s">
        <v>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2"/>
    </row>
    <row r="51" spans="1:26" ht="53.25" customHeight="1" x14ac:dyDescent="0.25">
      <c r="A51" s="68" t="s">
        <v>44</v>
      </c>
      <c r="B51" s="68" t="s">
        <v>49</v>
      </c>
      <c r="C51" s="68" t="s">
        <v>50</v>
      </c>
      <c r="D51" s="68" t="s">
        <v>51</v>
      </c>
      <c r="E51" s="68" t="s">
        <v>31</v>
      </c>
      <c r="F51" s="68"/>
      <c r="G51" s="68"/>
      <c r="H51" s="68" t="s">
        <v>52</v>
      </c>
      <c r="I51" s="68"/>
      <c r="J51" s="68"/>
      <c r="K51" s="68" t="s">
        <v>33</v>
      </c>
      <c r="L51" s="68"/>
      <c r="M51" s="68"/>
    </row>
    <row r="52" spans="1:26" ht="30.75" customHeight="1" x14ac:dyDescent="0.25">
      <c r="A52" s="68"/>
      <c r="B52" s="68"/>
      <c r="C52" s="68"/>
      <c r="D52" s="68"/>
      <c r="E52" s="13" t="s">
        <v>34</v>
      </c>
      <c r="F52" s="13" t="s">
        <v>35</v>
      </c>
      <c r="G52" s="13" t="s">
        <v>36</v>
      </c>
      <c r="H52" s="13" t="s">
        <v>34</v>
      </c>
      <c r="I52" s="13" t="s">
        <v>35</v>
      </c>
      <c r="J52" s="13" t="s">
        <v>36</v>
      </c>
      <c r="K52" s="13" t="s">
        <v>34</v>
      </c>
      <c r="L52" s="13" t="s">
        <v>35</v>
      </c>
      <c r="M52" s="13" t="s">
        <v>36</v>
      </c>
    </row>
    <row r="53" spans="1:26" x14ac:dyDescent="0.25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3">
        <v>6</v>
      </c>
      <c r="G53" s="13">
        <v>7</v>
      </c>
      <c r="H53" s="13">
        <v>8</v>
      </c>
      <c r="I53" s="13">
        <v>9</v>
      </c>
      <c r="J53" s="13">
        <v>10</v>
      </c>
      <c r="K53" s="13">
        <v>11</v>
      </c>
      <c r="L53" s="13">
        <v>12</v>
      </c>
      <c r="M53" s="13">
        <v>13</v>
      </c>
    </row>
    <row r="54" spans="1:26" x14ac:dyDescent="0.25">
      <c r="A54" s="13">
        <v>1</v>
      </c>
      <c r="B54" s="29" t="s">
        <v>53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26" ht="38.25" customHeight="1" x14ac:dyDescent="0.25">
      <c r="A55" s="30"/>
      <c r="B55" s="31" t="s">
        <v>54</v>
      </c>
      <c r="C55" s="13" t="s">
        <v>55</v>
      </c>
      <c r="D55" s="13" t="s">
        <v>56</v>
      </c>
      <c r="E55" s="13">
        <f>E46</f>
        <v>197759</v>
      </c>
      <c r="F55" s="13"/>
      <c r="G55" s="13">
        <f>E55+F55</f>
        <v>197759</v>
      </c>
      <c r="H55" s="13">
        <f>H46</f>
        <v>197567.74</v>
      </c>
      <c r="I55" s="13"/>
      <c r="J55" s="13">
        <f>H55+I55</f>
        <v>197567.74</v>
      </c>
      <c r="K55" s="13">
        <f>H55-E55</f>
        <v>-191.26000000000931</v>
      </c>
      <c r="L55" s="13"/>
      <c r="M55" s="13">
        <f>J55-G55</f>
        <v>-191.26000000000931</v>
      </c>
    </row>
    <row r="56" spans="1:26" ht="24.75" customHeight="1" x14ac:dyDescent="0.25">
      <c r="A56" s="13">
        <v>2</v>
      </c>
      <c r="B56" s="29" t="s">
        <v>57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26" ht="78.75" x14ac:dyDescent="0.25">
      <c r="A57" s="13"/>
      <c r="B57" s="31" t="s">
        <v>58</v>
      </c>
      <c r="C57" s="13" t="s">
        <v>59</v>
      </c>
      <c r="D57" s="13" t="s">
        <v>60</v>
      </c>
      <c r="E57" s="20">
        <v>1</v>
      </c>
      <c r="F57" s="20">
        <v>0</v>
      </c>
      <c r="G57" s="20">
        <f>E57+F57</f>
        <v>1</v>
      </c>
      <c r="H57" s="20">
        <v>1</v>
      </c>
      <c r="I57" s="20">
        <v>0</v>
      </c>
      <c r="J57" s="20">
        <f>H57+I57</f>
        <v>1</v>
      </c>
      <c r="K57" s="20">
        <f>H57-E57</f>
        <v>0</v>
      </c>
      <c r="L57" s="20">
        <v>0</v>
      </c>
      <c r="M57" s="20">
        <f>K57</f>
        <v>0</v>
      </c>
    </row>
    <row r="58" spans="1:26" ht="27" customHeight="1" x14ac:dyDescent="0.25">
      <c r="A58" s="32">
        <v>3</v>
      </c>
      <c r="B58" s="33" t="s">
        <v>61</v>
      </c>
      <c r="C58" s="13"/>
      <c r="D58" s="13"/>
      <c r="E58" s="20"/>
      <c r="F58" s="20"/>
      <c r="G58" s="20"/>
      <c r="H58" s="20"/>
      <c r="I58" s="20"/>
      <c r="J58" s="20"/>
      <c r="K58" s="20"/>
      <c r="L58" s="20"/>
      <c r="M58" s="20"/>
    </row>
    <row r="59" spans="1:26" ht="69" customHeight="1" x14ac:dyDescent="0.25">
      <c r="A59" s="20"/>
      <c r="B59" s="31" t="s">
        <v>62</v>
      </c>
      <c r="C59" s="20" t="s">
        <v>55</v>
      </c>
      <c r="D59" s="34" t="s">
        <v>60</v>
      </c>
      <c r="E59" s="35">
        <v>197759</v>
      </c>
      <c r="F59" s="35">
        <v>0</v>
      </c>
      <c r="G59" s="35">
        <f>F59+E59</f>
        <v>197759</v>
      </c>
      <c r="H59" s="20">
        <v>197567.74</v>
      </c>
      <c r="I59" s="20">
        <v>0</v>
      </c>
      <c r="J59" s="20">
        <f>I59+H59</f>
        <v>197567.74</v>
      </c>
      <c r="K59" s="20">
        <f>H59-E59</f>
        <v>-191.26000000000931</v>
      </c>
      <c r="L59" s="20">
        <v>0</v>
      </c>
      <c r="M59" s="20">
        <f>L59+K59</f>
        <v>-191.26000000000931</v>
      </c>
    </row>
    <row r="60" spans="1:26" ht="27.75" customHeight="1" x14ac:dyDescent="0.25">
      <c r="A60" s="36">
        <v>4</v>
      </c>
      <c r="B60" s="33" t="s">
        <v>63</v>
      </c>
      <c r="C60" s="20"/>
      <c r="D60" s="34"/>
      <c r="E60" s="35"/>
      <c r="F60" s="35"/>
      <c r="G60" s="35"/>
      <c r="H60" s="35"/>
      <c r="I60" s="35"/>
      <c r="J60" s="35"/>
      <c r="K60" s="35"/>
      <c r="L60" s="35"/>
      <c r="M60" s="35"/>
    </row>
    <row r="61" spans="1:26" ht="168.75" customHeight="1" x14ac:dyDescent="0.25">
      <c r="A61" s="20"/>
      <c r="B61" s="31" t="s">
        <v>64</v>
      </c>
      <c r="C61" s="20" t="s">
        <v>55</v>
      </c>
      <c r="D61" s="34" t="s">
        <v>60</v>
      </c>
      <c r="E61" s="20">
        <v>100</v>
      </c>
      <c r="F61" s="20">
        <v>0</v>
      </c>
      <c r="G61" s="20">
        <f>F61+E61</f>
        <v>100</v>
      </c>
      <c r="H61" s="20">
        <v>100</v>
      </c>
      <c r="I61" s="20">
        <v>0</v>
      </c>
      <c r="J61" s="20">
        <f>I61+H61</f>
        <v>100</v>
      </c>
      <c r="K61" s="35">
        <f>H61-E61</f>
        <v>0</v>
      </c>
      <c r="L61" s="37">
        <v>0</v>
      </c>
      <c r="M61" s="35">
        <f>L61+K61</f>
        <v>0</v>
      </c>
    </row>
    <row r="62" spans="1:26" ht="225" customHeight="1" x14ac:dyDescent="0.25">
      <c r="A62" s="20"/>
      <c r="B62" s="31" t="s">
        <v>65</v>
      </c>
      <c r="C62" s="20" t="s">
        <v>55</v>
      </c>
      <c r="D62" s="34" t="s">
        <v>60</v>
      </c>
      <c r="E62" s="20">
        <v>100</v>
      </c>
      <c r="F62" s="20">
        <v>0</v>
      </c>
      <c r="G62" s="20">
        <f>F62+E62</f>
        <v>100</v>
      </c>
      <c r="H62" s="20">
        <v>100</v>
      </c>
      <c r="I62" s="20">
        <v>0</v>
      </c>
      <c r="J62" s="20">
        <f>I62+H62</f>
        <v>100</v>
      </c>
      <c r="K62" s="35">
        <f>H62-E62</f>
        <v>0</v>
      </c>
      <c r="L62" s="35">
        <f>I62-F62</f>
        <v>0</v>
      </c>
      <c r="M62" s="35">
        <f>J62-G62</f>
        <v>0</v>
      </c>
    </row>
    <row r="63" spans="1:26" ht="15.75" customHeight="1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</row>
    <row r="64" spans="1:26" s="18" customFormat="1" ht="18.75" customHeight="1" x14ac:dyDescent="0.25">
      <c r="A64" s="61" t="s">
        <v>66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8" customFormat="1" ht="18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8" customFormat="1" ht="18.75" customHeight="1" x14ac:dyDescent="0.25">
      <c r="A66" s="70" t="s">
        <v>44</v>
      </c>
      <c r="B66" s="72" t="s">
        <v>49</v>
      </c>
      <c r="C66" s="73"/>
      <c r="D66" s="70" t="s">
        <v>50</v>
      </c>
      <c r="E66" s="72" t="s">
        <v>67</v>
      </c>
      <c r="F66" s="76"/>
      <c r="G66" s="76"/>
      <c r="H66" s="76"/>
      <c r="I66" s="76"/>
      <c r="J66" s="76"/>
      <c r="K66" s="76"/>
      <c r="L66" s="76"/>
      <c r="M66" s="73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8" customFormat="1" ht="18.75" customHeight="1" x14ac:dyDescent="0.25">
      <c r="A67" s="71"/>
      <c r="B67" s="74"/>
      <c r="C67" s="75"/>
      <c r="D67" s="71"/>
      <c r="E67" s="74"/>
      <c r="F67" s="77"/>
      <c r="G67" s="77"/>
      <c r="H67" s="77"/>
      <c r="I67" s="77"/>
      <c r="J67" s="77"/>
      <c r="K67" s="77"/>
      <c r="L67" s="77"/>
      <c r="M67" s="7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8" customFormat="1" ht="18.75" customHeight="1" x14ac:dyDescent="0.25">
      <c r="A68" s="26">
        <v>1</v>
      </c>
      <c r="B68" s="65">
        <v>2</v>
      </c>
      <c r="C68" s="66"/>
      <c r="D68" s="26">
        <v>3</v>
      </c>
      <c r="E68" s="65">
        <v>4</v>
      </c>
      <c r="F68" s="67"/>
      <c r="G68" s="67"/>
      <c r="H68" s="67"/>
      <c r="I68" s="67"/>
      <c r="J68" s="67"/>
      <c r="K68" s="67"/>
      <c r="L68" s="67"/>
      <c r="M68" s="6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41" customFormat="1" ht="18.75" customHeight="1" x14ac:dyDescent="0.25">
      <c r="A69" s="39">
        <v>1</v>
      </c>
      <c r="B69" s="54" t="s">
        <v>53</v>
      </c>
      <c r="C69" s="55"/>
      <c r="D69" s="39"/>
      <c r="E69" s="54"/>
      <c r="F69" s="56"/>
      <c r="G69" s="56"/>
      <c r="H69" s="56"/>
      <c r="I69" s="56"/>
      <c r="J69" s="56"/>
      <c r="K69" s="56"/>
      <c r="L69" s="56"/>
      <c r="M69" s="55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s="18" customFormat="1" ht="45.75" customHeight="1" x14ac:dyDescent="0.25">
      <c r="A70" s="26"/>
      <c r="B70" s="57" t="str">
        <f>B55</f>
        <v>Обсяг видатків</v>
      </c>
      <c r="C70" s="58"/>
      <c r="D70" s="42" t="s">
        <v>68</v>
      </c>
      <c r="E70" s="59" t="s">
        <v>69</v>
      </c>
      <c r="F70" s="60"/>
      <c r="G70" s="60"/>
      <c r="H70" s="60"/>
      <c r="I70" s="60"/>
      <c r="J70" s="60"/>
      <c r="K70" s="60"/>
      <c r="L70" s="60"/>
      <c r="M70" s="58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41" customFormat="1" ht="18.75" customHeight="1" x14ac:dyDescent="0.25">
      <c r="A71" s="39">
        <v>2</v>
      </c>
      <c r="B71" s="54" t="s">
        <v>61</v>
      </c>
      <c r="C71" s="55"/>
      <c r="D71" s="39"/>
      <c r="E71" s="54"/>
      <c r="F71" s="56"/>
      <c r="G71" s="56"/>
      <c r="H71" s="56"/>
      <c r="I71" s="56"/>
      <c r="J71" s="56"/>
      <c r="K71" s="56"/>
      <c r="L71" s="56"/>
      <c r="M71" s="55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s="18" customFormat="1" ht="41.25" customHeight="1" x14ac:dyDescent="0.25">
      <c r="A72" s="26"/>
      <c r="B72" s="57" t="str">
        <f>B59</f>
        <v>Середні витрати на надання фінансової допомоги</v>
      </c>
      <c r="C72" s="58"/>
      <c r="D72" s="26" t="s">
        <v>55</v>
      </c>
      <c r="E72" s="59" t="s">
        <v>69</v>
      </c>
      <c r="F72" s="60"/>
      <c r="G72" s="60"/>
      <c r="H72" s="60"/>
      <c r="I72" s="60"/>
      <c r="J72" s="60"/>
      <c r="K72" s="60"/>
      <c r="L72" s="60"/>
      <c r="M72" s="58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8" customFormat="1" ht="18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18.75" customHeight="1" x14ac:dyDescent="0.25">
      <c r="A74" s="61" t="s">
        <v>70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8.75" customHeight="1" x14ac:dyDescent="0.25">
      <c r="A75" s="62" t="s">
        <v>71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4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12"/>
    </row>
    <row r="77" spans="1:26" ht="18" customHeight="1" x14ac:dyDescent="0.25">
      <c r="A77" s="14" t="s">
        <v>72</v>
      </c>
      <c r="B77" s="14"/>
      <c r="C77" s="14"/>
      <c r="D77" s="14"/>
    </row>
    <row r="78" spans="1:26" ht="22.5" customHeight="1" x14ac:dyDescent="0.25">
      <c r="A78" s="49" t="s">
        <v>73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1"/>
    </row>
    <row r="79" spans="1:26" ht="54" customHeight="1" x14ac:dyDescent="0.25">
      <c r="A79" s="52" t="s">
        <v>74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26" ht="19.5" customHeight="1" x14ac:dyDescent="0.25">
      <c r="A80" s="43"/>
      <c r="B80" s="43"/>
      <c r="C80" s="43"/>
      <c r="D80" s="43"/>
    </row>
    <row r="81" spans="1:13" x14ac:dyDescent="0.25">
      <c r="A81" s="45" t="s">
        <v>75</v>
      </c>
      <c r="B81" s="45"/>
      <c r="C81" s="45"/>
      <c r="D81" s="45"/>
      <c r="E81" s="45"/>
    </row>
    <row r="82" spans="1:13" ht="31.5" customHeight="1" x14ac:dyDescent="0.25">
      <c r="A82" s="45"/>
      <c r="B82" s="45"/>
      <c r="C82" s="45"/>
      <c r="D82" s="45"/>
      <c r="E82" s="45"/>
      <c r="G82" s="46"/>
      <c r="H82" s="46"/>
      <c r="J82" s="47" t="s">
        <v>76</v>
      </c>
      <c r="K82" s="47"/>
      <c r="L82" s="47"/>
      <c r="M82" s="47"/>
    </row>
    <row r="83" spans="1:13" ht="15.75" customHeight="1" x14ac:dyDescent="0.25">
      <c r="A83" s="44"/>
      <c r="B83" s="44"/>
      <c r="C83" s="44"/>
      <c r="D83" s="44"/>
      <c r="E83" s="44"/>
      <c r="J83" s="48"/>
      <c r="K83" s="48"/>
      <c r="L83" s="48"/>
      <c r="M83" s="48"/>
    </row>
    <row r="84" spans="1:13" ht="43.5" customHeight="1" x14ac:dyDescent="0.25">
      <c r="A84" s="45" t="s">
        <v>77</v>
      </c>
      <c r="B84" s="45"/>
      <c r="C84" s="45"/>
      <c r="D84" s="45"/>
      <c r="E84" s="45"/>
      <c r="G84" s="46"/>
      <c r="H84" s="46"/>
      <c r="J84" s="47" t="s">
        <v>78</v>
      </c>
      <c r="K84" s="47"/>
      <c r="L84" s="47"/>
      <c r="M84" s="47"/>
    </row>
    <row r="85" spans="1:13" ht="15.75" customHeight="1" x14ac:dyDescent="0.25">
      <c r="A85" s="45"/>
      <c r="B85" s="45"/>
      <c r="C85" s="45"/>
      <c r="D85" s="45"/>
      <c r="E85" s="45"/>
      <c r="J85" s="48"/>
      <c r="K85" s="48"/>
      <c r="L85" s="48"/>
      <c r="M85" s="48"/>
    </row>
  </sheetData>
  <mergeCells count="84">
    <mergeCell ref="B9:C9"/>
    <mergeCell ref="D9:J9"/>
    <mergeCell ref="J1:M4"/>
    <mergeCell ref="A5:M5"/>
    <mergeCell ref="A6:M6"/>
    <mergeCell ref="B8:C8"/>
    <mergeCell ref="D8:K8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A29:A30"/>
    <mergeCell ref="B29:D30"/>
    <mergeCell ref="E29:G29"/>
    <mergeCell ref="H29:J29"/>
    <mergeCell ref="K29:M29"/>
    <mergeCell ref="B33:D33"/>
    <mergeCell ref="B17:M17"/>
    <mergeCell ref="B20:M20"/>
    <mergeCell ref="B23:M23"/>
    <mergeCell ref="B24:M24"/>
    <mergeCell ref="R29:T29"/>
    <mergeCell ref="U29:W29"/>
    <mergeCell ref="X29:Z29"/>
    <mergeCell ref="B31:D31"/>
    <mergeCell ref="B32:D32"/>
    <mergeCell ref="B45:D45"/>
    <mergeCell ref="B34:D34"/>
    <mergeCell ref="A36:M36"/>
    <mergeCell ref="B37:M37"/>
    <mergeCell ref="B38:M38"/>
    <mergeCell ref="B39:M39"/>
    <mergeCell ref="A41:M41"/>
    <mergeCell ref="A43:A44"/>
    <mergeCell ref="B43:D44"/>
    <mergeCell ref="E43:G43"/>
    <mergeCell ref="H43:J43"/>
    <mergeCell ref="K43:M43"/>
    <mergeCell ref="B46:D46"/>
    <mergeCell ref="A51:A52"/>
    <mergeCell ref="B51:B52"/>
    <mergeCell ref="C51:C52"/>
    <mergeCell ref="D51:D52"/>
    <mergeCell ref="H51:J51"/>
    <mergeCell ref="K51:M51"/>
    <mergeCell ref="A63:M63"/>
    <mergeCell ref="A64:M64"/>
    <mergeCell ref="A66:A67"/>
    <mergeCell ref="B66:C67"/>
    <mergeCell ref="D66:D67"/>
    <mergeCell ref="E66:M67"/>
    <mergeCell ref="E51:G51"/>
    <mergeCell ref="A75:M75"/>
    <mergeCell ref="B68:C68"/>
    <mergeCell ref="E68:M68"/>
    <mergeCell ref="B69:C69"/>
    <mergeCell ref="E69:M69"/>
    <mergeCell ref="B70:C70"/>
    <mergeCell ref="E70:M70"/>
    <mergeCell ref="B71:C71"/>
    <mergeCell ref="E71:M71"/>
    <mergeCell ref="B72:C72"/>
    <mergeCell ref="E72:M72"/>
    <mergeCell ref="A74:M74"/>
    <mergeCell ref="A84:E85"/>
    <mergeCell ref="G84:H84"/>
    <mergeCell ref="J84:M84"/>
    <mergeCell ref="J85:M85"/>
    <mergeCell ref="A78:M78"/>
    <mergeCell ref="A79:M79"/>
    <mergeCell ref="A81:E82"/>
    <mergeCell ref="G82:H82"/>
    <mergeCell ref="J82:M82"/>
    <mergeCell ref="J83:M8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2024-03-04T12:54:21Z</dcterms:created>
  <dcterms:modified xsi:type="dcterms:W3CDTF">2024-03-04T12:56:42Z</dcterms:modified>
</cp:coreProperties>
</file>