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902\Звіти культура\"/>
    </mc:Choice>
  </mc:AlternateContent>
  <bookViews>
    <workbookView xWindow="0" yWindow="0" windowWidth="24000" windowHeight="9780"/>
  </bookViews>
  <sheets>
    <sheet name="заходи" sheetId="10" r:id="rId1"/>
  </sheets>
  <definedNames>
    <definedName name="_xlnm.Print_Area" localSheetId="0">заходи!$A$1:$M$72</definedName>
  </definedNames>
  <calcPr calcId="152511"/>
</workbook>
</file>

<file path=xl/calcChain.xml><?xml version="1.0" encoding="utf-8"?>
<calcChain xmlns="http://schemas.openxmlformats.org/spreadsheetml/2006/main">
  <c r="H41" i="10" l="1"/>
  <c r="K41" i="10"/>
  <c r="M41" i="10" s="1"/>
  <c r="J61" i="10"/>
  <c r="M61" i="10"/>
  <c r="J58" i="10"/>
  <c r="G58" i="10"/>
  <c r="J54" i="10"/>
  <c r="G54" i="10"/>
  <c r="G53" i="10"/>
  <c r="J53" i="10"/>
  <c r="K53" i="10"/>
  <c r="M53" i="10"/>
  <c r="F43" i="10"/>
  <c r="I43" i="10"/>
  <c r="L43" i="10"/>
  <c r="L10" i="10"/>
  <c r="G42" i="10"/>
  <c r="G41" i="10"/>
  <c r="J42" i="10"/>
  <c r="I31" i="10"/>
  <c r="H31" i="10"/>
  <c r="H40" i="10" s="1"/>
  <c r="F31" i="10"/>
  <c r="E31" i="10"/>
  <c r="E40" i="10" s="1"/>
  <c r="L32" i="10"/>
  <c r="L31" i="10"/>
  <c r="J32" i="10"/>
  <c r="J31" i="10" s="1"/>
  <c r="K32" i="10"/>
  <c r="K31" i="10"/>
  <c r="G61" i="10"/>
  <c r="J41" i="10"/>
  <c r="G32" i="10"/>
  <c r="G31" i="10" s="1"/>
  <c r="G40" i="10" s="1"/>
  <c r="G43" i="10" s="1"/>
  <c r="K42" i="10"/>
  <c r="M42" i="10" s="1"/>
  <c r="M32" i="10"/>
  <c r="M31" i="10" s="1"/>
  <c r="K58" i="10"/>
  <c r="M58" i="10"/>
  <c r="K61" i="10"/>
  <c r="E51" i="10" l="1"/>
  <c r="E43" i="10"/>
  <c r="H43" i="10"/>
  <c r="H51" i="10"/>
  <c r="K40" i="10"/>
  <c r="K43" i="10" s="1"/>
  <c r="J40" i="10"/>
  <c r="J43" i="10" l="1"/>
  <c r="M40" i="10"/>
  <c r="M43" i="10" s="1"/>
  <c r="H57" i="10"/>
  <c r="J51" i="10"/>
  <c r="K51" i="10"/>
  <c r="G51" i="10"/>
  <c r="E57" i="10"/>
  <c r="G57" i="10" s="1"/>
  <c r="M51" i="10" l="1"/>
  <c r="K57" i="10"/>
  <c r="M57" i="10" s="1"/>
  <c r="J57" i="10"/>
</calcChain>
</file>

<file path=xl/sharedStrings.xml><?xml version="1.0" encoding="utf-8"?>
<sst xmlns="http://schemas.openxmlformats.org/spreadsheetml/2006/main" count="121" uniqueCount="77">
  <si>
    <t>1.</t>
  </si>
  <si>
    <t>2.</t>
  </si>
  <si>
    <t>3.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</si>
  <si>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</si>
  <si>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</si>
  <si>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</si>
  <si>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</si>
  <si>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</si>
  <si>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</si>
  <si>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</si>
  <si>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</si>
  <si>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</si>
  <si>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</si>
  <si>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</si>
  <si>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</si>
  <si>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</si>
  <si>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</si>
  <si>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</si>
  <si>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</si>
  <si>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</si>
  <si>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</si>
  <si>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</si>
  <si>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</si>
  <si>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</si>
  <si>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</si>
  <si>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</si>
  <si>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</si>
  <si>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</si>
  <si>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</si>
  <si>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</si>
  <si>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</si>
  <si>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</si>
  <si>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</si>
  <si>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</si>
  <si>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</si>
  <si>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</si>
  <si>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</si>
  <si>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</si>
  <si>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</si>
  <si>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</si>
  <si>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Програма розвитку міста Хмельницького у сфері культури на період до 2020 року " 50 кроків, що змінять місто"</t>
  </si>
  <si>
    <t>од.</t>
  </si>
  <si>
    <t>рішення сесії</t>
  </si>
  <si>
    <t>осіб</t>
  </si>
  <si>
    <t>грн.</t>
  </si>
  <si>
    <t>кошторис</t>
  </si>
  <si>
    <t>статистичні дані</t>
  </si>
  <si>
    <t>розрахунок</t>
  </si>
  <si>
    <t>%</t>
  </si>
  <si>
    <t>0829</t>
  </si>
  <si>
    <t>Інші заходи в галузі культури і мистецтва</t>
  </si>
  <si>
    <t>Підтримка та розвиток культурно-освітніх заходів.</t>
  </si>
  <si>
    <t>Підтримка та проведення культурно-освітніх заходів</t>
  </si>
  <si>
    <t>Створення належних умов для організації та проведення культурно-освітніх заходів, спрямованих на підняття іміджу та  духовного рівня населення міста</t>
  </si>
  <si>
    <t>Програма підтримки обдарованих дітей міста Хмельницького</t>
  </si>
  <si>
    <t>Програма підтримки книговидання місцевих авторів та популяризації української книги у м.Хмельницькому на 2018-2020 рр. "Читай українською"</t>
  </si>
  <si>
    <t>Аналіз стану виконання результативних показників                                                                                                                                                                          Всі результативні показники на звітній період стабільні по фактичному їх виконанню</t>
  </si>
  <si>
    <t>Середні витрати на проведення одного заходу</t>
  </si>
  <si>
    <t>Динаміка збільшення кількості заходів у плановому періоді по відношенню до фактичного показника попереднього періоду</t>
  </si>
  <si>
    <t>Причиною розбіжностей є коливання вартості товарів</t>
  </si>
  <si>
    <t>Видатки у звітному році здійснені відповідно до затверджених напрямів використання бюджетних коштів.</t>
  </si>
  <si>
    <t>про виконання паспорта бюджетної програми місцевого бюджету на 01.01.2021 року</t>
  </si>
  <si>
    <t>Артем РОМАСЮКОВ</t>
  </si>
  <si>
    <t>Олена ТИМЦЯСЬ</t>
  </si>
  <si>
    <t>(код Програмної класифікації видатків та кредитування місцевого бюджету)</t>
  </si>
  <si>
    <t>Управління культури і туризму</t>
  </si>
  <si>
    <t>02231293</t>
  </si>
  <si>
    <t>(найменування головного розпорядника коштів місцевого бюджету)</t>
  </si>
  <si>
    <t>(код за ЄДРПОУ)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</si>
  <si>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</si>
  <si>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</si>
  <si>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</si>
  <si>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</si>
  <si>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Обсяг видатківспрямованих на проведення культурно-освітніх заходів за рахунок коштів місцевих бюджетів</t>
  </si>
  <si>
    <t>Кількість культурно-мистецьких заходів</t>
  </si>
  <si>
    <t>Кількість обдарованих дітей, які отримують персональні стипендії Хмельницької міської ради</t>
  </si>
  <si>
    <t>Середній розмір  персональної стипендії на одну обдаровану дитину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</si>
</sst>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84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84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0" fontId="6" fillId="2" borderId="1" xfId="0" applyFont="1" applyFill="1" applyBorder="1" applyAlignment="1">
      <alignment vertical="center" wrapText="1"/>
    </xf>
    <xf numFmtId="0" fontId="2" fillId="2" borderId="0" xfId="0" applyFont="1" applyFill="1"/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49" fontId="7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2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wrapText="1"/>
    </xf>
    <xf numFmtId="0" fontId="0" fillId="0" borderId="0" xfId="0" applyAlignment="1"/>
    <xf numFmtId="0" fontId="0" fillId="0" borderId="4" xfId="0" applyBorder="1" applyAlignment="1">
      <alignment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center" wrapText="1"/>
    </xf>
    <xf numFmtId="0" fontId="10" fillId="2" borderId="4" xfId="0" applyFont="1" applyFill="1" applyBorder="1" applyAlignment="1">
      <alignment vertical="top" wrapText="1"/>
    </xf>
    <xf numFmtId="0" fontId="0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0" fillId="0" borderId="0" xfId="0" applyFont="1" applyAlignment="1"/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7" fillId="2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5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72"/>
  <sheetViews>
    <sheetView tabSelected="1" zoomScaleNormal="100" workbookViewId="0">
      <selection activeCell="E54" sqref="E54"/>
    </sheetView>
  </sheetViews>
  <sheetFormatPr defaultRowHeight="15.75" x14ac:dyDescent="0.25"/>
  <cols>
    <col min="1" max="1" width="4.42578125" style="11" customWidth="1"/>
    <col min="2" max="2" width="14.140625" style="11" customWidth="1"/>
    <col min="3" max="3" width="10.42578125" style="11" customWidth="1"/>
    <col min="4" max="4" width="10.140625" style="11" customWidth="1"/>
    <col min="5" max="5" width="12.140625" style="11" customWidth="1"/>
    <col min="6" max="6" width="11.5703125" style="11" customWidth="1"/>
    <col min="7" max="7" width="12.140625" style="11" customWidth="1"/>
    <col min="8" max="8" width="13.28515625" style="11" customWidth="1"/>
    <col min="9" max="13" width="12.140625" style="11" customWidth="1"/>
    <col min="14" max="17" width="9.140625" style="11"/>
    <col min="18" max="18" width="12.28515625" style="11" customWidth="1"/>
    <col min="19" max="16384" width="9.140625" style="11"/>
  </cols>
  <sheetData>
    <row r="1" spans="1:13" ht="15.75" customHeight="1" x14ac:dyDescent="0.25">
      <c r="J1" s="87" t="s">
        <v>39</v>
      </c>
      <c r="K1" s="87"/>
      <c r="L1" s="87"/>
      <c r="M1" s="87"/>
    </row>
    <row r="2" spans="1:13" x14ac:dyDescent="0.25">
      <c r="J2" s="87"/>
      <c r="K2" s="87"/>
      <c r="L2" s="87"/>
      <c r="M2" s="87"/>
    </row>
    <row r="3" spans="1:13" x14ac:dyDescent="0.25">
      <c r="J3" s="87"/>
      <c r="K3" s="87"/>
      <c r="L3" s="87"/>
      <c r="M3" s="87"/>
    </row>
    <row r="4" spans="1:13" x14ac:dyDescent="0.25">
      <c r="J4" s="87"/>
      <c r="K4" s="87"/>
      <c r="L4" s="87"/>
      <c r="M4" s="87"/>
    </row>
    <row r="5" spans="1:13" x14ac:dyDescent="0.25">
      <c r="A5" s="88" t="s">
        <v>13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x14ac:dyDescent="0.25">
      <c r="A6" s="74" t="s">
        <v>61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3" s="1" customForma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s="1" customFormat="1" ht="15.75" customHeight="1" x14ac:dyDescent="0.25">
      <c r="A8" s="33" t="s">
        <v>0</v>
      </c>
      <c r="B8" s="41">
        <v>1000000</v>
      </c>
      <c r="C8" s="55"/>
      <c r="D8" s="29"/>
      <c r="E8" s="58" t="s">
        <v>65</v>
      </c>
      <c r="F8" s="59"/>
      <c r="G8" s="59"/>
      <c r="H8" s="59"/>
      <c r="I8" s="60"/>
      <c r="J8" s="60"/>
      <c r="K8" s="60"/>
      <c r="L8" s="39" t="s">
        <v>66</v>
      </c>
      <c r="M8" s="40"/>
    </row>
    <row r="9" spans="1:13" s="37" customFormat="1" ht="33.75" customHeight="1" x14ac:dyDescent="0.2">
      <c r="A9" s="36"/>
      <c r="B9" s="44" t="s">
        <v>64</v>
      </c>
      <c r="C9" s="56"/>
      <c r="D9" s="36"/>
      <c r="E9" s="44" t="s">
        <v>67</v>
      </c>
      <c r="F9" s="54"/>
      <c r="G9" s="54"/>
      <c r="H9" s="54"/>
      <c r="I9" s="45"/>
      <c r="J9" s="45"/>
      <c r="K9" s="45"/>
      <c r="L9" s="75" t="s">
        <v>68</v>
      </c>
      <c r="M9" s="76"/>
    </row>
    <row r="10" spans="1:13" s="1" customFormat="1" ht="15.75" customHeight="1" x14ac:dyDescent="0.25">
      <c r="A10" s="33" t="s">
        <v>1</v>
      </c>
      <c r="B10" s="41">
        <v>1000000</v>
      </c>
      <c r="C10" s="55"/>
      <c r="D10" s="29"/>
      <c r="E10" s="58" t="s">
        <v>65</v>
      </c>
      <c r="F10" s="59"/>
      <c r="G10" s="59"/>
      <c r="H10" s="59"/>
      <c r="I10" s="60"/>
      <c r="J10" s="60"/>
      <c r="K10" s="60"/>
      <c r="L10" s="61" t="str">
        <f>L8</f>
        <v>02231293</v>
      </c>
      <c r="M10" s="62"/>
    </row>
    <row r="11" spans="1:13" s="37" customFormat="1" ht="34.5" customHeight="1" x14ac:dyDescent="0.2">
      <c r="A11" s="36"/>
      <c r="B11" s="44" t="s">
        <v>64</v>
      </c>
      <c r="C11" s="56"/>
      <c r="D11" s="36"/>
      <c r="E11" s="44" t="s">
        <v>12</v>
      </c>
      <c r="F11" s="54"/>
      <c r="G11" s="54"/>
      <c r="H11" s="54"/>
      <c r="I11" s="45"/>
      <c r="J11" s="45"/>
      <c r="K11" s="45"/>
      <c r="L11" s="75" t="s">
        <v>68</v>
      </c>
      <c r="M11" s="76"/>
    </row>
    <row r="12" spans="1:13" s="28" customFormat="1" ht="21.75" customHeight="1" x14ac:dyDescent="0.25">
      <c r="A12" s="33" t="s">
        <v>2</v>
      </c>
      <c r="B12" s="41">
        <v>1014082</v>
      </c>
      <c r="C12" s="57"/>
      <c r="D12" s="41">
        <v>4082</v>
      </c>
      <c r="E12" s="46"/>
      <c r="F12" s="34" t="s">
        <v>49</v>
      </c>
      <c r="G12" s="41" t="s">
        <v>50</v>
      </c>
      <c r="H12" s="42"/>
      <c r="I12" s="43"/>
      <c r="J12" s="43"/>
      <c r="K12" s="43"/>
      <c r="L12" s="53">
        <v>22201100000</v>
      </c>
      <c r="M12" s="43"/>
    </row>
    <row r="13" spans="1:13" s="38" customFormat="1" ht="71.25" customHeight="1" x14ac:dyDescent="0.25">
      <c r="A13" s="31"/>
      <c r="B13" s="44" t="s">
        <v>64</v>
      </c>
      <c r="C13" s="45"/>
      <c r="D13" s="44" t="s">
        <v>69</v>
      </c>
      <c r="E13" s="47"/>
      <c r="F13" s="35" t="s">
        <v>70</v>
      </c>
      <c r="G13" s="44" t="s">
        <v>71</v>
      </c>
      <c r="H13" s="44"/>
      <c r="I13" s="45"/>
      <c r="J13" s="45"/>
      <c r="K13" s="45"/>
      <c r="L13" s="44" t="s">
        <v>72</v>
      </c>
      <c r="M13" s="66"/>
    </row>
    <row r="14" spans="1:13" ht="19.5" customHeight="1" x14ac:dyDescent="0.25">
      <c r="A14" s="69" t="s">
        <v>24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</row>
    <row r="15" spans="1:13" x14ac:dyDescent="0.25">
      <c r="A15" s="12"/>
    </row>
    <row r="16" spans="1:13" ht="35.25" customHeight="1" x14ac:dyDescent="0.25">
      <c r="A16" s="21" t="s">
        <v>20</v>
      </c>
      <c r="B16" s="82" t="s">
        <v>21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</row>
    <row r="17" spans="1:26" ht="32.25" customHeight="1" x14ac:dyDescent="0.25">
      <c r="A17" s="21"/>
      <c r="B17" s="78" t="s">
        <v>51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80"/>
    </row>
    <row r="18" spans="1:26" x14ac:dyDescent="0.25">
      <c r="A18" s="12"/>
    </row>
    <row r="19" spans="1:26" ht="13.5" customHeight="1" x14ac:dyDescent="0.25">
      <c r="A19" s="13" t="s">
        <v>25</v>
      </c>
    </row>
    <row r="20" spans="1:26" ht="27.75" customHeight="1" x14ac:dyDescent="0.25">
      <c r="A20" s="13"/>
      <c r="B20" s="52" t="s">
        <v>52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1:26" x14ac:dyDescent="0.25">
      <c r="A21" s="13" t="s">
        <v>26</v>
      </c>
    </row>
    <row r="22" spans="1:26" x14ac:dyDescent="0.25">
      <c r="A22" s="12"/>
    </row>
    <row r="23" spans="1:26" ht="32.25" customHeight="1" x14ac:dyDescent="0.25">
      <c r="A23" s="21" t="s">
        <v>20</v>
      </c>
      <c r="B23" s="82" t="s">
        <v>4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1:26" ht="34.5" customHeight="1" x14ac:dyDescent="0.25">
      <c r="A24" s="21"/>
      <c r="B24" s="78" t="s">
        <v>51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</row>
    <row r="25" spans="1:26" x14ac:dyDescent="0.25">
      <c r="A25" s="12"/>
    </row>
    <row r="26" spans="1:26" x14ac:dyDescent="0.25">
      <c r="A26" s="13" t="s">
        <v>27</v>
      </c>
    </row>
    <row r="27" spans="1:26" x14ac:dyDescent="0.25">
      <c r="A27" s="12"/>
      <c r="M27" s="27" t="s">
        <v>22</v>
      </c>
    </row>
    <row r="28" spans="1:26" ht="42" customHeight="1" x14ac:dyDescent="0.25">
      <c r="A28" s="82" t="s">
        <v>20</v>
      </c>
      <c r="B28" s="82" t="s">
        <v>28</v>
      </c>
      <c r="C28" s="82"/>
      <c r="D28" s="82"/>
      <c r="E28" s="82" t="s">
        <v>14</v>
      </c>
      <c r="F28" s="82"/>
      <c r="G28" s="82"/>
      <c r="H28" s="82" t="s">
        <v>29</v>
      </c>
      <c r="I28" s="82"/>
      <c r="J28" s="82"/>
      <c r="K28" s="82" t="s">
        <v>15</v>
      </c>
      <c r="L28" s="82"/>
      <c r="M28" s="82"/>
      <c r="R28" s="86"/>
      <c r="S28" s="86"/>
      <c r="T28" s="86"/>
      <c r="U28" s="86"/>
      <c r="V28" s="86"/>
      <c r="W28" s="86"/>
      <c r="X28" s="86"/>
      <c r="Y28" s="86"/>
      <c r="Z28" s="86"/>
    </row>
    <row r="29" spans="1:26" ht="33" customHeight="1" x14ac:dyDescent="0.25">
      <c r="A29" s="82"/>
      <c r="B29" s="82"/>
      <c r="C29" s="82"/>
      <c r="D29" s="82"/>
      <c r="E29" s="21" t="s">
        <v>16</v>
      </c>
      <c r="F29" s="21" t="s">
        <v>17</v>
      </c>
      <c r="G29" s="21" t="s">
        <v>18</v>
      </c>
      <c r="H29" s="21" t="s">
        <v>16</v>
      </c>
      <c r="I29" s="21" t="s">
        <v>17</v>
      </c>
      <c r="J29" s="21" t="s">
        <v>18</v>
      </c>
      <c r="K29" s="21" t="s">
        <v>16</v>
      </c>
      <c r="L29" s="21" t="s">
        <v>17</v>
      </c>
      <c r="M29" s="21" t="s">
        <v>18</v>
      </c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1">
        <v>1</v>
      </c>
      <c r="B30" s="82">
        <v>2</v>
      </c>
      <c r="C30" s="82"/>
      <c r="D30" s="82"/>
      <c r="E30" s="21">
        <v>3</v>
      </c>
      <c r="F30" s="21">
        <v>4</v>
      </c>
      <c r="G30" s="21">
        <v>5</v>
      </c>
      <c r="H30" s="21">
        <v>6</v>
      </c>
      <c r="I30" s="21">
        <v>7</v>
      </c>
      <c r="J30" s="21">
        <v>8</v>
      </c>
      <c r="K30" s="21">
        <v>9</v>
      </c>
      <c r="L30" s="21">
        <v>10</v>
      </c>
      <c r="M30" s="21">
        <v>11</v>
      </c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26.25" customHeight="1" x14ac:dyDescent="0.25">
      <c r="A31" s="21"/>
      <c r="B31" s="82" t="s">
        <v>5</v>
      </c>
      <c r="C31" s="82"/>
      <c r="D31" s="82"/>
      <c r="E31" s="21">
        <f t="shared" ref="E31:M31" si="0">E32</f>
        <v>2573700</v>
      </c>
      <c r="F31" s="21">
        <f t="shared" si="0"/>
        <v>0</v>
      </c>
      <c r="G31" s="21">
        <f t="shared" si="0"/>
        <v>2573700</v>
      </c>
      <c r="H31" s="21">
        <f t="shared" si="0"/>
        <v>2573690.86</v>
      </c>
      <c r="I31" s="21">
        <f t="shared" si="0"/>
        <v>0</v>
      </c>
      <c r="J31" s="21">
        <f t="shared" si="0"/>
        <v>2573690.86</v>
      </c>
      <c r="K31" s="21">
        <f t="shared" si="0"/>
        <v>-9.1400000001303852</v>
      </c>
      <c r="L31" s="21">
        <f t="shared" si="0"/>
        <v>0</v>
      </c>
      <c r="M31" s="21">
        <f t="shared" si="0"/>
        <v>-9.1400000001303852</v>
      </c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93.75" customHeight="1" x14ac:dyDescent="0.25">
      <c r="A32" s="21"/>
      <c r="B32" s="82" t="s">
        <v>53</v>
      </c>
      <c r="C32" s="82"/>
      <c r="D32" s="82"/>
      <c r="E32" s="10">
        <v>2573700</v>
      </c>
      <c r="F32" s="19"/>
      <c r="G32" s="21">
        <f>E32+F32</f>
        <v>2573700</v>
      </c>
      <c r="H32" s="21">
        <v>2573690.86</v>
      </c>
      <c r="I32" s="21"/>
      <c r="J32" s="21">
        <f>H32+I32</f>
        <v>2573690.86</v>
      </c>
      <c r="K32" s="21">
        <f>H32-E32</f>
        <v>-9.1400000001303852</v>
      </c>
      <c r="L32" s="21">
        <f>I32-F32</f>
        <v>0</v>
      </c>
      <c r="M32" s="21">
        <f>J32-G32</f>
        <v>-9.1400000001303852</v>
      </c>
      <c r="R32" s="22"/>
      <c r="S32" s="22"/>
      <c r="T32" s="22"/>
      <c r="U32" s="22"/>
      <c r="V32" s="22"/>
      <c r="W32" s="22"/>
      <c r="X32" s="22"/>
      <c r="Y32" s="22"/>
      <c r="Z32" s="22"/>
    </row>
    <row r="33" spans="1:13" ht="32.25" customHeight="1" x14ac:dyDescent="0.25">
      <c r="A33" s="90" t="s">
        <v>30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</row>
    <row r="34" spans="1:13" ht="23.25" customHeight="1" x14ac:dyDescent="0.25">
      <c r="A34" s="51" t="s">
        <v>59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33" customHeight="1" x14ac:dyDescent="0.25">
      <c r="A35" s="85" t="s">
        <v>31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25">
      <c r="A36" s="12"/>
      <c r="M36" s="27" t="s">
        <v>22</v>
      </c>
    </row>
    <row r="37" spans="1:13" ht="31.5" customHeight="1" x14ac:dyDescent="0.25">
      <c r="A37" s="82" t="s">
        <v>3</v>
      </c>
      <c r="B37" s="82" t="s">
        <v>32</v>
      </c>
      <c r="C37" s="82"/>
      <c r="D37" s="82"/>
      <c r="E37" s="82" t="s">
        <v>14</v>
      </c>
      <c r="F37" s="82"/>
      <c r="G37" s="82"/>
      <c r="H37" s="82" t="s">
        <v>29</v>
      </c>
      <c r="I37" s="82"/>
      <c r="J37" s="82"/>
      <c r="K37" s="82" t="s">
        <v>15</v>
      </c>
      <c r="L37" s="82"/>
      <c r="M37" s="82"/>
    </row>
    <row r="38" spans="1:13" ht="33.75" customHeight="1" x14ac:dyDescent="0.25">
      <c r="A38" s="82"/>
      <c r="B38" s="82"/>
      <c r="C38" s="82"/>
      <c r="D38" s="82"/>
      <c r="E38" s="21" t="s">
        <v>16</v>
      </c>
      <c r="F38" s="21" t="s">
        <v>17</v>
      </c>
      <c r="G38" s="21" t="s">
        <v>18</v>
      </c>
      <c r="H38" s="21" t="s">
        <v>16</v>
      </c>
      <c r="I38" s="21" t="s">
        <v>17</v>
      </c>
      <c r="J38" s="21" t="s">
        <v>18</v>
      </c>
      <c r="K38" s="21" t="s">
        <v>16</v>
      </c>
      <c r="L38" s="21" t="s">
        <v>17</v>
      </c>
      <c r="M38" s="21" t="s">
        <v>18</v>
      </c>
    </row>
    <row r="39" spans="1:13" x14ac:dyDescent="0.25">
      <c r="A39" s="21">
        <v>1</v>
      </c>
      <c r="B39" s="82">
        <v>2</v>
      </c>
      <c r="C39" s="82"/>
      <c r="D39" s="82"/>
      <c r="E39" s="21">
        <v>3</v>
      </c>
      <c r="F39" s="21">
        <v>4</v>
      </c>
      <c r="G39" s="21">
        <v>5</v>
      </c>
      <c r="H39" s="21">
        <v>6</v>
      </c>
      <c r="I39" s="21">
        <v>7</v>
      </c>
      <c r="J39" s="21">
        <v>8</v>
      </c>
      <c r="K39" s="21">
        <v>9</v>
      </c>
      <c r="L39" s="21">
        <v>10</v>
      </c>
      <c r="M39" s="21">
        <v>11</v>
      </c>
    </row>
    <row r="40" spans="1:13" ht="69.75" customHeight="1" x14ac:dyDescent="0.25">
      <c r="A40" s="21"/>
      <c r="B40" s="81" t="s">
        <v>40</v>
      </c>
      <c r="C40" s="81"/>
      <c r="D40" s="81"/>
      <c r="E40" s="9">
        <f>E31-E41-E42</f>
        <v>2046004</v>
      </c>
      <c r="F40" s="9"/>
      <c r="G40" s="9">
        <f>G31-G41-G42</f>
        <v>2046004</v>
      </c>
      <c r="H40" s="21">
        <f>H31-H41-H42</f>
        <v>2045994.8599999999</v>
      </c>
      <c r="I40" s="21"/>
      <c r="J40" s="21">
        <f>H40+I40</f>
        <v>2045994.8599999999</v>
      </c>
      <c r="K40" s="21">
        <f>H40-E40</f>
        <v>-9.1400000001303852</v>
      </c>
      <c r="L40" s="21"/>
      <c r="M40" s="21">
        <f>J40-G40</f>
        <v>-9.1400000001303852</v>
      </c>
    </row>
    <row r="41" spans="1:13" ht="41.25" customHeight="1" x14ac:dyDescent="0.25">
      <c r="A41" s="21"/>
      <c r="B41" s="73" t="s">
        <v>54</v>
      </c>
      <c r="C41" s="49"/>
      <c r="D41" s="50"/>
      <c r="E41" s="9">
        <v>242696</v>
      </c>
      <c r="F41" s="19"/>
      <c r="G41" s="19">
        <f>E41+F41</f>
        <v>242696</v>
      </c>
      <c r="H41" s="21">
        <f>242696</f>
        <v>242696</v>
      </c>
      <c r="I41" s="21"/>
      <c r="J41" s="19">
        <f>H41+I41</f>
        <v>242696</v>
      </c>
      <c r="K41" s="21">
        <f>H41-E41</f>
        <v>0</v>
      </c>
      <c r="L41" s="21"/>
      <c r="M41" s="21">
        <f>K41+L41</f>
        <v>0</v>
      </c>
    </row>
    <row r="42" spans="1:13" ht="87.75" customHeight="1" x14ac:dyDescent="0.25">
      <c r="A42" s="21"/>
      <c r="B42" s="48" t="s">
        <v>55</v>
      </c>
      <c r="C42" s="70"/>
      <c r="D42" s="71"/>
      <c r="E42" s="9">
        <v>285000</v>
      </c>
      <c r="F42" s="19"/>
      <c r="G42" s="19">
        <f>E42+F42</f>
        <v>285000</v>
      </c>
      <c r="H42" s="32">
        <v>285000</v>
      </c>
      <c r="I42" s="21"/>
      <c r="J42" s="19">
        <f>H42+I42</f>
        <v>285000</v>
      </c>
      <c r="K42" s="21">
        <f>H42-E42</f>
        <v>0</v>
      </c>
      <c r="L42" s="21"/>
      <c r="M42" s="21">
        <f>K42+L42</f>
        <v>0</v>
      </c>
    </row>
    <row r="43" spans="1:13" ht="33" customHeight="1" x14ac:dyDescent="0.25">
      <c r="A43" s="30"/>
      <c r="B43" s="82" t="s">
        <v>5</v>
      </c>
      <c r="C43" s="89"/>
      <c r="D43" s="89"/>
      <c r="E43" s="9">
        <f>E40+E41+E42</f>
        <v>2573700</v>
      </c>
      <c r="F43" s="9">
        <f t="shared" ref="F43:M43" si="1">F40+F41+F42</f>
        <v>0</v>
      </c>
      <c r="G43" s="9">
        <f t="shared" si="1"/>
        <v>2573700</v>
      </c>
      <c r="H43" s="9">
        <f t="shared" si="1"/>
        <v>2573690.86</v>
      </c>
      <c r="I43" s="9">
        <f t="shared" si="1"/>
        <v>0</v>
      </c>
      <c r="J43" s="9">
        <f t="shared" si="1"/>
        <v>2573690.86</v>
      </c>
      <c r="K43" s="9">
        <f t="shared" si="1"/>
        <v>-9.1400000001303852</v>
      </c>
      <c r="L43" s="9">
        <f t="shared" si="1"/>
        <v>0</v>
      </c>
      <c r="M43" s="9">
        <f t="shared" si="1"/>
        <v>-9.1400000001303852</v>
      </c>
    </row>
    <row r="44" spans="1:13" x14ac:dyDescent="0.25">
      <c r="A44" s="12"/>
    </row>
    <row r="45" spans="1:13" x14ac:dyDescent="0.25">
      <c r="A45" s="13" t="s">
        <v>33</v>
      </c>
    </row>
    <row r="46" spans="1:13" x14ac:dyDescent="0.25">
      <c r="A46" s="12"/>
    </row>
    <row r="47" spans="1:13" ht="71.25" customHeight="1" x14ac:dyDescent="0.25">
      <c r="A47" s="82" t="s">
        <v>3</v>
      </c>
      <c r="B47" s="82" t="s">
        <v>19</v>
      </c>
      <c r="C47" s="82" t="s">
        <v>6</v>
      </c>
      <c r="D47" s="82" t="s">
        <v>7</v>
      </c>
      <c r="E47" s="82" t="s">
        <v>14</v>
      </c>
      <c r="F47" s="82"/>
      <c r="G47" s="82"/>
      <c r="H47" s="82" t="s">
        <v>34</v>
      </c>
      <c r="I47" s="82"/>
      <c r="J47" s="82"/>
      <c r="K47" s="82" t="s">
        <v>15</v>
      </c>
      <c r="L47" s="82"/>
      <c r="M47" s="82"/>
    </row>
    <row r="48" spans="1:13" ht="30.75" customHeight="1" x14ac:dyDescent="0.25">
      <c r="A48" s="82"/>
      <c r="B48" s="82"/>
      <c r="C48" s="82"/>
      <c r="D48" s="82"/>
      <c r="E48" s="21" t="s">
        <v>16</v>
      </c>
      <c r="F48" s="21" t="s">
        <v>17</v>
      </c>
      <c r="G48" s="21" t="s">
        <v>18</v>
      </c>
      <c r="H48" s="21" t="s">
        <v>16</v>
      </c>
      <c r="I48" s="21" t="s">
        <v>17</v>
      </c>
      <c r="J48" s="21" t="s">
        <v>18</v>
      </c>
      <c r="K48" s="21" t="s">
        <v>16</v>
      </c>
      <c r="L48" s="21" t="s">
        <v>17</v>
      </c>
      <c r="M48" s="21" t="s">
        <v>18</v>
      </c>
    </row>
    <row r="49" spans="1:18" x14ac:dyDescent="0.25">
      <c r="A49" s="21">
        <v>1</v>
      </c>
      <c r="B49" s="21">
        <v>2</v>
      </c>
      <c r="C49" s="21">
        <v>3</v>
      </c>
      <c r="D49" s="21">
        <v>4</v>
      </c>
      <c r="E49" s="21">
        <v>5</v>
      </c>
      <c r="F49" s="21">
        <v>6</v>
      </c>
      <c r="G49" s="21">
        <v>7</v>
      </c>
      <c r="H49" s="21">
        <v>8</v>
      </c>
      <c r="I49" s="21">
        <v>9</v>
      </c>
      <c r="J49" s="21">
        <v>10</v>
      </c>
      <c r="K49" s="21">
        <v>11</v>
      </c>
      <c r="L49" s="21">
        <v>12</v>
      </c>
      <c r="M49" s="21">
        <v>13</v>
      </c>
    </row>
    <row r="50" spans="1:18" ht="21" customHeight="1" x14ac:dyDescent="0.25">
      <c r="A50" s="14">
        <v>1</v>
      </c>
      <c r="B50" s="16" t="s">
        <v>8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1:18" ht="186.75" customHeight="1" x14ac:dyDescent="0.25">
      <c r="A51" s="21"/>
      <c r="B51" s="3" t="s">
        <v>73</v>
      </c>
      <c r="C51" s="4" t="s">
        <v>44</v>
      </c>
      <c r="D51" s="4" t="s">
        <v>45</v>
      </c>
      <c r="E51" s="21">
        <f>E40</f>
        <v>2046004</v>
      </c>
      <c r="F51" s="21"/>
      <c r="G51" s="21">
        <f>E51</f>
        <v>2046004</v>
      </c>
      <c r="H51" s="21">
        <f>H40</f>
        <v>2045994.8599999999</v>
      </c>
      <c r="I51" s="21"/>
      <c r="J51" s="21">
        <f>H51</f>
        <v>2045994.8599999999</v>
      </c>
      <c r="K51" s="21">
        <f>H51-E51</f>
        <v>-9.1400000001303852</v>
      </c>
      <c r="L51" s="21"/>
      <c r="M51" s="21">
        <f>J51-G51</f>
        <v>-9.1400000001303852</v>
      </c>
    </row>
    <row r="52" spans="1:18" ht="27" customHeight="1" x14ac:dyDescent="0.25">
      <c r="A52" s="14">
        <v>2</v>
      </c>
      <c r="B52" s="14" t="s">
        <v>9</v>
      </c>
      <c r="C52" s="4"/>
      <c r="D52" s="4"/>
      <c r="E52" s="24"/>
      <c r="F52" s="21"/>
      <c r="G52" s="21"/>
      <c r="H52" s="21"/>
      <c r="I52" s="21"/>
      <c r="J52" s="21"/>
      <c r="K52" s="21"/>
      <c r="L52" s="21"/>
      <c r="M52" s="21"/>
    </row>
    <row r="53" spans="1:18" ht="70.5" customHeight="1" x14ac:dyDescent="0.25">
      <c r="A53" s="21"/>
      <c r="B53" s="2" t="s">
        <v>74</v>
      </c>
      <c r="C53" s="26" t="s">
        <v>41</v>
      </c>
      <c r="D53" s="26" t="s">
        <v>46</v>
      </c>
      <c r="E53" s="25">
        <v>47</v>
      </c>
      <c r="F53" s="21"/>
      <c r="G53" s="21">
        <f>E53</f>
        <v>47</v>
      </c>
      <c r="H53" s="32">
        <v>47</v>
      </c>
      <c r="I53" s="21"/>
      <c r="J53" s="21">
        <f>H53</f>
        <v>47</v>
      </c>
      <c r="K53" s="21">
        <f>H53-E53</f>
        <v>0</v>
      </c>
      <c r="L53" s="21"/>
      <c r="M53" s="21">
        <f>K53</f>
        <v>0</v>
      </c>
    </row>
    <row r="54" spans="1:18" ht="137.25" customHeight="1" x14ac:dyDescent="0.25">
      <c r="A54" s="30"/>
      <c r="B54" s="2" t="s">
        <v>75</v>
      </c>
      <c r="C54" s="26" t="s">
        <v>43</v>
      </c>
      <c r="D54" s="26" t="s">
        <v>42</v>
      </c>
      <c r="E54" s="25">
        <v>14</v>
      </c>
      <c r="F54" s="30"/>
      <c r="G54" s="30">
        <f>E54</f>
        <v>14</v>
      </c>
      <c r="H54" s="30">
        <v>14</v>
      </c>
      <c r="I54" s="30"/>
      <c r="J54" s="30">
        <f>H54</f>
        <v>14</v>
      </c>
      <c r="K54" s="30"/>
      <c r="L54" s="30"/>
      <c r="M54" s="30"/>
    </row>
    <row r="55" spans="1:18" ht="17.25" customHeight="1" x14ac:dyDescent="0.2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</row>
    <row r="56" spans="1:18" ht="31.5" x14ac:dyDescent="0.25">
      <c r="A56" s="14">
        <v>3</v>
      </c>
      <c r="B56" s="14" t="s">
        <v>10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8" ht="66" customHeight="1" x14ac:dyDescent="0.25">
      <c r="A57" s="14"/>
      <c r="B57" s="3" t="s">
        <v>57</v>
      </c>
      <c r="C57" s="21" t="s">
        <v>44</v>
      </c>
      <c r="D57" s="21" t="s">
        <v>47</v>
      </c>
      <c r="E57" s="8">
        <f>E51/E53</f>
        <v>43532</v>
      </c>
      <c r="F57" s="20"/>
      <c r="G57" s="20">
        <f>E57</f>
        <v>43532</v>
      </c>
      <c r="H57" s="18">
        <f>H51/H53</f>
        <v>43531.805531914892</v>
      </c>
      <c r="I57" s="6"/>
      <c r="J57" s="6">
        <f>H57</f>
        <v>43531.805531914892</v>
      </c>
      <c r="K57" s="6">
        <f>H57-E57</f>
        <v>-0.19446808510838309</v>
      </c>
      <c r="L57" s="6"/>
      <c r="M57" s="6">
        <f>K57</f>
        <v>-0.19446808510838309</v>
      </c>
    </row>
    <row r="58" spans="1:18" ht="113.25" customHeight="1" x14ac:dyDescent="0.25">
      <c r="A58" s="14"/>
      <c r="B58" s="2" t="s">
        <v>76</v>
      </c>
      <c r="C58" s="26" t="s">
        <v>44</v>
      </c>
      <c r="D58" s="26" t="s">
        <v>47</v>
      </c>
      <c r="E58" s="8">
        <v>1445</v>
      </c>
      <c r="F58" s="20"/>
      <c r="G58" s="20">
        <f>E58</f>
        <v>1445</v>
      </c>
      <c r="H58" s="8">
        <v>1445</v>
      </c>
      <c r="I58" s="20"/>
      <c r="J58" s="20">
        <f>H58</f>
        <v>1445</v>
      </c>
      <c r="K58" s="20">
        <f>H58-E58</f>
        <v>0</v>
      </c>
      <c r="L58" s="20"/>
      <c r="M58" s="20">
        <f>K58</f>
        <v>0</v>
      </c>
    </row>
    <row r="59" spans="1:18" ht="23.25" customHeight="1" x14ac:dyDescent="0.25">
      <c r="A59" s="48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1"/>
    </row>
    <row r="60" spans="1:18" x14ac:dyDescent="0.25">
      <c r="A60" s="14">
        <v>4</v>
      </c>
      <c r="B60" s="14" t="s">
        <v>11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P60" s="17"/>
      <c r="Q60" s="17"/>
      <c r="R60" s="17"/>
    </row>
    <row r="61" spans="1:18" ht="195" customHeight="1" x14ac:dyDescent="0.25">
      <c r="A61" s="14"/>
      <c r="B61" s="3" t="s">
        <v>58</v>
      </c>
      <c r="C61" s="4" t="s">
        <v>48</v>
      </c>
      <c r="D61" s="4" t="s">
        <v>47</v>
      </c>
      <c r="E61" s="5">
        <v>85.5</v>
      </c>
      <c r="F61" s="5"/>
      <c r="G61" s="5">
        <f>E61</f>
        <v>85.5</v>
      </c>
      <c r="H61" s="7">
        <v>85.5</v>
      </c>
      <c r="I61" s="7"/>
      <c r="J61" s="7">
        <f>H61</f>
        <v>85.5</v>
      </c>
      <c r="K61" s="7">
        <f>H61-E61</f>
        <v>0</v>
      </c>
      <c r="L61" s="7"/>
      <c r="M61" s="7">
        <f>J61-G61</f>
        <v>0</v>
      </c>
      <c r="P61" s="17"/>
      <c r="Q61" s="17"/>
      <c r="R61" s="17"/>
    </row>
    <row r="62" spans="1:18" ht="20.25" customHeight="1" x14ac:dyDescent="0.25">
      <c r="A62" s="48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1"/>
    </row>
    <row r="63" spans="1:18" ht="30" customHeight="1" x14ac:dyDescent="0.25">
      <c r="A63" s="63" t="s">
        <v>56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5"/>
    </row>
    <row r="64" spans="1:18" x14ac:dyDescent="0.25">
      <c r="A64" s="12"/>
    </row>
    <row r="65" spans="1:13" ht="25.5" customHeight="1" x14ac:dyDescent="0.25">
      <c r="A65" s="13" t="s">
        <v>35</v>
      </c>
      <c r="B65" s="13"/>
      <c r="C65" s="13"/>
      <c r="D65" s="13"/>
    </row>
    <row r="66" spans="1:13" ht="30" customHeight="1" x14ac:dyDescent="0.25">
      <c r="A66" s="69" t="s">
        <v>60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</row>
    <row r="67" spans="1:13" ht="19.5" customHeight="1" x14ac:dyDescent="0.25">
      <c r="A67" s="15" t="s">
        <v>36</v>
      </c>
      <c r="B67" s="15"/>
      <c r="C67" s="15"/>
      <c r="D67" s="15"/>
    </row>
    <row r="68" spans="1:13" x14ac:dyDescent="0.25">
      <c r="A68" s="83" t="s">
        <v>38</v>
      </c>
      <c r="B68" s="83"/>
      <c r="C68" s="83"/>
      <c r="D68" s="83"/>
      <c r="E68" s="83"/>
    </row>
    <row r="69" spans="1:13" ht="31.5" customHeight="1" x14ac:dyDescent="0.25">
      <c r="A69" s="83"/>
      <c r="B69" s="83"/>
      <c r="C69" s="83"/>
      <c r="D69" s="83"/>
      <c r="E69" s="83"/>
      <c r="G69" s="84"/>
      <c r="H69" s="84"/>
      <c r="J69" s="68" t="s">
        <v>62</v>
      </c>
      <c r="K69" s="68"/>
      <c r="L69" s="68"/>
      <c r="M69" s="68"/>
    </row>
    <row r="70" spans="1:13" ht="15.75" customHeight="1" x14ac:dyDescent="0.25">
      <c r="A70" s="23"/>
      <c r="B70" s="23"/>
      <c r="C70" s="23"/>
      <c r="D70" s="23"/>
      <c r="E70" s="23"/>
      <c r="J70" s="67" t="s">
        <v>23</v>
      </c>
      <c r="K70" s="67"/>
      <c r="L70" s="67"/>
      <c r="M70" s="67"/>
    </row>
    <row r="71" spans="1:13" ht="43.5" customHeight="1" x14ac:dyDescent="0.25">
      <c r="A71" s="83" t="s">
        <v>37</v>
      </c>
      <c r="B71" s="83"/>
      <c r="C71" s="83"/>
      <c r="D71" s="83"/>
      <c r="E71" s="83"/>
      <c r="G71" s="84"/>
      <c r="H71" s="84"/>
      <c r="J71" s="68" t="s">
        <v>63</v>
      </c>
      <c r="K71" s="68"/>
      <c r="L71" s="68"/>
      <c r="M71" s="68"/>
    </row>
    <row r="72" spans="1:13" ht="15.75" customHeight="1" x14ac:dyDescent="0.25">
      <c r="A72" s="83"/>
      <c r="B72" s="83"/>
      <c r="C72" s="83"/>
      <c r="D72" s="83"/>
      <c r="E72" s="83"/>
      <c r="J72" s="72" t="s">
        <v>23</v>
      </c>
      <c r="K72" s="72"/>
      <c r="L72" s="72"/>
      <c r="M72" s="72"/>
    </row>
  </sheetData>
  <mergeCells count="73">
    <mergeCell ref="J1:M4"/>
    <mergeCell ref="A5:M5"/>
    <mergeCell ref="A6:M6"/>
    <mergeCell ref="B8:C8"/>
    <mergeCell ref="E8:K8"/>
    <mergeCell ref="L8:M8"/>
    <mergeCell ref="R28:T28"/>
    <mergeCell ref="A14:M14"/>
    <mergeCell ref="B16:M16"/>
    <mergeCell ref="B17:M17"/>
    <mergeCell ref="B20:M20"/>
    <mergeCell ref="B23:M23"/>
    <mergeCell ref="B24:M24"/>
    <mergeCell ref="U28:W28"/>
    <mergeCell ref="X28:Z28"/>
    <mergeCell ref="B30:D30"/>
    <mergeCell ref="B31:D31"/>
    <mergeCell ref="B32:D32"/>
    <mergeCell ref="A28:A29"/>
    <mergeCell ref="B28:D29"/>
    <mergeCell ref="E28:G28"/>
    <mergeCell ref="H28:J28"/>
    <mergeCell ref="K28:M28"/>
    <mergeCell ref="A33:M33"/>
    <mergeCell ref="A34:M34"/>
    <mergeCell ref="A35:M35"/>
    <mergeCell ref="A37:A38"/>
    <mergeCell ref="B37:D38"/>
    <mergeCell ref="E37:G37"/>
    <mergeCell ref="H37:J37"/>
    <mergeCell ref="K37:M37"/>
    <mergeCell ref="B39:D39"/>
    <mergeCell ref="B40:D40"/>
    <mergeCell ref="B42:D42"/>
    <mergeCell ref="A47:A48"/>
    <mergeCell ref="B47:B48"/>
    <mergeCell ref="C47:C48"/>
    <mergeCell ref="D47:D48"/>
    <mergeCell ref="B41:D41"/>
    <mergeCell ref="B43:D43"/>
    <mergeCell ref="J70:M70"/>
    <mergeCell ref="A71:E72"/>
    <mergeCell ref="G71:H71"/>
    <mergeCell ref="J71:M71"/>
    <mergeCell ref="J72:M72"/>
    <mergeCell ref="A59:M59"/>
    <mergeCell ref="A63:M63"/>
    <mergeCell ref="A66:M66"/>
    <mergeCell ref="A68:E69"/>
    <mergeCell ref="G69:H69"/>
    <mergeCell ref="J69:M69"/>
    <mergeCell ref="E47:G47"/>
    <mergeCell ref="H47:J47"/>
    <mergeCell ref="K47:M47"/>
    <mergeCell ref="A62:M62"/>
    <mergeCell ref="A55:M55"/>
    <mergeCell ref="E9:K9"/>
    <mergeCell ref="L9:M9"/>
    <mergeCell ref="B10:C10"/>
    <mergeCell ref="E10:K10"/>
    <mergeCell ref="L10:M10"/>
    <mergeCell ref="B11:C11"/>
    <mergeCell ref="E11:K11"/>
    <mergeCell ref="L11:M11"/>
    <mergeCell ref="B9:C9"/>
    <mergeCell ref="B12:C12"/>
    <mergeCell ref="D12:E12"/>
    <mergeCell ref="G12:K12"/>
    <mergeCell ref="L12:M12"/>
    <mergeCell ref="B13:C13"/>
    <mergeCell ref="D13:E13"/>
    <mergeCell ref="G13:K13"/>
    <mergeCell ref="L13:M13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заходи</vt:lpstr>
      <vt:lpstr>заходи!Область_друку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2021-02-19T09:24:53Z</cp:lastPrinted>
  <dcterms:created xsi:type="dcterms:W3CDTF">2018-12-28T08:43:53Z</dcterms:created>
  <dcterms:modified xsi:type="dcterms:W3CDTF">2021-02-19T09:54:57Z</dcterms:modified>
</cp:coreProperties>
</file>