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4082" sheetId="1" r:id="rId1"/>
  </sheets>
  <definedNames>
    <definedName name="_xlnm.Print_Area" localSheetId="0">'1014082'!$A$1:$M$72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E31" i="1"/>
  <c r="E39" i="1" s="1"/>
  <c r="F31" i="1"/>
  <c r="G31" i="1"/>
  <c r="G39" i="1" s="1"/>
  <c r="G42" i="1" s="1"/>
  <c r="H31" i="1"/>
  <c r="I31" i="1"/>
  <c r="K31" i="1"/>
  <c r="L31" i="1"/>
  <c r="G32" i="1"/>
  <c r="J32" i="1"/>
  <c r="J31" i="1" s="1"/>
  <c r="K32" i="1"/>
  <c r="L32" i="1"/>
  <c r="H39" i="1"/>
  <c r="H42" i="1" s="1"/>
  <c r="J39" i="1"/>
  <c r="M39" i="1" s="1"/>
  <c r="M42" i="1" s="1"/>
  <c r="G40" i="1"/>
  <c r="J40" i="1"/>
  <c r="K40" i="1"/>
  <c r="M40" i="1"/>
  <c r="G41" i="1"/>
  <c r="J41" i="1"/>
  <c r="K41" i="1"/>
  <c r="M41" i="1" s="1"/>
  <c r="F42" i="1"/>
  <c r="I42" i="1"/>
  <c r="L42" i="1"/>
  <c r="G51" i="1"/>
  <c r="J51" i="1"/>
  <c r="K51" i="1"/>
  <c r="M51" i="1"/>
  <c r="G53" i="1"/>
  <c r="J53" i="1"/>
  <c r="K53" i="1"/>
  <c r="M53" i="1"/>
  <c r="G54" i="1"/>
  <c r="J54" i="1"/>
  <c r="K54" i="1"/>
  <c r="M54" i="1"/>
  <c r="E58" i="1"/>
  <c r="G58" i="1"/>
  <c r="H58" i="1"/>
  <c r="J58" i="1"/>
  <c r="K58" i="1"/>
  <c r="M58" i="1"/>
  <c r="E61" i="1"/>
  <c r="G61" i="1"/>
  <c r="H61" i="1"/>
  <c r="J61" i="1"/>
  <c r="K61" i="1"/>
  <c r="M61" i="1"/>
  <c r="E42" i="1" l="1"/>
  <c r="E50" i="1"/>
  <c r="K39" i="1"/>
  <c r="K42" i="1" s="1"/>
  <c r="J42" i="1"/>
  <c r="H50" i="1"/>
  <c r="M32" i="1"/>
  <c r="M31" i="1" s="1"/>
  <c r="G50" i="1" l="1"/>
  <c r="E57" i="1"/>
  <c r="G57" i="1" s="1"/>
  <c r="K50" i="1"/>
  <c r="J50" i="1"/>
  <c r="M50" i="1" s="1"/>
  <c r="H57" i="1"/>
  <c r="K57" i="1" l="1"/>
  <c r="M57" i="1" s="1"/>
  <c r="J57" i="1"/>
</calcChain>
</file>

<file path=xl/sharedStrings.xml><?xml version="1.0" encoding="utf-8"?>
<sst xmlns="http://schemas.openxmlformats.org/spreadsheetml/2006/main" count="121" uniqueCount="76">
  <si>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</si>
  <si>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</si>
  <si>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</si>
  <si>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</si>
  <si>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</si>
  <si>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</si>
  <si>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</si>
  <si>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заходи в галузі культури і мистецтва не перевищує запланованої, а на зменшення показників  вплинуло запровадження військового стану, у звязку з військовою агресією російської федерації проти України </t>
  </si>
  <si>
    <t>розрахунок</t>
  </si>
  <si>
    <t>%</t>
  </si>
  <si>
    <t>Динаміка збільшення кількості заходів у плановому періоді по відношенню до фактичного показника попереднього періоду</t>
  </si>
  <si>
    <t>якості</t>
  </si>
  <si>
    <t>грн.</t>
  </si>
  <si>
    <t>Середній розмір  персональної стипендії на одну обдаровану дитину</t>
  </si>
  <si>
    <t>Середні витрати на проведення одного заходу</t>
  </si>
  <si>
    <t>ефективності</t>
  </si>
  <si>
    <t>рішення сесії</t>
  </si>
  <si>
    <t>осіб</t>
  </si>
  <si>
    <t>Кількість обдарованих дітей, які отримують персональні стипендії Хмельницької міської ради</t>
  </si>
  <si>
    <t>статистичні дані</t>
  </si>
  <si>
    <t>од.</t>
  </si>
  <si>
    <t>Кількість культурно-мистецьких заходів</t>
  </si>
  <si>
    <t>продукту</t>
  </si>
  <si>
    <t>кошторис</t>
  </si>
  <si>
    <t>Видатки на виплату персональних стипендій Хмельницької міської ради обдарованим дітям</t>
  </si>
  <si>
    <t>Обсяг видатків спрямованих на проведення культурно-освітніх заходів за рахунок коштів місцевих бюджетів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</si>
  <si>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</si>
  <si>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</si>
  <si>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</si>
  <si>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</si>
  <si>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</si>
  <si>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</si>
  <si>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</si>
  <si>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</si>
  <si>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</si>
  <si>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</si>
  <si>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</si>
  <si>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</si>
  <si>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</si>
  <si>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Програма підтримки книговидання та читацької культури в Хмельницькій міській територіальній громаді на 2021-2025 рр." #Щодня читай українською"</t>
  </si>
  <si>
    <t>Програма підтримки обдарованих дітей міста Хмельницького</t>
  </si>
  <si>
    <t>Програма розвитку  Хмельницької міської територіальної громади  у сфері культури на 2021-2025 роки "Нова лінія культурних змін"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</si>
  <si>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</si>
  <si>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</si>
  <si>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</si>
  <si>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</si>
  <si>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Створення належних умов для організації та проведення культурно-освітніх заходів, спрямованих на підняття іміджу та  духовного рівня населення міста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</si>
  <si>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</si>
  <si>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</si>
  <si>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</si>
  <si>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Підтримка та розвиток культурно-освітніх заходів.</t>
  </si>
  <si>
    <t>Завдання</t>
  </si>
  <si>
    <t>6. Завдання бюджетної програми</t>
  </si>
  <si>
    <t>Підтримка та проведення культурно-освітніх заходів</t>
  </si>
  <si>
    <t>5. Мета бюджетної програми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</si>
  <si>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</si>
  <si>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</si>
  <si>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</si>
  <si>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</si>
  <si>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</si>
  <si>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</si>
  <si>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</si>
  <si>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</si>
  <si>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Інші заходи в галузі культури і мистецтва</t>
  </si>
  <si>
    <t>0829</t>
  </si>
  <si>
    <t>3.</t>
  </si>
  <si>
    <t>(код за ЄДРПОУ)</t>
  </si>
  <si>
    <t>(найменування відповідального виконавця)</t>
  </si>
  <si>
    <t>Управління культури і туризму</t>
  </si>
  <si>
    <t>2.</t>
  </si>
  <si>
    <t>(найменування головного розпорядника коштів місцевого бюджету)</t>
  </si>
  <si>
    <t>02231293</t>
  </si>
  <si>
    <t>1.</t>
  </si>
  <si>
    <t>про виконання паспорта бюджетної програми місцевого бюджету на 01.01.2023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</si>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</sst>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0" xfId="0" applyFont="1" applyFill="1"/>
    <xf numFmtId="164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Alignment="1"/>
    <xf numFmtId="0" fontId="8" fillId="2" borderId="6" xfId="0" applyFont="1" applyFill="1" applyBorder="1" applyAlignment="1"/>
    <xf numFmtId="0" fontId="9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wrapText="1"/>
    </xf>
    <xf numFmtId="49" fontId="4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0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72"/>
  <sheetViews>
    <sheetView tabSelected="1" zoomScaleNormal="100" workbookViewId="0">
      <selection activeCell="A63" sqref="A63:M63"/>
    </sheetView>
  </sheetViews>
  <sheetFormatPr defaultRowHeight="15.75" x14ac:dyDescent="0.25"/>
  <cols>
    <col min="1" max="1" width="4.42578125" style="1" customWidth="1"/>
    <col min="2" max="2" width="14.140625" style="1" customWidth="1"/>
    <col min="3" max="3" width="10.42578125" style="1" customWidth="1"/>
    <col min="4" max="4" width="10.140625" style="1" customWidth="1"/>
    <col min="5" max="5" width="12.140625" style="1" customWidth="1"/>
    <col min="6" max="6" width="11.5703125" style="1" customWidth="1"/>
    <col min="7" max="7" width="12.140625" style="1" customWidth="1"/>
    <col min="8" max="8" width="13.28515625" style="1" customWidth="1"/>
    <col min="9" max="13" width="12.140625" style="1" customWidth="1"/>
    <col min="14" max="17" width="9.140625" style="1"/>
    <col min="18" max="18" width="12.28515625" style="1" customWidth="1"/>
    <col min="19" max="16384" width="9.140625" style="1"/>
  </cols>
  <sheetData>
    <row r="1" spans="1:13" ht="15.75" customHeight="1" x14ac:dyDescent="0.25">
      <c r="J1" s="74" t="s">
        <v>75</v>
      </c>
      <c r="K1" s="74"/>
      <c r="L1" s="74"/>
      <c r="M1" s="74"/>
    </row>
    <row r="2" spans="1:13" x14ac:dyDescent="0.25">
      <c r="J2" s="74"/>
      <c r="K2" s="74"/>
      <c r="L2" s="74"/>
      <c r="M2" s="74"/>
    </row>
    <row r="3" spans="1:13" x14ac:dyDescent="0.25">
      <c r="J3" s="74"/>
      <c r="K3" s="74"/>
      <c r="L3" s="74"/>
      <c r="M3" s="74"/>
    </row>
    <row r="4" spans="1:13" x14ac:dyDescent="0.25">
      <c r="J4" s="74"/>
      <c r="K4" s="74"/>
      <c r="L4" s="74"/>
      <c r="M4" s="74"/>
    </row>
    <row r="5" spans="1:13" x14ac:dyDescent="0.25">
      <c r="A5" s="73" t="s">
        <v>74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x14ac:dyDescent="0.25">
      <c r="A6" s="73" t="s">
        <v>73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5.75" customHeight="1" x14ac:dyDescent="0.25">
      <c r="A8" s="57" t="s">
        <v>72</v>
      </c>
      <c r="B8" s="53">
        <v>1000000</v>
      </c>
      <c r="C8" s="70"/>
      <c r="D8" s="69"/>
      <c r="E8" s="68" t="s">
        <v>68</v>
      </c>
      <c r="F8" s="67"/>
      <c r="G8" s="67"/>
      <c r="H8" s="67"/>
      <c r="I8" s="66"/>
      <c r="J8" s="66"/>
      <c r="K8" s="66"/>
      <c r="L8" s="72" t="s">
        <v>71</v>
      </c>
      <c r="M8" s="71"/>
    </row>
    <row r="9" spans="1:13" s="58" customFormat="1" ht="33.75" customHeight="1" x14ac:dyDescent="0.2">
      <c r="A9" s="62"/>
      <c r="B9" s="44" t="s">
        <v>61</v>
      </c>
      <c r="C9" s="63"/>
      <c r="D9" s="62"/>
      <c r="E9" s="44" t="s">
        <v>70</v>
      </c>
      <c r="F9" s="61"/>
      <c r="G9" s="61"/>
      <c r="H9" s="61"/>
      <c r="I9" s="45"/>
      <c r="J9" s="45"/>
      <c r="K9" s="45"/>
      <c r="L9" s="60" t="s">
        <v>66</v>
      </c>
      <c r="M9" s="59"/>
    </row>
    <row r="10" spans="1:13" ht="15.75" customHeight="1" x14ac:dyDescent="0.25">
      <c r="A10" s="57" t="s">
        <v>69</v>
      </c>
      <c r="B10" s="53">
        <v>1000000</v>
      </c>
      <c r="C10" s="70"/>
      <c r="D10" s="69"/>
      <c r="E10" s="68" t="s">
        <v>68</v>
      </c>
      <c r="F10" s="67"/>
      <c r="G10" s="67"/>
      <c r="H10" s="67"/>
      <c r="I10" s="66"/>
      <c r="J10" s="66"/>
      <c r="K10" s="66"/>
      <c r="L10" s="65" t="str">
        <f>L8</f>
        <v>02231293</v>
      </c>
      <c r="M10" s="64"/>
    </row>
    <row r="11" spans="1:13" s="58" customFormat="1" ht="34.5" customHeight="1" x14ac:dyDescent="0.2">
      <c r="A11" s="62"/>
      <c r="B11" s="44" t="s">
        <v>61</v>
      </c>
      <c r="C11" s="63"/>
      <c r="D11" s="62"/>
      <c r="E11" s="44" t="s">
        <v>67</v>
      </c>
      <c r="F11" s="61"/>
      <c r="G11" s="61"/>
      <c r="H11" s="61"/>
      <c r="I11" s="45"/>
      <c r="J11" s="45"/>
      <c r="K11" s="45"/>
      <c r="L11" s="60" t="s">
        <v>66</v>
      </c>
      <c r="M11" s="59"/>
    </row>
    <row r="12" spans="1:13" s="49" customFormat="1" ht="21.75" customHeight="1" x14ac:dyDescent="0.25">
      <c r="A12" s="57" t="s">
        <v>65</v>
      </c>
      <c r="B12" s="53">
        <v>1014082</v>
      </c>
      <c r="C12" s="56"/>
      <c r="D12" s="53">
        <v>4082</v>
      </c>
      <c r="E12" s="55"/>
      <c r="F12" s="54" t="s">
        <v>64</v>
      </c>
      <c r="G12" s="53" t="s">
        <v>63</v>
      </c>
      <c r="H12" s="52"/>
      <c r="I12" s="50"/>
      <c r="J12" s="50"/>
      <c r="K12" s="50"/>
      <c r="L12" s="51" t="s">
        <v>62</v>
      </c>
      <c r="M12" s="50"/>
    </row>
    <row r="13" spans="1:13" s="42" customFormat="1" ht="71.25" customHeight="1" x14ac:dyDescent="0.25">
      <c r="A13" s="48"/>
      <c r="B13" s="44" t="s">
        <v>61</v>
      </c>
      <c r="C13" s="45"/>
      <c r="D13" s="44" t="s">
        <v>60</v>
      </c>
      <c r="E13" s="47"/>
      <c r="F13" s="46" t="s">
        <v>59</v>
      </c>
      <c r="G13" s="44" t="s">
        <v>58</v>
      </c>
      <c r="H13" s="44"/>
      <c r="I13" s="45"/>
      <c r="J13" s="45"/>
      <c r="K13" s="45"/>
      <c r="L13" s="44" t="s">
        <v>57</v>
      </c>
      <c r="M13" s="43"/>
    </row>
    <row r="14" spans="1:13" ht="19.5" customHeight="1" x14ac:dyDescent="0.25">
      <c r="A14" s="8" t="s">
        <v>56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10"/>
    </row>
    <row r="16" spans="1:13" ht="35.25" customHeight="1" x14ac:dyDescent="0.25">
      <c r="A16" s="22" t="s">
        <v>48</v>
      </c>
      <c r="B16" s="23" t="s">
        <v>55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26" ht="32.25" customHeight="1" x14ac:dyDescent="0.25">
      <c r="A17" s="22"/>
      <c r="B17" s="40" t="s">
        <v>50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8"/>
    </row>
    <row r="18" spans="1:26" x14ac:dyDescent="0.25">
      <c r="A18" s="10"/>
    </row>
    <row r="19" spans="1:26" ht="13.5" customHeight="1" x14ac:dyDescent="0.25">
      <c r="A19" s="9" t="s">
        <v>54</v>
      </c>
    </row>
    <row r="20" spans="1:26" ht="27.75" customHeight="1" x14ac:dyDescent="0.25">
      <c r="A20" s="9"/>
      <c r="B20" s="33" t="s">
        <v>53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26" x14ac:dyDescent="0.25">
      <c r="A21" s="9" t="s">
        <v>52</v>
      </c>
    </row>
    <row r="22" spans="1:26" x14ac:dyDescent="0.25">
      <c r="A22" s="10"/>
    </row>
    <row r="23" spans="1:26" ht="32.25" customHeight="1" x14ac:dyDescent="0.25">
      <c r="A23" s="22" t="s">
        <v>48</v>
      </c>
      <c r="B23" s="23" t="s">
        <v>51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6" ht="34.5" customHeight="1" x14ac:dyDescent="0.25">
      <c r="A24" s="22"/>
      <c r="B24" s="40" t="s">
        <v>50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8"/>
    </row>
    <row r="25" spans="1:26" x14ac:dyDescent="0.25">
      <c r="A25" s="10"/>
    </row>
    <row r="26" spans="1:26" x14ac:dyDescent="0.25">
      <c r="A26" s="9" t="s">
        <v>49</v>
      </c>
    </row>
    <row r="27" spans="1:26" x14ac:dyDescent="0.25">
      <c r="A27" s="10"/>
      <c r="M27" s="32" t="s">
        <v>44</v>
      </c>
    </row>
    <row r="28" spans="1:26" ht="42" customHeight="1" x14ac:dyDescent="0.25">
      <c r="A28" s="23" t="s">
        <v>48</v>
      </c>
      <c r="B28" s="23" t="s">
        <v>47</v>
      </c>
      <c r="C28" s="23"/>
      <c r="D28" s="23"/>
      <c r="E28" s="23" t="s">
        <v>32</v>
      </c>
      <c r="F28" s="23"/>
      <c r="G28" s="23"/>
      <c r="H28" s="23" t="s">
        <v>42</v>
      </c>
      <c r="I28" s="23"/>
      <c r="J28" s="23"/>
      <c r="K28" s="23" t="s">
        <v>30</v>
      </c>
      <c r="L28" s="23"/>
      <c r="M28" s="23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3" customHeight="1" x14ac:dyDescent="0.25">
      <c r="A29" s="23"/>
      <c r="B29" s="23"/>
      <c r="C29" s="23"/>
      <c r="D29" s="23"/>
      <c r="E29" s="22" t="s">
        <v>29</v>
      </c>
      <c r="F29" s="22" t="s">
        <v>28</v>
      </c>
      <c r="G29" s="22" t="s">
        <v>27</v>
      </c>
      <c r="H29" s="22" t="s">
        <v>29</v>
      </c>
      <c r="I29" s="22" t="s">
        <v>28</v>
      </c>
      <c r="J29" s="22" t="s">
        <v>27</v>
      </c>
      <c r="K29" s="22" t="s">
        <v>29</v>
      </c>
      <c r="L29" s="22" t="s">
        <v>28</v>
      </c>
      <c r="M29" s="22" t="s">
        <v>27</v>
      </c>
      <c r="R29" s="35"/>
      <c r="S29" s="35"/>
      <c r="T29" s="35"/>
      <c r="U29" s="35"/>
      <c r="V29" s="35"/>
      <c r="W29" s="35"/>
      <c r="X29" s="35"/>
      <c r="Y29" s="35"/>
      <c r="Z29" s="35"/>
    </row>
    <row r="30" spans="1:26" x14ac:dyDescent="0.25">
      <c r="A30" s="22">
        <v>1</v>
      </c>
      <c r="B30" s="23">
        <v>2</v>
      </c>
      <c r="C30" s="23"/>
      <c r="D30" s="23"/>
      <c r="E30" s="22">
        <v>3</v>
      </c>
      <c r="F30" s="22">
        <v>4</v>
      </c>
      <c r="G30" s="22">
        <v>5</v>
      </c>
      <c r="H30" s="22">
        <v>6</v>
      </c>
      <c r="I30" s="22">
        <v>7</v>
      </c>
      <c r="J30" s="22">
        <v>8</v>
      </c>
      <c r="K30" s="22">
        <v>9</v>
      </c>
      <c r="L30" s="22">
        <v>10</v>
      </c>
      <c r="M30" s="22">
        <v>11</v>
      </c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6.25" customHeight="1" x14ac:dyDescent="0.25">
      <c r="A31" s="22"/>
      <c r="B31" s="23" t="s">
        <v>38</v>
      </c>
      <c r="C31" s="23"/>
      <c r="D31" s="23"/>
      <c r="E31" s="22">
        <f>E32</f>
        <v>2756455</v>
      </c>
      <c r="F31" s="22">
        <f>F32</f>
        <v>0</v>
      </c>
      <c r="G31" s="22">
        <f>G32</f>
        <v>2756455</v>
      </c>
      <c r="H31" s="22">
        <f>H32</f>
        <v>1537673</v>
      </c>
      <c r="I31" s="22">
        <f>I32</f>
        <v>0</v>
      </c>
      <c r="J31" s="22">
        <f>J32</f>
        <v>1537673</v>
      </c>
      <c r="K31" s="22">
        <f>K32</f>
        <v>-1218782</v>
      </c>
      <c r="L31" s="22">
        <f>L32</f>
        <v>0</v>
      </c>
      <c r="M31" s="22">
        <f>M32</f>
        <v>-1218782</v>
      </c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93.75" customHeight="1" x14ac:dyDescent="0.25">
      <c r="A32" s="22"/>
      <c r="B32" s="23" t="s">
        <v>46</v>
      </c>
      <c r="C32" s="23"/>
      <c r="D32" s="23"/>
      <c r="E32" s="36">
        <v>2756455</v>
      </c>
      <c r="F32" s="28"/>
      <c r="G32" s="22">
        <f>E32+F32</f>
        <v>2756455</v>
      </c>
      <c r="H32" s="22">
        <v>1537673</v>
      </c>
      <c r="I32" s="22"/>
      <c r="J32" s="22">
        <f>H32+I32</f>
        <v>1537673</v>
      </c>
      <c r="K32" s="22">
        <f>H32-E32</f>
        <v>-1218782</v>
      </c>
      <c r="L32" s="22">
        <f>I32-F32</f>
        <v>0</v>
      </c>
      <c r="M32" s="22">
        <f>J32-G32</f>
        <v>-1218782</v>
      </c>
      <c r="R32" s="35"/>
      <c r="S32" s="35"/>
      <c r="T32" s="35"/>
      <c r="U32" s="35"/>
      <c r="V32" s="35"/>
      <c r="W32" s="35"/>
      <c r="X32" s="35"/>
      <c r="Y32" s="35"/>
      <c r="Z32" s="35"/>
    </row>
    <row r="33" spans="1:13" ht="10.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9.5" customHeight="1" x14ac:dyDescent="0.25">
      <c r="A34" s="33" t="s">
        <v>45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5">
      <c r="A35" s="10"/>
      <c r="M35" s="32" t="s">
        <v>44</v>
      </c>
    </row>
    <row r="36" spans="1:13" ht="31.5" customHeight="1" x14ac:dyDescent="0.25">
      <c r="A36" s="23" t="s">
        <v>36</v>
      </c>
      <c r="B36" s="23" t="s">
        <v>43</v>
      </c>
      <c r="C36" s="23"/>
      <c r="D36" s="23"/>
      <c r="E36" s="23" t="s">
        <v>32</v>
      </c>
      <c r="F36" s="23"/>
      <c r="G36" s="23"/>
      <c r="H36" s="23" t="s">
        <v>42</v>
      </c>
      <c r="I36" s="23"/>
      <c r="J36" s="23"/>
      <c r="K36" s="23" t="s">
        <v>30</v>
      </c>
      <c r="L36" s="23"/>
      <c r="M36" s="23"/>
    </row>
    <row r="37" spans="1:13" ht="33.75" customHeight="1" x14ac:dyDescent="0.25">
      <c r="A37" s="23"/>
      <c r="B37" s="23"/>
      <c r="C37" s="23"/>
      <c r="D37" s="23"/>
      <c r="E37" s="22" t="s">
        <v>29</v>
      </c>
      <c r="F37" s="22" t="s">
        <v>28</v>
      </c>
      <c r="G37" s="22" t="s">
        <v>27</v>
      </c>
      <c r="H37" s="22" t="s">
        <v>29</v>
      </c>
      <c r="I37" s="22" t="s">
        <v>28</v>
      </c>
      <c r="J37" s="22" t="s">
        <v>27</v>
      </c>
      <c r="K37" s="22" t="s">
        <v>29</v>
      </c>
      <c r="L37" s="22" t="s">
        <v>28</v>
      </c>
      <c r="M37" s="22" t="s">
        <v>27</v>
      </c>
    </row>
    <row r="38" spans="1:13" x14ac:dyDescent="0.25">
      <c r="A38" s="22">
        <v>1</v>
      </c>
      <c r="B38" s="23">
        <v>2</v>
      </c>
      <c r="C38" s="23"/>
      <c r="D38" s="23"/>
      <c r="E38" s="22">
        <v>3</v>
      </c>
      <c r="F38" s="22">
        <v>4</v>
      </c>
      <c r="G38" s="22">
        <v>5</v>
      </c>
      <c r="H38" s="22">
        <v>6</v>
      </c>
      <c r="I38" s="22">
        <v>7</v>
      </c>
      <c r="J38" s="22">
        <v>8</v>
      </c>
      <c r="K38" s="22">
        <v>9</v>
      </c>
      <c r="L38" s="22">
        <v>10</v>
      </c>
      <c r="M38" s="22">
        <v>11</v>
      </c>
    </row>
    <row r="39" spans="1:13" ht="69.75" customHeight="1" x14ac:dyDescent="0.25">
      <c r="A39" s="22"/>
      <c r="B39" s="16" t="s">
        <v>41</v>
      </c>
      <c r="C39" s="15"/>
      <c r="D39" s="14"/>
      <c r="E39" s="28">
        <f>E31-E40-E41</f>
        <v>2253335</v>
      </c>
      <c r="F39" s="28"/>
      <c r="G39" s="28">
        <f>G31-G40-G41</f>
        <v>2253335</v>
      </c>
      <c r="H39" s="22">
        <f>H31-H40-H41</f>
        <v>1207553</v>
      </c>
      <c r="I39" s="22"/>
      <c r="J39" s="22">
        <f>H39+I39</f>
        <v>1207553</v>
      </c>
      <c r="K39" s="22">
        <f>H39-E39</f>
        <v>-1045782</v>
      </c>
      <c r="L39" s="22"/>
      <c r="M39" s="22">
        <f>J39-G39</f>
        <v>-1045782</v>
      </c>
    </row>
    <row r="40" spans="1:13" ht="34.5" customHeight="1" x14ac:dyDescent="0.25">
      <c r="A40" s="22"/>
      <c r="B40" s="16" t="s">
        <v>40</v>
      </c>
      <c r="C40" s="31"/>
      <c r="D40" s="30"/>
      <c r="E40" s="28">
        <v>330120</v>
      </c>
      <c r="F40" s="28"/>
      <c r="G40" s="28">
        <f>E40+F40</f>
        <v>330120</v>
      </c>
      <c r="H40" s="22">
        <v>330120</v>
      </c>
      <c r="I40" s="22"/>
      <c r="J40" s="28">
        <f>H40+I40</f>
        <v>330120</v>
      </c>
      <c r="K40" s="22">
        <f>H40-E40</f>
        <v>0</v>
      </c>
      <c r="L40" s="22"/>
      <c r="M40" s="22">
        <f>K40+L40</f>
        <v>0</v>
      </c>
    </row>
    <row r="41" spans="1:13" ht="98.25" customHeight="1" x14ac:dyDescent="0.25">
      <c r="A41" s="22"/>
      <c r="B41" s="16" t="s">
        <v>39</v>
      </c>
      <c r="C41" s="15"/>
      <c r="D41" s="14"/>
      <c r="E41" s="28">
        <v>173000</v>
      </c>
      <c r="F41" s="28"/>
      <c r="G41" s="28">
        <f>E41+F41</f>
        <v>173000</v>
      </c>
      <c r="H41" s="22">
        <v>0</v>
      </c>
      <c r="I41" s="22"/>
      <c r="J41" s="28">
        <f>H41+I41</f>
        <v>0</v>
      </c>
      <c r="K41" s="22">
        <f>H41-E41</f>
        <v>-173000</v>
      </c>
      <c r="L41" s="22"/>
      <c r="M41" s="22">
        <f>K41+L41</f>
        <v>-173000</v>
      </c>
    </row>
    <row r="42" spans="1:13" ht="33" customHeight="1" x14ac:dyDescent="0.25">
      <c r="A42" s="22"/>
      <c r="B42" s="23" t="s">
        <v>38</v>
      </c>
      <c r="C42" s="29"/>
      <c r="D42" s="29"/>
      <c r="E42" s="28">
        <f>E39+E40+E41</f>
        <v>2756455</v>
      </c>
      <c r="F42" s="28">
        <f>F39+F40+F41</f>
        <v>0</v>
      </c>
      <c r="G42" s="28">
        <f>G39+G40+G41</f>
        <v>2756455</v>
      </c>
      <c r="H42" s="28">
        <f>H39+H40+H41</f>
        <v>1537673</v>
      </c>
      <c r="I42" s="28">
        <f>I39+I40+I41</f>
        <v>0</v>
      </c>
      <c r="J42" s="28">
        <f>J39+J40+J41</f>
        <v>1537673</v>
      </c>
      <c r="K42" s="28">
        <f>K39+K40+K41</f>
        <v>-1218782</v>
      </c>
      <c r="L42" s="28">
        <f>L39+L40+L41</f>
        <v>0</v>
      </c>
      <c r="M42" s="28">
        <f>M39+M40+M41</f>
        <v>-1218782</v>
      </c>
    </row>
    <row r="43" spans="1:13" x14ac:dyDescent="0.25">
      <c r="A43" s="10"/>
    </row>
    <row r="44" spans="1:13" x14ac:dyDescent="0.25">
      <c r="A44" s="9" t="s">
        <v>37</v>
      </c>
    </row>
    <row r="45" spans="1:13" x14ac:dyDescent="0.25">
      <c r="A45" s="10"/>
    </row>
    <row r="46" spans="1:13" ht="71.25" customHeight="1" x14ac:dyDescent="0.25">
      <c r="A46" s="23" t="s">
        <v>36</v>
      </c>
      <c r="B46" s="23" t="s">
        <v>35</v>
      </c>
      <c r="C46" s="23" t="s">
        <v>34</v>
      </c>
      <c r="D46" s="23" t="s">
        <v>33</v>
      </c>
      <c r="E46" s="23" t="s">
        <v>32</v>
      </c>
      <c r="F46" s="23"/>
      <c r="G46" s="23"/>
      <c r="H46" s="23" t="s">
        <v>31</v>
      </c>
      <c r="I46" s="23"/>
      <c r="J46" s="23"/>
      <c r="K46" s="23" t="s">
        <v>30</v>
      </c>
      <c r="L46" s="23"/>
      <c r="M46" s="23"/>
    </row>
    <row r="47" spans="1:13" ht="30.75" customHeight="1" x14ac:dyDescent="0.25">
      <c r="A47" s="23"/>
      <c r="B47" s="23"/>
      <c r="C47" s="23"/>
      <c r="D47" s="23"/>
      <c r="E47" s="22" t="s">
        <v>29</v>
      </c>
      <c r="F47" s="22" t="s">
        <v>28</v>
      </c>
      <c r="G47" s="22" t="s">
        <v>27</v>
      </c>
      <c r="H47" s="22" t="s">
        <v>29</v>
      </c>
      <c r="I47" s="22" t="s">
        <v>28</v>
      </c>
      <c r="J47" s="22" t="s">
        <v>27</v>
      </c>
      <c r="K47" s="22" t="s">
        <v>29</v>
      </c>
      <c r="L47" s="22" t="s">
        <v>28</v>
      </c>
      <c r="M47" s="22" t="s">
        <v>27</v>
      </c>
    </row>
    <row r="48" spans="1:13" x14ac:dyDescent="0.25">
      <c r="A48" s="22">
        <v>1</v>
      </c>
      <c r="B48" s="22">
        <v>2</v>
      </c>
      <c r="C48" s="22">
        <v>3</v>
      </c>
      <c r="D48" s="22">
        <v>4</v>
      </c>
      <c r="E48" s="22">
        <v>5</v>
      </c>
      <c r="F48" s="22">
        <v>6</v>
      </c>
      <c r="G48" s="22">
        <v>7</v>
      </c>
      <c r="H48" s="22">
        <v>8</v>
      </c>
      <c r="I48" s="22">
        <v>9</v>
      </c>
      <c r="J48" s="22">
        <v>10</v>
      </c>
      <c r="K48" s="22">
        <v>11</v>
      </c>
      <c r="L48" s="22">
        <v>12</v>
      </c>
      <c r="M48" s="22">
        <v>13</v>
      </c>
    </row>
    <row r="49" spans="1:18" ht="42" customHeight="1" x14ac:dyDescent="0.25">
      <c r="A49" s="21">
        <v>1</v>
      </c>
      <c r="B49" s="27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8" ht="209.25" customHeight="1" x14ac:dyDescent="0.25">
      <c r="A50" s="22"/>
      <c r="B50" s="20" t="s">
        <v>25</v>
      </c>
      <c r="C50" s="19" t="s">
        <v>12</v>
      </c>
      <c r="D50" s="19" t="s">
        <v>23</v>
      </c>
      <c r="E50" s="22">
        <f>E39</f>
        <v>2253335</v>
      </c>
      <c r="F50" s="22"/>
      <c r="G50" s="22">
        <f>E50</f>
        <v>2253335</v>
      </c>
      <c r="H50" s="22">
        <f>H39</f>
        <v>1207553</v>
      </c>
      <c r="I50" s="22"/>
      <c r="J50" s="22">
        <f>H50</f>
        <v>1207553</v>
      </c>
      <c r="K50" s="22">
        <f>H50-E50</f>
        <v>-1045782</v>
      </c>
      <c r="L50" s="22"/>
      <c r="M50" s="22">
        <f>J50-G50</f>
        <v>-1045782</v>
      </c>
    </row>
    <row r="51" spans="1:18" ht="148.5" customHeight="1" x14ac:dyDescent="0.25">
      <c r="A51" s="22"/>
      <c r="B51" s="26" t="s">
        <v>24</v>
      </c>
      <c r="C51" s="19" t="s">
        <v>12</v>
      </c>
      <c r="D51" s="19" t="s">
        <v>23</v>
      </c>
      <c r="E51" s="22">
        <v>330120</v>
      </c>
      <c r="F51" s="22"/>
      <c r="G51" s="22">
        <f>E51</f>
        <v>330120</v>
      </c>
      <c r="H51" s="22">
        <v>330120</v>
      </c>
      <c r="I51" s="22"/>
      <c r="J51" s="22">
        <f>H51</f>
        <v>330120</v>
      </c>
      <c r="K51" s="22">
        <f>H51-E51</f>
        <v>0</v>
      </c>
      <c r="L51" s="22"/>
      <c r="M51" s="22">
        <f>J51-G51</f>
        <v>0</v>
      </c>
    </row>
    <row r="52" spans="1:18" ht="33" customHeight="1" x14ac:dyDescent="0.25">
      <c r="A52" s="21">
        <v>2</v>
      </c>
      <c r="B52" s="21" t="s">
        <v>22</v>
      </c>
      <c r="C52" s="19"/>
      <c r="D52" s="19"/>
      <c r="E52" s="22"/>
      <c r="F52" s="22"/>
      <c r="G52" s="22"/>
      <c r="H52" s="22"/>
      <c r="I52" s="22"/>
      <c r="J52" s="22"/>
      <c r="K52" s="22"/>
      <c r="L52" s="22"/>
      <c r="M52" s="22"/>
    </row>
    <row r="53" spans="1:18" ht="70.5" customHeight="1" x14ac:dyDescent="0.25">
      <c r="A53" s="22"/>
      <c r="B53" s="26" t="s">
        <v>21</v>
      </c>
      <c r="C53" s="22" t="s">
        <v>20</v>
      </c>
      <c r="D53" s="22" t="s">
        <v>19</v>
      </c>
      <c r="E53" s="19">
        <v>25</v>
      </c>
      <c r="F53" s="22"/>
      <c r="G53" s="22">
        <f>E53</f>
        <v>25</v>
      </c>
      <c r="H53" s="22">
        <v>14</v>
      </c>
      <c r="I53" s="22"/>
      <c r="J53" s="22">
        <f>H53</f>
        <v>14</v>
      </c>
      <c r="K53" s="22">
        <f>H53-E53</f>
        <v>-11</v>
      </c>
      <c r="L53" s="22"/>
      <c r="M53" s="22">
        <f>K53</f>
        <v>-11</v>
      </c>
    </row>
    <row r="54" spans="1:18" ht="137.25" customHeight="1" x14ac:dyDescent="0.25">
      <c r="A54" s="22"/>
      <c r="B54" s="26" t="s">
        <v>18</v>
      </c>
      <c r="C54" s="22" t="s">
        <v>17</v>
      </c>
      <c r="D54" s="22" t="s">
        <v>16</v>
      </c>
      <c r="E54" s="19">
        <v>14</v>
      </c>
      <c r="F54" s="22"/>
      <c r="G54" s="22">
        <f>E54</f>
        <v>14</v>
      </c>
      <c r="H54" s="22">
        <v>14</v>
      </c>
      <c r="I54" s="22"/>
      <c r="J54" s="22">
        <f>H54</f>
        <v>14</v>
      </c>
      <c r="K54" s="22">
        <f>H54-E54</f>
        <v>0</v>
      </c>
      <c r="L54" s="22"/>
      <c r="M54" s="22">
        <f>K54</f>
        <v>0</v>
      </c>
    </row>
    <row r="55" spans="1:18" ht="17.2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8" ht="45" customHeight="1" x14ac:dyDescent="0.25">
      <c r="A56" s="21">
        <v>3</v>
      </c>
      <c r="B56" s="21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8" ht="92.25" customHeight="1" x14ac:dyDescent="0.25">
      <c r="A57" s="21"/>
      <c r="B57" s="20" t="s">
        <v>14</v>
      </c>
      <c r="C57" s="22" t="s">
        <v>12</v>
      </c>
      <c r="D57" s="22" t="s">
        <v>8</v>
      </c>
      <c r="E57" s="25">
        <f>E50/E53</f>
        <v>90133.4</v>
      </c>
      <c r="F57" s="24"/>
      <c r="G57" s="24">
        <f>E57</f>
        <v>90133.4</v>
      </c>
      <c r="H57" s="25">
        <f>H50/H53</f>
        <v>86253.78571428571</v>
      </c>
      <c r="I57" s="24"/>
      <c r="J57" s="24">
        <f>H57</f>
        <v>86253.78571428571</v>
      </c>
      <c r="K57" s="24">
        <f>H57-E57</f>
        <v>-3879.6142857142841</v>
      </c>
      <c r="L57" s="24"/>
      <c r="M57" s="24">
        <f>K57</f>
        <v>-3879.6142857142841</v>
      </c>
    </row>
    <row r="58" spans="1:18" ht="134.25" customHeight="1" x14ac:dyDescent="0.25">
      <c r="A58" s="21"/>
      <c r="B58" s="26" t="s">
        <v>13</v>
      </c>
      <c r="C58" s="22" t="s">
        <v>12</v>
      </c>
      <c r="D58" s="22" t="s">
        <v>8</v>
      </c>
      <c r="E58" s="25">
        <f>E51/E54/12</f>
        <v>1965</v>
      </c>
      <c r="F58" s="24"/>
      <c r="G58" s="24">
        <f>E58</f>
        <v>1965</v>
      </c>
      <c r="H58" s="25">
        <f>H51/H54/12</f>
        <v>1965</v>
      </c>
      <c r="I58" s="24"/>
      <c r="J58" s="24">
        <f>H58</f>
        <v>1965</v>
      </c>
      <c r="K58" s="24">
        <f>H58-E58</f>
        <v>0</v>
      </c>
      <c r="L58" s="24"/>
      <c r="M58" s="24">
        <f>K58</f>
        <v>0</v>
      </c>
    </row>
    <row r="59" spans="1:18" ht="17.2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8" ht="30" customHeight="1" x14ac:dyDescent="0.25">
      <c r="A60" s="21">
        <v>4</v>
      </c>
      <c r="B60" s="21" t="s">
        <v>11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P60" s="17"/>
      <c r="Q60" s="17"/>
      <c r="R60" s="17"/>
    </row>
    <row r="61" spans="1:18" ht="195" customHeight="1" x14ac:dyDescent="0.25">
      <c r="A61" s="21"/>
      <c r="B61" s="20" t="s">
        <v>10</v>
      </c>
      <c r="C61" s="19" t="s">
        <v>9</v>
      </c>
      <c r="D61" s="19" t="s">
        <v>8</v>
      </c>
      <c r="E61" s="18">
        <f>E53/49*100</f>
        <v>51.020408163265309</v>
      </c>
      <c r="F61" s="18"/>
      <c r="G61" s="18">
        <f>E61</f>
        <v>51.020408163265309</v>
      </c>
      <c r="H61" s="18">
        <f>H53/49*100</f>
        <v>28.571428571428569</v>
      </c>
      <c r="I61" s="18"/>
      <c r="J61" s="18">
        <f>H61</f>
        <v>28.571428571428569</v>
      </c>
      <c r="K61" s="18">
        <f>H61-E61</f>
        <v>-22.448979591836739</v>
      </c>
      <c r="L61" s="18"/>
      <c r="M61" s="18">
        <f>J61-G61</f>
        <v>-22.448979591836739</v>
      </c>
      <c r="P61" s="17"/>
      <c r="Q61" s="17"/>
      <c r="R61" s="17"/>
    </row>
    <row r="62" spans="1:18" ht="20.25" customHeight="1" x14ac:dyDescent="0.25">
      <c r="A62" s="1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</row>
    <row r="63" spans="1:18" ht="54.75" customHeight="1" x14ac:dyDescent="0.25">
      <c r="A63" s="13" t="s">
        <v>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</row>
    <row r="64" spans="1:18" x14ac:dyDescent="0.25">
      <c r="A64" s="10"/>
    </row>
    <row r="65" spans="1:13" ht="25.5" customHeight="1" x14ac:dyDescent="0.25">
      <c r="A65" s="9" t="s">
        <v>6</v>
      </c>
      <c r="B65" s="9"/>
      <c r="C65" s="9"/>
      <c r="D65" s="9"/>
    </row>
    <row r="66" spans="1:13" ht="30" customHeight="1" x14ac:dyDescent="0.25">
      <c r="A66" s="8" t="s">
        <v>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9.5" customHeight="1" x14ac:dyDescent="0.25">
      <c r="A67" s="7" t="s">
        <v>4</v>
      </c>
      <c r="B67" s="7"/>
      <c r="C67" s="7"/>
      <c r="D67" s="7"/>
    </row>
    <row r="68" spans="1:13" x14ac:dyDescent="0.25">
      <c r="A68" s="3" t="s">
        <v>3</v>
      </c>
      <c r="B68" s="3"/>
      <c r="C68" s="3"/>
      <c r="D68" s="3"/>
      <c r="E68" s="3"/>
    </row>
    <row r="69" spans="1:13" ht="31.5" customHeight="1" x14ac:dyDescent="0.25">
      <c r="A69" s="3"/>
      <c r="B69" s="3"/>
      <c r="C69" s="3"/>
      <c r="D69" s="3"/>
      <c r="E69" s="3"/>
      <c r="G69" s="5"/>
      <c r="H69" s="5"/>
      <c r="J69" s="4" t="s">
        <v>2</v>
      </c>
      <c r="K69" s="4"/>
      <c r="L69" s="4"/>
      <c r="M69" s="4"/>
    </row>
    <row r="70" spans="1:13" ht="15.75" customHeight="1" x14ac:dyDescent="0.25">
      <c r="A70" s="6"/>
      <c r="B70" s="6"/>
      <c r="C70" s="6"/>
      <c r="D70" s="6"/>
      <c r="E70" s="6"/>
      <c r="J70" s="2"/>
      <c r="K70" s="2"/>
      <c r="L70" s="2"/>
      <c r="M70" s="2"/>
    </row>
    <row r="71" spans="1:13" ht="43.5" customHeight="1" x14ac:dyDescent="0.25">
      <c r="A71" s="3" t="s">
        <v>1</v>
      </c>
      <c r="B71" s="3"/>
      <c r="C71" s="3"/>
      <c r="D71" s="3"/>
      <c r="E71" s="3"/>
      <c r="G71" s="5"/>
      <c r="H71" s="5"/>
      <c r="J71" s="4" t="s">
        <v>0</v>
      </c>
      <c r="K71" s="4"/>
      <c r="L71" s="4"/>
      <c r="M71" s="4"/>
    </row>
    <row r="72" spans="1:13" ht="15.75" customHeight="1" x14ac:dyDescent="0.25">
      <c r="A72" s="3"/>
      <c r="B72" s="3"/>
      <c r="C72" s="3"/>
      <c r="D72" s="3"/>
      <c r="E72" s="3"/>
      <c r="J72" s="2"/>
      <c r="K72" s="2"/>
      <c r="L72" s="2"/>
      <c r="M72" s="2"/>
    </row>
  </sheetData>
  <mergeCells count="72">
    <mergeCell ref="A28:A29"/>
    <mergeCell ref="J1:M4"/>
    <mergeCell ref="A5:M5"/>
    <mergeCell ref="A6:M6"/>
    <mergeCell ref="B8:C8"/>
    <mergeCell ref="E8:K8"/>
    <mergeCell ref="L8:M8"/>
    <mergeCell ref="A14:M14"/>
    <mergeCell ref="B16:M16"/>
    <mergeCell ref="B17:M17"/>
    <mergeCell ref="B20:M20"/>
    <mergeCell ref="B23:M23"/>
    <mergeCell ref="B24:M24"/>
    <mergeCell ref="U28:W28"/>
    <mergeCell ref="X28:Z28"/>
    <mergeCell ref="B30:D30"/>
    <mergeCell ref="B31:D31"/>
    <mergeCell ref="B32:D32"/>
    <mergeCell ref="B28:D29"/>
    <mergeCell ref="E28:G28"/>
    <mergeCell ref="H28:J28"/>
    <mergeCell ref="K28:M28"/>
    <mergeCell ref="R28:T28"/>
    <mergeCell ref="B40:D40"/>
    <mergeCell ref="B42:D42"/>
    <mergeCell ref="A33:M33"/>
    <mergeCell ref="A34:M34"/>
    <mergeCell ref="A36:A37"/>
    <mergeCell ref="B36:D37"/>
    <mergeCell ref="E36:G36"/>
    <mergeCell ref="H36:J36"/>
    <mergeCell ref="K36:M36"/>
    <mergeCell ref="A71:E72"/>
    <mergeCell ref="G71:H71"/>
    <mergeCell ref="J71:M71"/>
    <mergeCell ref="J72:M72"/>
    <mergeCell ref="B38:D38"/>
    <mergeCell ref="B39:D39"/>
    <mergeCell ref="B41:D41"/>
    <mergeCell ref="A46:A47"/>
    <mergeCell ref="B46:B47"/>
    <mergeCell ref="C46:C47"/>
    <mergeCell ref="A63:M63"/>
    <mergeCell ref="A66:M66"/>
    <mergeCell ref="A68:E69"/>
    <mergeCell ref="G69:H69"/>
    <mergeCell ref="J69:M69"/>
    <mergeCell ref="J70:M70"/>
    <mergeCell ref="E46:G46"/>
    <mergeCell ref="H46:J46"/>
    <mergeCell ref="K46:M46"/>
    <mergeCell ref="A62:M62"/>
    <mergeCell ref="A55:M55"/>
    <mergeCell ref="A59:M59"/>
    <mergeCell ref="D46:D47"/>
    <mergeCell ref="B9:C9"/>
    <mergeCell ref="B12:C12"/>
    <mergeCell ref="D12:E12"/>
    <mergeCell ref="G12:K12"/>
    <mergeCell ref="L12:M12"/>
    <mergeCell ref="E9:K9"/>
    <mergeCell ref="L9:M9"/>
    <mergeCell ref="B10:C10"/>
    <mergeCell ref="E10:K10"/>
    <mergeCell ref="L10:M10"/>
    <mergeCell ref="B13:C13"/>
    <mergeCell ref="D13:E13"/>
    <mergeCell ref="G13:K13"/>
    <mergeCell ref="L13:M13"/>
    <mergeCell ref="B11:C11"/>
    <mergeCell ref="E11:K11"/>
    <mergeCell ref="L11:M11"/>
  </mergeCells>
  <pageMargins left="0.16" right="0.16" top="0.35" bottom="0.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1014082</vt:lpstr>
      <vt:lpstr>'1014082'!Область_друку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2023-02-16T09:17:46Z</dcterms:created>
  <dcterms:modified xsi:type="dcterms:W3CDTF">2023-02-16T09:18:03Z</dcterms:modified>
</cp:coreProperties>
</file>