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культура\"/>
    </mc:Choice>
  </mc:AlternateContent>
  <bookViews>
    <workbookView xWindow="0" yWindow="0" windowWidth="28800" windowHeight="11970"/>
  </bookViews>
  <sheets>
    <sheet name="101764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B81" i="1"/>
  <c r="E80" i="1"/>
  <c r="D80" i="1"/>
  <c r="B80" i="1"/>
  <c r="E78" i="1"/>
  <c r="E81" i="1" s="1"/>
  <c r="B78" i="1"/>
  <c r="B77" i="1"/>
  <c r="L69" i="1"/>
  <c r="J69" i="1"/>
  <c r="M69" i="1" s="1"/>
  <c r="G69" i="1"/>
  <c r="G67" i="1"/>
  <c r="L65" i="1"/>
  <c r="J65" i="1"/>
  <c r="M65" i="1" s="1"/>
  <c r="G65" i="1"/>
  <c r="I63" i="1"/>
  <c r="I67" i="1" s="1"/>
  <c r="G63" i="1"/>
  <c r="L59" i="1"/>
  <c r="J59" i="1"/>
  <c r="M59" i="1" s="1"/>
  <c r="G59" i="1"/>
  <c r="G57" i="1"/>
  <c r="F57" i="1"/>
  <c r="L55" i="1"/>
  <c r="J55" i="1"/>
  <c r="M55" i="1" s="1"/>
  <c r="G55" i="1"/>
  <c r="J53" i="1"/>
  <c r="M53" i="1" s="1"/>
  <c r="I53" i="1"/>
  <c r="I57" i="1" s="1"/>
  <c r="G53" i="1"/>
  <c r="K43" i="1"/>
  <c r="K32" i="1"/>
  <c r="I32" i="1"/>
  <c r="I43" i="1" s="1"/>
  <c r="F32" i="1"/>
  <c r="F43" i="1" s="1"/>
  <c r="G43" i="1" s="1"/>
  <c r="L67" i="1" l="1"/>
  <c r="J67" i="1"/>
  <c r="M67" i="1" s="1"/>
  <c r="L43" i="1"/>
  <c r="J43" i="1"/>
  <c r="M43" i="1" s="1"/>
  <c r="L57" i="1"/>
  <c r="J57" i="1"/>
  <c r="M57" i="1" s="1"/>
  <c r="L63" i="1"/>
  <c r="G32" i="1"/>
  <c r="J32" i="1"/>
  <c r="L32" i="1"/>
  <c r="L53" i="1"/>
  <c r="J63" i="1"/>
  <c r="M63" i="1" s="1"/>
  <c r="M32" i="1" l="1"/>
</calcChain>
</file>

<file path=xl/sharedStrings.xml><?xml version="1.0" encoding="utf-8"?>
<sst xmlns="http://schemas.openxmlformats.org/spreadsheetml/2006/main" count="144" uniqueCount="80">
  <si>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</si>
  <si>
    <t>Звіт</t>
  </si>
  <si>
    <t>про виконання паспорта бюджетної програми місцевого бюджету на 01.01.2024 року</t>
  </si>
  <si>
    <t xml:space="preserve">1. </t>
  </si>
  <si>
    <t>Управління культури і туризму Хмельницької міської ради</t>
  </si>
  <si>
    <t>02231293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</si>
  <si>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</si>
  <si>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</si>
  <si>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</si>
  <si>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 xml:space="preserve">2. </t>
  </si>
  <si>
    <t xml:space="preserve">3. </t>
  </si>
  <si>
    <t>0470</t>
  </si>
  <si>
    <t>Заходи з енергозбереження</t>
  </si>
  <si>
    <t>2256400000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</si>
  <si>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</si>
  <si>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</si>
  <si>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</si>
  <si>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</si>
  <si>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</si>
  <si>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</si>
  <si>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</si>
  <si>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Створення економічних і правових умов зацікавленості в енергозбереженні</t>
  </si>
  <si>
    <t>5. Мета бюджетної програми</t>
  </si>
  <si>
    <t>Забезпечити збереження енергоресурсів та їх економне використання. Здійснення заходів з енергозбереження</t>
  </si>
  <si>
    <t>6. Завдання бюджетної програми</t>
  </si>
  <si>
    <t>Завдання</t>
  </si>
  <si>
    <t>Забезпечити збереження енергоресурсів та їх економне використання. Здійснювати  заходи з енергозбереження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</si>
  <si>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</si>
  <si>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</si>
  <si>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</si>
  <si>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</si>
  <si>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</si>
  <si>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</si>
  <si>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</si>
  <si>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</si>
  <si>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</si>
  <si>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</si>
  <si>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Здійснення заходів з енергозбереження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</si>
  <si>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</si>
  <si>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</si>
  <si>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Під час перевірки технаглядом обсягів виконання робіт, акт було підписано на меншу суму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</si>
  <si>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</si>
  <si>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</si>
  <si>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</si>
  <si>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Програма розвитку Хмельницької міської територіальної громади у сфері культури на 2021-2025 роки "Нова лінія культурних змін"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</si>
  <si>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</si>
  <si>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</si>
  <si>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</si>
  <si>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</si>
  <si>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</si>
  <si>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</si>
  <si>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Музей історії міста Хмельницького</t>
  </si>
  <si>
    <t>затрат</t>
  </si>
  <si>
    <t>Капітальний ремонт приміщення музею історії міста Хмельницького (заміна вікон ) по вул. Проскурівській, 30 в м.Хмельницькому</t>
  </si>
  <si>
    <t>грн.</t>
  </si>
  <si>
    <t>рішення сесії</t>
  </si>
  <si>
    <t>продукту</t>
  </si>
  <si>
    <t>Кількість закладів, в яких планується реалізація енергоефективних заходів</t>
  </si>
  <si>
    <t>од.</t>
  </si>
  <si>
    <t>кошторис</t>
  </si>
  <si>
    <t>ефективності</t>
  </si>
  <si>
    <t xml:space="preserve">Середні витрати на капітальний ремонт приміщення музею історії міста Хмельницького (заміна вікон ) по вул. Проскурівській, 30 в м.Хмельницькому </t>
  </si>
  <si>
    <t>розрахунок</t>
  </si>
  <si>
    <t>якості</t>
  </si>
  <si>
    <t>Відсоток завершення робіт</t>
  </si>
  <si>
    <t>%</t>
  </si>
  <si>
    <t>Хмельницька художня школа</t>
  </si>
  <si>
    <t xml:space="preserve">Капітальний ремонт приміщення Хмельницької художньої школи (заміна вікон ) по вул. Проскурівській, 60/1 </t>
  </si>
  <si>
    <t xml:space="preserve">Середні витрати на капітальний ремонт приміщення Хмельницької художньої школи (заміна вікон ) по вул. Проскурівській, 60/1 в м.Хмельницькому 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</si>
  <si>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</si>
  <si>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</si>
  <si>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</si>
  <si>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Результативні показники виконано</t>
  </si>
  <si>
    <t>10. Узагальнений висновок про виконання бюджетної програми.</t>
  </si>
  <si>
    <t>Видатки у звітному році здійснені відповідно до затверджених напрямів використання бюджетних коштів.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</si>
  <si>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</si>
  <si>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Керівник установи - головного розпорядника бюджетних коштів</t>
  </si>
  <si>
    <t>Артем РОМАСЮКОВ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</si>
  <si>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</si>
  <si>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Олена ТИМЦЯСЬ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</si>
</sst>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2" fillId="2" borderId="2" xfId="0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11" fillId="2" borderId="0" xfId="0" applyFont="1" applyFill="1" applyAlignment="1">
      <alignment vertical="center" wrapText="1"/>
    </xf>
    <xf numFmtId="0" fontId="0" fillId="2" borderId="0" xfId="0" applyFont="1" applyFill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3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19" fillId="2" borderId="0" xfId="0" applyFont="1" applyFill="1" applyAlignment="1"/>
    <xf numFmtId="0" fontId="8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21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0" fillId="2" borderId="0" xfId="0" applyFont="1" applyFill="1" applyAlignment="1"/>
    <xf numFmtId="0" fontId="8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/>
    <xf numFmtId="0" fontId="18" fillId="2" borderId="10" xfId="0" applyFont="1" applyFill="1" applyBorder="1"/>
    <xf numFmtId="0" fontId="11" fillId="2" borderId="9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 vertical="center" wrapText="1"/>
    </xf>
    <xf numFmtId="0" fontId="13" fillId="2" borderId="17" xfId="0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/>
    <xf numFmtId="0" fontId="13" fillId="2" borderId="18" xfId="0" applyFont="1" applyFill="1" applyBorder="1"/>
    <xf numFmtId="0" fontId="13" fillId="2" borderId="19" xfId="0" applyFont="1" applyFill="1" applyBorder="1"/>
    <xf numFmtId="0" fontId="13" fillId="2" borderId="16" xfId="0" applyFont="1" applyFill="1" applyBorder="1"/>
    <xf numFmtId="0" fontId="13" fillId="2" borderId="20" xfId="0" applyFont="1" applyFill="1" applyBorder="1"/>
    <xf numFmtId="0" fontId="11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/>
    <xf numFmtId="0" fontId="13" fillId="2" borderId="10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9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7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/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94"/>
  <sheetViews>
    <sheetView tabSelected="1" workbookViewId="0">
      <selection activeCell="I67" sqref="I67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104" t="s">
        <v>0</v>
      </c>
      <c r="K1" s="104"/>
      <c r="L1" s="104"/>
      <c r="M1" s="104"/>
    </row>
    <row r="2" spans="1:13" x14ac:dyDescent="0.25">
      <c r="J2" s="104"/>
      <c r="K2" s="104"/>
      <c r="L2" s="104"/>
      <c r="M2" s="104"/>
    </row>
    <row r="3" spans="1:13" x14ac:dyDescent="0.25">
      <c r="J3" s="104"/>
      <c r="K3" s="104"/>
      <c r="L3" s="104"/>
      <c r="M3" s="104"/>
    </row>
    <row r="4" spans="1:13" x14ac:dyDescent="0.25">
      <c r="J4" s="104"/>
      <c r="K4" s="104"/>
      <c r="L4" s="104"/>
      <c r="M4" s="104"/>
    </row>
    <row r="5" spans="1:13" x14ac:dyDescent="0.25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ht="24" customHeight="1" x14ac:dyDescent="0.2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8.5" customHeight="1" x14ac:dyDescent="0.25">
      <c r="A8" s="3" t="s">
        <v>3</v>
      </c>
      <c r="B8" s="95">
        <v>1000000</v>
      </c>
      <c r="C8" s="96"/>
      <c r="D8" s="97" t="s">
        <v>4</v>
      </c>
      <c r="E8" s="97"/>
      <c r="F8" s="98"/>
      <c r="G8" s="99"/>
      <c r="H8" s="99"/>
      <c r="I8" s="99"/>
      <c r="J8" s="99"/>
      <c r="K8" s="99"/>
      <c r="L8" s="4" t="s">
        <v>5</v>
      </c>
    </row>
    <row r="9" spans="1:13" ht="36.75" customHeight="1" x14ac:dyDescent="0.25">
      <c r="A9" s="5"/>
      <c r="B9" s="89" t="s">
        <v>6</v>
      </c>
      <c r="C9" s="90"/>
      <c r="D9" s="100" t="s">
        <v>7</v>
      </c>
      <c r="E9" s="100"/>
      <c r="F9" s="101"/>
      <c r="G9" s="101"/>
      <c r="H9" s="101"/>
      <c r="I9" s="101"/>
      <c r="J9" s="101"/>
      <c r="K9" s="6"/>
      <c r="L9" s="7" t="s">
        <v>8</v>
      </c>
    </row>
    <row r="10" spans="1:13" s="8" customFormat="1" ht="25.5" customHeight="1" x14ac:dyDescent="0.25">
      <c r="A10" s="3" t="s">
        <v>9</v>
      </c>
      <c r="B10" s="95">
        <v>1010000</v>
      </c>
      <c r="C10" s="96"/>
      <c r="D10" s="97" t="s">
        <v>4</v>
      </c>
      <c r="E10" s="97"/>
      <c r="F10" s="98"/>
      <c r="G10" s="99"/>
      <c r="H10" s="99"/>
      <c r="I10" s="99"/>
      <c r="J10" s="99"/>
      <c r="K10" s="99"/>
      <c r="L10" s="4" t="s">
        <v>5</v>
      </c>
    </row>
    <row r="11" spans="1:13" ht="36.75" customHeight="1" x14ac:dyDescent="0.25">
      <c r="A11" s="5"/>
      <c r="B11" s="89" t="s">
        <v>6</v>
      </c>
      <c r="C11" s="90"/>
      <c r="D11" s="100" t="s">
        <v>7</v>
      </c>
      <c r="E11" s="100"/>
      <c r="F11" s="101"/>
      <c r="G11" s="101"/>
      <c r="H11" s="101"/>
      <c r="I11" s="101"/>
      <c r="J11" s="101"/>
      <c r="K11" s="6"/>
      <c r="L11" s="7" t="s">
        <v>8</v>
      </c>
    </row>
    <row r="12" spans="1:13" s="8" customFormat="1" ht="27" customHeight="1" x14ac:dyDescent="0.25">
      <c r="A12" s="9" t="s">
        <v>10</v>
      </c>
      <c r="B12" s="95">
        <v>1017640</v>
      </c>
      <c r="C12" s="95"/>
      <c r="D12" s="102">
        <v>7640</v>
      </c>
      <c r="E12" s="102"/>
      <c r="F12" s="103" t="s">
        <v>11</v>
      </c>
      <c r="G12" s="103"/>
      <c r="H12" s="95" t="s">
        <v>12</v>
      </c>
      <c r="I12" s="95"/>
      <c r="J12" s="95"/>
      <c r="K12" s="95"/>
      <c r="L12" s="4" t="s">
        <v>13</v>
      </c>
    </row>
    <row r="13" spans="1:13" ht="34.5" customHeight="1" x14ac:dyDescent="0.25">
      <c r="A13" s="5"/>
      <c r="B13" s="89" t="s">
        <v>6</v>
      </c>
      <c r="C13" s="90"/>
      <c r="D13" s="91" t="s">
        <v>14</v>
      </c>
      <c r="E13" s="92"/>
      <c r="F13" s="93" t="s">
        <v>15</v>
      </c>
      <c r="G13" s="92"/>
      <c r="H13" s="91" t="s">
        <v>16</v>
      </c>
      <c r="I13" s="92"/>
      <c r="J13" s="92"/>
      <c r="K13" s="92"/>
      <c r="L13" s="10" t="s">
        <v>17</v>
      </c>
    </row>
    <row r="14" spans="1:13" ht="19.5" customHeight="1" x14ac:dyDescent="0.25">
      <c r="A14" s="94" t="s">
        <v>18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13" x14ac:dyDescent="0.25">
      <c r="A15" s="11"/>
    </row>
    <row r="16" spans="1:13" ht="31.5" x14ac:dyDescent="0.25">
      <c r="A16" s="12" t="s">
        <v>19</v>
      </c>
      <c r="B16" s="72" t="s">
        <v>20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26" ht="39.75" customHeight="1" x14ac:dyDescent="0.25">
      <c r="A17" s="12">
        <v>1</v>
      </c>
      <c r="B17" s="81" t="s">
        <v>21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26" x14ac:dyDescent="0.25">
      <c r="A18" s="11"/>
    </row>
    <row r="19" spans="1:26" x14ac:dyDescent="0.25">
      <c r="A19" s="13" t="s">
        <v>22</v>
      </c>
    </row>
    <row r="20" spans="1:26" ht="35.25" customHeight="1" x14ac:dyDescent="0.25">
      <c r="A20" s="14"/>
      <c r="B20" s="85" t="s">
        <v>23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</row>
    <row r="21" spans="1:26" ht="29.25" customHeight="1" x14ac:dyDescent="0.25">
      <c r="A21" s="13" t="s">
        <v>24</v>
      </c>
    </row>
    <row r="22" spans="1:26" ht="14.25" customHeight="1" x14ac:dyDescent="0.25">
      <c r="A22" s="11"/>
    </row>
    <row r="23" spans="1:26" ht="32.25" customHeight="1" x14ac:dyDescent="0.25">
      <c r="A23" s="12" t="s">
        <v>19</v>
      </c>
      <c r="B23" s="72" t="s">
        <v>25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26" ht="46.5" customHeight="1" x14ac:dyDescent="0.25">
      <c r="A24" s="12"/>
      <c r="B24" s="85" t="s">
        <v>26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</row>
    <row r="25" spans="1:26" x14ac:dyDescent="0.25">
      <c r="A25" s="11"/>
    </row>
    <row r="26" spans="1:26" ht="37.5" customHeight="1" x14ac:dyDescent="0.25">
      <c r="A26" s="13" t="s">
        <v>27</v>
      </c>
      <c r="L26" s="14"/>
      <c r="M26" s="14"/>
    </row>
    <row r="27" spans="1:26" s="17" customFormat="1" ht="15.75" customHeight="1" x14ac:dyDescent="0.25">
      <c r="A27" s="15" t="s">
        <v>28</v>
      </c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5">
      <c r="A28" s="13"/>
      <c r="L28" s="14"/>
      <c r="M28" s="14" t="s">
        <v>29</v>
      </c>
    </row>
    <row r="29" spans="1:26" ht="60" customHeight="1" x14ac:dyDescent="0.25">
      <c r="A29" s="72" t="s">
        <v>19</v>
      </c>
      <c r="B29" s="72" t="s">
        <v>30</v>
      </c>
      <c r="C29" s="72"/>
      <c r="D29" s="72"/>
      <c r="E29" s="88" t="s">
        <v>31</v>
      </c>
      <c r="F29" s="88"/>
      <c r="G29" s="88"/>
      <c r="H29" s="88" t="s">
        <v>32</v>
      </c>
      <c r="I29" s="88"/>
      <c r="J29" s="88"/>
      <c r="K29" s="72" t="s">
        <v>33</v>
      </c>
      <c r="L29" s="72"/>
      <c r="M29" s="72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37.5" customHeight="1" x14ac:dyDescent="0.25">
      <c r="A30" s="72"/>
      <c r="B30" s="72"/>
      <c r="C30" s="72"/>
      <c r="D30" s="72"/>
      <c r="E30" s="12" t="s">
        <v>34</v>
      </c>
      <c r="F30" s="12" t="s">
        <v>35</v>
      </c>
      <c r="G30" s="12" t="s">
        <v>36</v>
      </c>
      <c r="H30" s="12" t="s">
        <v>34</v>
      </c>
      <c r="I30" s="12" t="s">
        <v>35</v>
      </c>
      <c r="J30" s="12" t="s">
        <v>36</v>
      </c>
      <c r="K30" s="12" t="s">
        <v>34</v>
      </c>
      <c r="L30" s="12" t="s">
        <v>35</v>
      </c>
      <c r="M30" s="12" t="s">
        <v>36</v>
      </c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25">
      <c r="A31" s="12">
        <v>1</v>
      </c>
      <c r="B31" s="72">
        <v>2</v>
      </c>
      <c r="C31" s="72"/>
      <c r="D31" s="72"/>
      <c r="E31" s="12">
        <v>3</v>
      </c>
      <c r="F31" s="12">
        <v>4</v>
      </c>
      <c r="G31" s="12">
        <v>5</v>
      </c>
      <c r="H31" s="12">
        <v>6</v>
      </c>
      <c r="I31" s="12">
        <v>7</v>
      </c>
      <c r="J31" s="12">
        <v>8</v>
      </c>
      <c r="K31" s="12">
        <v>9</v>
      </c>
      <c r="L31" s="12">
        <v>10</v>
      </c>
      <c r="M31" s="12">
        <v>11</v>
      </c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1.5" customHeight="1" x14ac:dyDescent="0.25">
      <c r="A32" s="12"/>
      <c r="B32" s="81" t="s">
        <v>37</v>
      </c>
      <c r="C32" s="82"/>
      <c r="D32" s="82"/>
      <c r="E32" s="19"/>
      <c r="F32" s="20">
        <f>800000+762218+1205017+42000+75300</f>
        <v>2884535</v>
      </c>
      <c r="G32" s="19">
        <f>E32+F32</f>
        <v>2884535</v>
      </c>
      <c r="H32" s="19"/>
      <c r="I32" s="19">
        <f>1595044.02+1279796.49</f>
        <v>2874840.51</v>
      </c>
      <c r="J32" s="19">
        <f>H32+I32</f>
        <v>2874840.51</v>
      </c>
      <c r="K32" s="19">
        <f>H32-E32</f>
        <v>0</v>
      </c>
      <c r="L32" s="19">
        <f>I32-F32</f>
        <v>-9694.4900000002235</v>
      </c>
      <c r="M32" s="19">
        <f>J32-G32</f>
        <v>-9694.4900000002235</v>
      </c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60.75" customHeight="1" x14ac:dyDescent="0.25">
      <c r="A33" s="83" t="s">
        <v>38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33" customHeight="1" x14ac:dyDescent="0.25">
      <c r="A34" s="21" t="s">
        <v>19</v>
      </c>
      <c r="B34" s="69" t="s">
        <v>39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0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0.25" customHeight="1" x14ac:dyDescent="0.25">
      <c r="A35" s="21">
        <v>1</v>
      </c>
      <c r="B35" s="69">
        <v>2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0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3.25" customHeight="1" x14ac:dyDescent="0.25">
      <c r="A36" s="22"/>
      <c r="B36" s="58" t="s">
        <v>40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59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25">
      <c r="A37" s="11"/>
    </row>
    <row r="38" spans="1:26" ht="21.75" customHeight="1" x14ac:dyDescent="0.25">
      <c r="A38" s="79" t="s">
        <v>41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26" x14ac:dyDescent="0.25">
      <c r="A39" s="11"/>
      <c r="M39" s="14" t="s">
        <v>29</v>
      </c>
    </row>
    <row r="40" spans="1:26" ht="31.5" customHeight="1" x14ac:dyDescent="0.25">
      <c r="A40" s="72" t="s">
        <v>42</v>
      </c>
      <c r="B40" s="72" t="s">
        <v>43</v>
      </c>
      <c r="C40" s="72"/>
      <c r="D40" s="72"/>
      <c r="E40" s="72" t="s">
        <v>31</v>
      </c>
      <c r="F40" s="72"/>
      <c r="G40" s="72"/>
      <c r="H40" s="72" t="s">
        <v>32</v>
      </c>
      <c r="I40" s="72"/>
      <c r="J40" s="72"/>
      <c r="K40" s="72" t="s">
        <v>33</v>
      </c>
      <c r="L40" s="72"/>
      <c r="M40" s="72"/>
    </row>
    <row r="41" spans="1:26" ht="33.75" customHeight="1" x14ac:dyDescent="0.25">
      <c r="A41" s="72"/>
      <c r="B41" s="72"/>
      <c r="C41" s="72"/>
      <c r="D41" s="72"/>
      <c r="E41" s="12" t="s">
        <v>34</v>
      </c>
      <c r="F41" s="12" t="s">
        <v>35</v>
      </c>
      <c r="G41" s="12" t="s">
        <v>36</v>
      </c>
      <c r="H41" s="12" t="s">
        <v>34</v>
      </c>
      <c r="I41" s="12" t="s">
        <v>35</v>
      </c>
      <c r="J41" s="12" t="s">
        <v>36</v>
      </c>
      <c r="K41" s="12" t="s">
        <v>34</v>
      </c>
      <c r="L41" s="12" t="s">
        <v>35</v>
      </c>
      <c r="M41" s="12" t="s">
        <v>36</v>
      </c>
    </row>
    <row r="42" spans="1:26" x14ac:dyDescent="0.25">
      <c r="A42" s="12">
        <v>1</v>
      </c>
      <c r="B42" s="72">
        <v>2</v>
      </c>
      <c r="C42" s="72"/>
      <c r="D42" s="72"/>
      <c r="E42" s="12">
        <v>3</v>
      </c>
      <c r="F42" s="12">
        <v>4</v>
      </c>
      <c r="G42" s="12">
        <v>5</v>
      </c>
      <c r="H42" s="12">
        <v>6</v>
      </c>
      <c r="I42" s="12">
        <v>7</v>
      </c>
      <c r="J42" s="12">
        <v>8</v>
      </c>
      <c r="K42" s="12">
        <v>9</v>
      </c>
      <c r="L42" s="12">
        <v>10</v>
      </c>
      <c r="M42" s="12">
        <v>11</v>
      </c>
    </row>
    <row r="43" spans="1:26" ht="54" customHeight="1" x14ac:dyDescent="0.25">
      <c r="A43" s="12"/>
      <c r="B43" s="72" t="s">
        <v>44</v>
      </c>
      <c r="C43" s="72"/>
      <c r="D43" s="72"/>
      <c r="E43" s="12"/>
      <c r="F43" s="19">
        <f>F32</f>
        <v>2884535</v>
      </c>
      <c r="G43" s="19">
        <f>F43+E43</f>
        <v>2884535</v>
      </c>
      <c r="H43" s="19"/>
      <c r="I43" s="19">
        <f>I32</f>
        <v>2874840.51</v>
      </c>
      <c r="J43" s="19">
        <f>I43+H43</f>
        <v>2874840.51</v>
      </c>
      <c r="K43" s="19">
        <f>H43-E43</f>
        <v>0</v>
      </c>
      <c r="L43" s="19">
        <f>I43-F43</f>
        <v>-9694.4900000002235</v>
      </c>
      <c r="M43" s="19">
        <f>J43-G43</f>
        <v>-9694.4900000002235</v>
      </c>
    </row>
    <row r="44" spans="1:26" x14ac:dyDescent="0.25">
      <c r="A44" s="11"/>
    </row>
    <row r="45" spans="1:26" x14ac:dyDescent="0.25">
      <c r="A45" s="13" t="s">
        <v>45</v>
      </c>
    </row>
    <row r="46" spans="1:26" s="17" customFormat="1" ht="15.75" customHeight="1" x14ac:dyDescent="0.25">
      <c r="A46" s="23" t="s">
        <v>46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s="17" customFormat="1" ht="15.75" customHeight="1" x14ac:dyDescent="0.25">
      <c r="A47" s="2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53.25" customHeight="1" x14ac:dyDescent="0.25">
      <c r="A48" s="72" t="s">
        <v>42</v>
      </c>
      <c r="B48" s="72" t="s">
        <v>47</v>
      </c>
      <c r="C48" s="72" t="s">
        <v>48</v>
      </c>
      <c r="D48" s="72" t="s">
        <v>49</v>
      </c>
      <c r="E48" s="72" t="s">
        <v>31</v>
      </c>
      <c r="F48" s="72"/>
      <c r="G48" s="72"/>
      <c r="H48" s="72" t="s">
        <v>50</v>
      </c>
      <c r="I48" s="72"/>
      <c r="J48" s="72"/>
      <c r="K48" s="72" t="s">
        <v>33</v>
      </c>
      <c r="L48" s="72"/>
      <c r="M48" s="72"/>
    </row>
    <row r="49" spans="1:13" ht="55.5" customHeight="1" x14ac:dyDescent="0.25">
      <c r="A49" s="72"/>
      <c r="B49" s="72"/>
      <c r="C49" s="72"/>
      <c r="D49" s="72"/>
      <c r="E49" s="12" t="s">
        <v>34</v>
      </c>
      <c r="F49" s="12" t="s">
        <v>35</v>
      </c>
      <c r="G49" s="12" t="s">
        <v>36</v>
      </c>
      <c r="H49" s="12" t="s">
        <v>34</v>
      </c>
      <c r="I49" s="12" t="s">
        <v>35</v>
      </c>
      <c r="J49" s="12" t="s">
        <v>36</v>
      </c>
      <c r="K49" s="12" t="s">
        <v>34</v>
      </c>
      <c r="L49" s="12" t="s">
        <v>35</v>
      </c>
      <c r="M49" s="12" t="s">
        <v>36</v>
      </c>
    </row>
    <row r="50" spans="1:13" ht="29.25" customHeight="1" x14ac:dyDescent="0.25">
      <c r="A50" s="12">
        <v>1</v>
      </c>
      <c r="B50" s="12">
        <v>2</v>
      </c>
      <c r="C50" s="12">
        <v>3</v>
      </c>
      <c r="D50" s="12">
        <v>4</v>
      </c>
      <c r="E50" s="12">
        <v>5</v>
      </c>
      <c r="F50" s="12">
        <v>6</v>
      </c>
      <c r="G50" s="12">
        <v>7</v>
      </c>
      <c r="H50" s="12">
        <v>8</v>
      </c>
      <c r="I50" s="12">
        <v>9</v>
      </c>
      <c r="J50" s="12">
        <v>10</v>
      </c>
      <c r="K50" s="12">
        <v>11</v>
      </c>
      <c r="L50" s="12">
        <v>12</v>
      </c>
      <c r="M50" s="12">
        <v>13</v>
      </c>
    </row>
    <row r="51" spans="1:13" ht="28.5" customHeight="1" x14ac:dyDescent="0.25">
      <c r="A51" s="12"/>
      <c r="B51" s="73" t="s">
        <v>51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5"/>
    </row>
    <row r="52" spans="1:13" ht="18.75" customHeight="1" x14ac:dyDescent="0.25">
      <c r="A52" s="12">
        <v>1</v>
      </c>
      <c r="B52" s="24" t="s">
        <v>52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ht="133.5" customHeight="1" x14ac:dyDescent="0.25">
      <c r="A53" s="25"/>
      <c r="B53" s="26" t="s">
        <v>53</v>
      </c>
      <c r="C53" s="12" t="s">
        <v>54</v>
      </c>
      <c r="D53" s="20" t="s">
        <v>55</v>
      </c>
      <c r="E53" s="12"/>
      <c r="F53" s="12">
        <v>1604218</v>
      </c>
      <c r="G53" s="12">
        <f>E53+F53</f>
        <v>1604218</v>
      </c>
      <c r="H53" s="12"/>
      <c r="I53" s="12">
        <f>1595044.02</f>
        <v>1595044.02</v>
      </c>
      <c r="J53" s="12">
        <f>I53</f>
        <v>1595044.02</v>
      </c>
      <c r="K53" s="12"/>
      <c r="L53" s="12">
        <f>I53-F53</f>
        <v>-9173.9799999999814</v>
      </c>
      <c r="M53" s="12">
        <f>J53-G53</f>
        <v>-9173.9799999999814</v>
      </c>
    </row>
    <row r="54" spans="1:13" ht="18" customHeight="1" x14ac:dyDescent="0.25">
      <c r="A54" s="12">
        <v>2</v>
      </c>
      <c r="B54" s="24" t="s">
        <v>56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ht="92.25" customHeight="1" x14ac:dyDescent="0.25">
      <c r="A55" s="12"/>
      <c r="B55" s="26" t="s">
        <v>57</v>
      </c>
      <c r="C55" s="12" t="s">
        <v>58</v>
      </c>
      <c r="D55" s="12" t="s">
        <v>59</v>
      </c>
      <c r="E55" s="19"/>
      <c r="F55" s="19">
        <v>1</v>
      </c>
      <c r="G55" s="19">
        <f>1</f>
        <v>1</v>
      </c>
      <c r="H55" s="19"/>
      <c r="I55" s="19">
        <v>1</v>
      </c>
      <c r="J55" s="19">
        <f>1</f>
        <v>1</v>
      </c>
      <c r="K55" s="19"/>
      <c r="L55" s="19">
        <f>I55-F55</f>
        <v>0</v>
      </c>
      <c r="M55" s="19">
        <f>J55-G55</f>
        <v>0</v>
      </c>
    </row>
    <row r="56" spans="1:13" ht="21.75" customHeight="1" x14ac:dyDescent="0.25">
      <c r="A56" s="12">
        <v>3</v>
      </c>
      <c r="B56" s="24" t="s">
        <v>60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ht="147.75" customHeight="1" x14ac:dyDescent="0.25">
      <c r="A57" s="27"/>
      <c r="B57" s="26" t="s">
        <v>61</v>
      </c>
      <c r="C57" s="28" t="s">
        <v>54</v>
      </c>
      <c r="D57" s="29" t="s">
        <v>62</v>
      </c>
      <c r="E57" s="30"/>
      <c r="F57" s="30">
        <f>F53</f>
        <v>1604218</v>
      </c>
      <c r="G57" s="30">
        <f>F57</f>
        <v>1604218</v>
      </c>
      <c r="H57" s="30"/>
      <c r="I57" s="31">
        <f>I53</f>
        <v>1595044.02</v>
      </c>
      <c r="J57" s="31">
        <f>I57</f>
        <v>1595044.02</v>
      </c>
      <c r="K57" s="31"/>
      <c r="L57" s="31">
        <f>I57-F57</f>
        <v>-9173.9799999999814</v>
      </c>
      <c r="M57" s="31">
        <f>J57-G57</f>
        <v>-9173.9799999999814</v>
      </c>
    </row>
    <row r="58" spans="1:13" ht="21.75" customHeight="1" x14ac:dyDescent="0.25">
      <c r="A58" s="12">
        <v>4</v>
      </c>
      <c r="B58" s="24" t="s">
        <v>63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ht="42.75" customHeight="1" x14ac:dyDescent="0.25">
      <c r="A59" s="27"/>
      <c r="B59" s="32" t="s">
        <v>64</v>
      </c>
      <c r="C59" s="28" t="s">
        <v>65</v>
      </c>
      <c r="D59" s="29" t="s">
        <v>62</v>
      </c>
      <c r="E59" s="19"/>
      <c r="F59" s="19">
        <v>100</v>
      </c>
      <c r="G59" s="19">
        <f>F59+E59</f>
        <v>100</v>
      </c>
      <c r="H59" s="19"/>
      <c r="I59" s="19">
        <v>100</v>
      </c>
      <c r="J59" s="19">
        <f>I59+H59</f>
        <v>100</v>
      </c>
      <c r="K59" s="30"/>
      <c r="L59" s="30">
        <f>I59-F59</f>
        <v>0</v>
      </c>
      <c r="M59" s="30">
        <f>J59-G59</f>
        <v>0</v>
      </c>
    </row>
    <row r="60" spans="1:13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8"/>
    </row>
    <row r="61" spans="1:13" ht="27.75" customHeight="1" x14ac:dyDescent="0.25">
      <c r="A61" s="12"/>
      <c r="B61" s="73" t="s">
        <v>66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</row>
    <row r="62" spans="1:13" ht="15.75" customHeight="1" x14ac:dyDescent="0.25">
      <c r="A62" s="12">
        <v>1</v>
      </c>
      <c r="B62" s="24" t="s">
        <v>52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ht="115.5" customHeight="1" x14ac:dyDescent="0.25">
      <c r="A63" s="25"/>
      <c r="B63" s="26" t="s">
        <v>67</v>
      </c>
      <c r="C63" s="12" t="s">
        <v>54</v>
      </c>
      <c r="D63" s="20" t="s">
        <v>55</v>
      </c>
      <c r="E63" s="12"/>
      <c r="F63" s="12">
        <v>1280317</v>
      </c>
      <c r="G63" s="12">
        <f>E63+F63</f>
        <v>1280317</v>
      </c>
      <c r="H63" s="12"/>
      <c r="I63" s="12">
        <f>1279796.49</f>
        <v>1279796.49</v>
      </c>
      <c r="J63" s="12">
        <f>I63</f>
        <v>1279796.49</v>
      </c>
      <c r="K63" s="12"/>
      <c r="L63" s="12">
        <f>I63-F63</f>
        <v>-520.51000000000931</v>
      </c>
      <c r="M63" s="12">
        <f>J63-G63</f>
        <v>-520.51000000000931</v>
      </c>
    </row>
    <row r="64" spans="1:13" ht="20.25" customHeight="1" x14ac:dyDescent="0.25">
      <c r="A64" s="12">
        <v>2</v>
      </c>
      <c r="B64" s="24" t="s">
        <v>56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26" ht="87.75" customHeight="1" x14ac:dyDescent="0.25">
      <c r="A65" s="12"/>
      <c r="B65" s="26" t="s">
        <v>57</v>
      </c>
      <c r="C65" s="12" t="s">
        <v>58</v>
      </c>
      <c r="D65" s="12" t="s">
        <v>59</v>
      </c>
      <c r="E65" s="19"/>
      <c r="F65" s="19">
        <v>1</v>
      </c>
      <c r="G65" s="19">
        <f>1</f>
        <v>1</v>
      </c>
      <c r="H65" s="19"/>
      <c r="I65" s="19">
        <v>1</v>
      </c>
      <c r="J65" s="19">
        <f>1</f>
        <v>1</v>
      </c>
      <c r="K65" s="19"/>
      <c r="L65" s="19">
        <f>I65-F65</f>
        <v>0</v>
      </c>
      <c r="M65" s="19">
        <f>J65-G65</f>
        <v>0</v>
      </c>
    </row>
    <row r="66" spans="1:26" ht="18" customHeight="1" x14ac:dyDescent="0.25">
      <c r="A66" s="12">
        <v>3</v>
      </c>
      <c r="B66" s="24" t="s">
        <v>60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26" ht="151.5" customHeight="1" x14ac:dyDescent="0.25">
      <c r="A67" s="27"/>
      <c r="B67" s="26" t="s">
        <v>68</v>
      </c>
      <c r="C67" s="28" t="s">
        <v>54</v>
      </c>
      <c r="D67" s="29" t="s">
        <v>62</v>
      </c>
      <c r="E67" s="30"/>
      <c r="F67" s="30">
        <v>1280317</v>
      </c>
      <c r="G67" s="30">
        <f>F67</f>
        <v>1280317</v>
      </c>
      <c r="H67" s="30"/>
      <c r="I67" s="31">
        <f>I63</f>
        <v>1279796.49</v>
      </c>
      <c r="J67" s="31">
        <f>I67</f>
        <v>1279796.49</v>
      </c>
      <c r="K67" s="31"/>
      <c r="L67" s="31">
        <f>I67-F67</f>
        <v>-520.51000000000931</v>
      </c>
      <c r="M67" s="31">
        <f>J67-G67</f>
        <v>-520.51000000000931</v>
      </c>
    </row>
    <row r="68" spans="1:26" ht="18.75" customHeight="1" x14ac:dyDescent="0.25">
      <c r="A68" s="12">
        <v>4</v>
      </c>
      <c r="B68" s="24" t="s">
        <v>63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26" ht="45" customHeight="1" x14ac:dyDescent="0.25">
      <c r="A69" s="27"/>
      <c r="B69" s="32" t="s">
        <v>64</v>
      </c>
      <c r="C69" s="28" t="s">
        <v>65</v>
      </c>
      <c r="D69" s="29" t="s">
        <v>62</v>
      </c>
      <c r="E69" s="19"/>
      <c r="F69" s="19">
        <v>100</v>
      </c>
      <c r="G69" s="19">
        <f>F69+E69</f>
        <v>100</v>
      </c>
      <c r="H69" s="19"/>
      <c r="I69" s="19">
        <v>100</v>
      </c>
      <c r="J69" s="19">
        <f>I69+H69</f>
        <v>100</v>
      </c>
      <c r="K69" s="30"/>
      <c r="L69" s="30">
        <f>I69-F69</f>
        <v>0</v>
      </c>
      <c r="M69" s="30">
        <f>J69-G69</f>
        <v>0</v>
      </c>
    </row>
    <row r="70" spans="1:26" x14ac:dyDescent="0.25">
      <c r="A70" s="11"/>
    </row>
    <row r="71" spans="1:26" s="17" customFormat="1" ht="18.75" customHeight="1" x14ac:dyDescent="0.25">
      <c r="A71" s="46" t="s">
        <v>69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s="17" customFormat="1" ht="18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s="17" customFormat="1" ht="18.75" customHeight="1" x14ac:dyDescent="0.25">
      <c r="A73" s="61" t="s">
        <v>42</v>
      </c>
      <c r="B73" s="63" t="s">
        <v>47</v>
      </c>
      <c r="C73" s="64"/>
      <c r="D73" s="61" t="s">
        <v>48</v>
      </c>
      <c r="E73" s="63" t="s">
        <v>70</v>
      </c>
      <c r="F73" s="67"/>
      <c r="G73" s="67"/>
      <c r="H73" s="67"/>
      <c r="I73" s="67"/>
      <c r="J73" s="67"/>
      <c r="K73" s="67"/>
      <c r="L73" s="67"/>
      <c r="M73" s="64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s="17" customFormat="1" ht="18.75" customHeight="1" x14ac:dyDescent="0.25">
      <c r="A74" s="62"/>
      <c r="B74" s="65"/>
      <c r="C74" s="66"/>
      <c r="D74" s="62"/>
      <c r="E74" s="65"/>
      <c r="F74" s="68"/>
      <c r="G74" s="68"/>
      <c r="H74" s="68"/>
      <c r="I74" s="68"/>
      <c r="J74" s="68"/>
      <c r="K74" s="68"/>
      <c r="L74" s="68"/>
      <c r="M74" s="66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s="17" customFormat="1" ht="18.75" customHeight="1" x14ac:dyDescent="0.25">
      <c r="A75" s="21">
        <v>1</v>
      </c>
      <c r="B75" s="69">
        <v>2</v>
      </c>
      <c r="C75" s="70"/>
      <c r="D75" s="21">
        <v>3</v>
      </c>
      <c r="E75" s="69">
        <v>4</v>
      </c>
      <c r="F75" s="71"/>
      <c r="G75" s="71"/>
      <c r="H75" s="71"/>
      <c r="I75" s="71"/>
      <c r="J75" s="71"/>
      <c r="K75" s="71"/>
      <c r="L75" s="71"/>
      <c r="M75" s="70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s="36" customFormat="1" ht="18.75" customHeight="1" x14ac:dyDescent="0.25">
      <c r="A76" s="34">
        <v>1</v>
      </c>
      <c r="B76" s="55" t="s">
        <v>52</v>
      </c>
      <c r="C76" s="56"/>
      <c r="D76" s="34"/>
      <c r="E76" s="55"/>
      <c r="F76" s="57"/>
      <c r="G76" s="57"/>
      <c r="H76" s="57"/>
      <c r="I76" s="57"/>
      <c r="J76" s="57"/>
      <c r="K76" s="57"/>
      <c r="L76" s="57"/>
      <c r="M76" s="56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07.25" customHeight="1" x14ac:dyDescent="0.25">
      <c r="A77" s="22"/>
      <c r="B77" s="58" t="str">
        <f>B53</f>
        <v>Капітальний ремонт приміщення музею історії міста Хмельницького (заміна вікон ) по вул. Проскурівській, 30 в м.Хмельницькому</v>
      </c>
      <c r="C77" s="59"/>
      <c r="D77" s="37" t="s">
        <v>54</v>
      </c>
      <c r="E77" s="58" t="s">
        <v>40</v>
      </c>
      <c r="F77" s="60"/>
      <c r="G77" s="60"/>
      <c r="H77" s="60"/>
      <c r="I77" s="60"/>
      <c r="J77" s="60"/>
      <c r="K77" s="60"/>
      <c r="L77" s="60"/>
      <c r="M77" s="59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s="39" customFormat="1" ht="85.5" customHeight="1" x14ac:dyDescent="0.25">
      <c r="A78" s="22"/>
      <c r="B78" s="58" t="str">
        <f>B63</f>
        <v xml:space="preserve">Капітальний ремонт приміщення Хмельницької художньої школи (заміна вікон ) по вул. Проскурівській, 60/1 </v>
      </c>
      <c r="C78" s="59"/>
      <c r="D78" s="37" t="s">
        <v>54</v>
      </c>
      <c r="E78" s="58" t="str">
        <f>E77</f>
        <v>Під час перевірки технаглядом обсягів виконання робіт, акт було підписано на меншу суму</v>
      </c>
      <c r="F78" s="60"/>
      <c r="G78" s="60"/>
      <c r="H78" s="60"/>
      <c r="I78" s="60"/>
      <c r="J78" s="60"/>
      <c r="K78" s="60"/>
      <c r="L78" s="60"/>
      <c r="M78" s="59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s="36" customFormat="1" ht="31.5" customHeight="1" x14ac:dyDescent="0.25">
      <c r="A79" s="34">
        <v>2</v>
      </c>
      <c r="B79" s="55" t="s">
        <v>60</v>
      </c>
      <c r="C79" s="56"/>
      <c r="D79" s="34"/>
      <c r="E79" s="55"/>
      <c r="F79" s="57"/>
      <c r="G79" s="57"/>
      <c r="H79" s="57"/>
      <c r="I79" s="57"/>
      <c r="J79" s="57"/>
      <c r="K79" s="57"/>
      <c r="L79" s="57"/>
      <c r="M79" s="56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17" customFormat="1" ht="115.5" customHeight="1" x14ac:dyDescent="0.25">
      <c r="A80" s="21"/>
      <c r="B80" s="58" t="str">
        <f>B57</f>
        <v xml:space="preserve">Середні витрати на капітальний ремонт приміщення музею історії міста Хмельницького (заміна вікон ) по вул. Проскурівській, 30 в м.Хмельницькому </v>
      </c>
      <c r="C80" s="59"/>
      <c r="D80" s="21" t="str">
        <f>C67</f>
        <v>грн.</v>
      </c>
      <c r="E80" s="58" t="str">
        <f>E77</f>
        <v>Під час перевірки технаглядом обсягів виконання робіт, акт було підписано на меншу суму</v>
      </c>
      <c r="F80" s="60"/>
      <c r="G80" s="60"/>
      <c r="H80" s="60"/>
      <c r="I80" s="60"/>
      <c r="J80" s="60"/>
      <c r="K80" s="60"/>
      <c r="L80" s="60"/>
      <c r="M80" s="59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s="17" customFormat="1" ht="111.75" customHeight="1" x14ac:dyDescent="0.25">
      <c r="A81" s="21"/>
      <c r="B81" s="58" t="str">
        <f>B67</f>
        <v xml:space="preserve">Середні витрати на капітальний ремонт приміщення Хмельницької художньої школи (заміна вікон ) по вул. Проскурівській, 60/1 в м.Хмельницькому </v>
      </c>
      <c r="C81" s="59"/>
      <c r="D81" s="21" t="str">
        <f>C67</f>
        <v>грн.</v>
      </c>
      <c r="E81" s="58" t="str">
        <f>E78</f>
        <v>Під час перевірки технаглядом обсягів виконання робіт, акт було підписано на меншу суму</v>
      </c>
      <c r="F81" s="60"/>
      <c r="G81" s="60"/>
      <c r="H81" s="60"/>
      <c r="I81" s="60"/>
      <c r="J81" s="60"/>
      <c r="K81" s="60"/>
      <c r="L81" s="60"/>
      <c r="M81" s="59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s="17" customFormat="1" ht="18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s="17" customFormat="1" ht="28.5" customHeight="1" x14ac:dyDescent="0.25">
      <c r="A83" s="46" t="s">
        <v>71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s="17" customFormat="1" ht="35.25" customHeight="1" x14ac:dyDescent="0.25">
      <c r="A84" s="48" t="s">
        <v>72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50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1"/>
    </row>
    <row r="86" spans="1:26" ht="18" customHeight="1" x14ac:dyDescent="0.25">
      <c r="A86" s="13" t="s">
        <v>73</v>
      </c>
      <c r="B86" s="13"/>
      <c r="C86" s="13"/>
      <c r="D86" s="13"/>
    </row>
    <row r="87" spans="1:26" ht="44.25" customHeight="1" x14ac:dyDescent="0.25">
      <c r="A87" s="51" t="s">
        <v>74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3"/>
    </row>
    <row r="88" spans="1:26" ht="54" customHeight="1" x14ac:dyDescent="0.25">
      <c r="A88" s="54" t="s">
        <v>75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</row>
    <row r="89" spans="1:26" ht="19.5" customHeight="1" x14ac:dyDescent="0.25">
      <c r="A89" s="40"/>
      <c r="B89" s="40"/>
      <c r="C89" s="40"/>
      <c r="D89" s="40"/>
    </row>
    <row r="90" spans="1:26" x14ac:dyDescent="0.25">
      <c r="A90" s="43" t="s">
        <v>76</v>
      </c>
      <c r="B90" s="43"/>
      <c r="C90" s="43"/>
      <c r="D90" s="43"/>
      <c r="E90" s="43"/>
    </row>
    <row r="91" spans="1:26" ht="31.5" customHeight="1" x14ac:dyDescent="0.25">
      <c r="A91" s="43"/>
      <c r="B91" s="43"/>
      <c r="C91" s="43"/>
      <c r="D91" s="43"/>
      <c r="E91" s="43"/>
      <c r="G91" s="44"/>
      <c r="H91" s="44"/>
      <c r="J91" s="45" t="s">
        <v>77</v>
      </c>
      <c r="K91" s="45"/>
      <c r="L91" s="45"/>
      <c r="M91" s="45"/>
    </row>
    <row r="92" spans="1:26" ht="15.75" customHeight="1" x14ac:dyDescent="0.25">
      <c r="A92" s="41"/>
      <c r="B92" s="41"/>
      <c r="C92" s="41"/>
      <c r="D92" s="41"/>
      <c r="E92" s="41"/>
      <c r="J92" s="42"/>
      <c r="K92" s="42"/>
      <c r="L92" s="42"/>
      <c r="M92" s="42"/>
    </row>
    <row r="93" spans="1:26" ht="43.5" customHeight="1" x14ac:dyDescent="0.25">
      <c r="A93" s="43" t="s">
        <v>78</v>
      </c>
      <c r="B93" s="43"/>
      <c r="C93" s="43"/>
      <c r="D93" s="43"/>
      <c r="E93" s="43"/>
      <c r="G93" s="44"/>
      <c r="H93" s="44"/>
      <c r="J93" s="45" t="s">
        <v>79</v>
      </c>
      <c r="K93" s="45"/>
      <c r="L93" s="45"/>
      <c r="M93" s="45"/>
    </row>
    <row r="94" spans="1:26" ht="15.75" customHeight="1" x14ac:dyDescent="0.25">
      <c r="A94" s="43"/>
      <c r="B94" s="43"/>
      <c r="C94" s="43"/>
      <c r="D94" s="43"/>
      <c r="E94" s="43"/>
      <c r="J94" s="42"/>
      <c r="K94" s="42"/>
      <c r="L94" s="42"/>
      <c r="M94" s="42"/>
    </row>
  </sheetData>
  <mergeCells count="88">
    <mergeCell ref="B9:C9"/>
    <mergeCell ref="D9:J9"/>
    <mergeCell ref="J1:M4"/>
    <mergeCell ref="A5:M5"/>
    <mergeCell ref="A6:M6"/>
    <mergeCell ref="B8:C8"/>
    <mergeCell ref="D8:K8"/>
    <mergeCell ref="B16:M16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A33:M33"/>
    <mergeCell ref="B17:M17"/>
    <mergeCell ref="B20:M20"/>
    <mergeCell ref="B23:M23"/>
    <mergeCell ref="B24:M24"/>
    <mergeCell ref="A29:A30"/>
    <mergeCell ref="B29:D30"/>
    <mergeCell ref="E29:G29"/>
    <mergeCell ref="H29:J29"/>
    <mergeCell ref="K29:M29"/>
    <mergeCell ref="R29:T29"/>
    <mergeCell ref="U29:W29"/>
    <mergeCell ref="X29:Z29"/>
    <mergeCell ref="B31:D31"/>
    <mergeCell ref="B32:D32"/>
    <mergeCell ref="B34:M34"/>
    <mergeCell ref="B35:M35"/>
    <mergeCell ref="B36:M36"/>
    <mergeCell ref="A38:M38"/>
    <mergeCell ref="A40:A41"/>
    <mergeCell ref="B40:D41"/>
    <mergeCell ref="E40:G40"/>
    <mergeCell ref="H40:J40"/>
    <mergeCell ref="K40:M40"/>
    <mergeCell ref="B42:D42"/>
    <mergeCell ref="B43:D43"/>
    <mergeCell ref="A48:A49"/>
    <mergeCell ref="B48:B49"/>
    <mergeCell ref="C48:C49"/>
    <mergeCell ref="D48:D49"/>
    <mergeCell ref="B75:C75"/>
    <mergeCell ref="E75:M75"/>
    <mergeCell ref="E48:G48"/>
    <mergeCell ref="H48:J48"/>
    <mergeCell ref="K48:M48"/>
    <mergeCell ref="B51:M51"/>
    <mergeCell ref="A60:M60"/>
    <mergeCell ref="B61:M61"/>
    <mergeCell ref="A71:M71"/>
    <mergeCell ref="A73:A74"/>
    <mergeCell ref="B73:C74"/>
    <mergeCell ref="D73:D74"/>
    <mergeCell ref="E73:M74"/>
    <mergeCell ref="B76:C76"/>
    <mergeCell ref="E76:M76"/>
    <mergeCell ref="B77:C77"/>
    <mergeCell ref="E77:M77"/>
    <mergeCell ref="B78:C78"/>
    <mergeCell ref="E78:M78"/>
    <mergeCell ref="B79:C79"/>
    <mergeCell ref="E79:M79"/>
    <mergeCell ref="B80:C80"/>
    <mergeCell ref="E80:M80"/>
    <mergeCell ref="B81:C81"/>
    <mergeCell ref="E81:M81"/>
    <mergeCell ref="A83:M83"/>
    <mergeCell ref="A84:M84"/>
    <mergeCell ref="A87:M87"/>
    <mergeCell ref="A88:M88"/>
    <mergeCell ref="A90:E91"/>
    <mergeCell ref="G91:H91"/>
    <mergeCell ref="J91:M91"/>
    <mergeCell ref="J92:M92"/>
    <mergeCell ref="A93:E94"/>
    <mergeCell ref="G93:H93"/>
    <mergeCell ref="J93:M93"/>
    <mergeCell ref="J94:M94"/>
  </mergeCells>
  <pageMargins left="0.51181102362204722" right="0.5118110236220472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2024-03-04T12:53:32Z</dcterms:created>
  <dcterms:modified xsi:type="dcterms:W3CDTF">2024-03-04T12:57:28Z</dcterms:modified>
</cp:coreProperties>
</file>