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767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F32" i="1"/>
  <c r="F43" i="1" s="1"/>
  <c r="G43" i="1" s="1"/>
  <c r="I32" i="1"/>
  <c r="G33" i="1"/>
  <c r="G32" i="1" s="1"/>
  <c r="J33" i="1"/>
  <c r="M33" i="1" s="1"/>
  <c r="L33" i="1"/>
  <c r="L32" i="1" s="1"/>
  <c r="G34" i="1"/>
  <c r="J34" i="1"/>
  <c r="J32" i="1" s="1"/>
  <c r="L34" i="1"/>
  <c r="I43" i="1"/>
  <c r="J43" i="1" s="1"/>
  <c r="M43" i="1" s="1"/>
  <c r="G52" i="1"/>
  <c r="I52" i="1"/>
  <c r="J52" i="1" s="1"/>
  <c r="M52" i="1" s="1"/>
  <c r="L52" i="1"/>
  <c r="G54" i="1"/>
  <c r="J54" i="1"/>
  <c r="M54" i="1" s="1"/>
  <c r="L54" i="1"/>
  <c r="F56" i="1"/>
  <c r="G56" i="1" s="1"/>
  <c r="I56" i="1"/>
  <c r="L56" i="1" s="1"/>
  <c r="J56" i="1"/>
  <c r="M56" i="1" s="1"/>
  <c r="F58" i="1"/>
  <c r="G58" i="1" s="1"/>
  <c r="I58" i="1"/>
  <c r="J58" i="1" s="1"/>
  <c r="M58" i="1" s="1"/>
  <c r="J62" i="1"/>
  <c r="L62" i="1"/>
  <c r="M62" i="1"/>
  <c r="G64" i="1"/>
  <c r="J64" i="1"/>
  <c r="L64" i="1"/>
  <c r="M64" i="1"/>
  <c r="F66" i="1"/>
  <c r="G66" i="1" s="1"/>
  <c r="I66" i="1"/>
  <c r="L66" i="1" s="1"/>
  <c r="J66" i="1"/>
  <c r="M66" i="1" s="1"/>
  <c r="I68" i="1"/>
  <c r="J68" i="1" s="1"/>
  <c r="M68" i="1" l="1"/>
  <c r="F68" i="1"/>
  <c r="G68" i="1" s="1"/>
  <c r="L58" i="1"/>
  <c r="M34" i="1"/>
  <c r="M32" i="1" s="1"/>
  <c r="L68" i="1"/>
  <c r="L43" i="1"/>
</calcChain>
</file>

<file path=xl/sharedStrings.xml><?xml version="1.0" encoding="utf-8"?>
<sst xmlns="http://schemas.openxmlformats.org/spreadsheetml/2006/main" count="137" uniqueCount="77">
  <si>
    <t>(підпис)</t>
  </si>
  <si>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</si>
  <si>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</si>
  <si>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</si>
  <si>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</si>
  <si>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</si>
  <si>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</si>
  <si>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</si>
  <si>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>Аналіз стану виконання результативних показників             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 не перевищує запланованої, а на зменшення показників по деяким позиціям вплинуло незначне зниження вартості генератора</t>
  </si>
  <si>
    <t>Незначне зниження вартості генератора</t>
  </si>
  <si>
    <t>розрахунок</t>
  </si>
  <si>
    <t>%</t>
  </si>
  <si>
    <t>Співвідношення суми поповнення статутного капіталу до розміру статутного капіталу на початок року</t>
  </si>
  <si>
    <t>якості</t>
  </si>
  <si>
    <t>грн.</t>
  </si>
  <si>
    <t>Середні витрати на придбання однієї одиниці обладнання капітального характеру</t>
  </si>
  <si>
    <t>ефективності</t>
  </si>
  <si>
    <t>3.</t>
  </si>
  <si>
    <t>рішення сесії</t>
  </si>
  <si>
    <t>од.</t>
  </si>
  <si>
    <t>Кількість одиниць обладнання капітального характеру</t>
  </si>
  <si>
    <t>продукту</t>
  </si>
  <si>
    <t>2.</t>
  </si>
  <si>
    <t>кошторис</t>
  </si>
  <si>
    <t>Обсяг видатків, що спрямовуються на поповнення статутного капіталу підприємства</t>
  </si>
  <si>
    <t>затрат</t>
  </si>
  <si>
    <t xml:space="preserve">МКП кінотеатр ім. Т.Г.Шевченко </t>
  </si>
  <si>
    <t>Пояснення щодо причин розбіжностей між фактичними та затвердженими результативними показниками</t>
  </si>
  <si>
    <t>МКП  " Моно - театр Кут"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</si>
  <si>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</si>
  <si>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</si>
  <si>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</si>
  <si>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</si>
  <si>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</si>
  <si>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</si>
  <si>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</si>
  <si>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</si>
  <si>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</si>
  <si>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</si>
  <si>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</si>
  <si>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Програма розвитку Хмельницької міської територіальної громади у сфері культури на 2021-2025 рік “Нова лінія культурних змін”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</si>
  <si>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</si>
  <si>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</si>
  <si>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</si>
  <si>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</si>
  <si>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Незначне зниження вартості.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</si>
  <si>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</si>
  <si>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 xml:space="preserve">Придбання електрогенератора для забезпечення безперебійного функціонування МКП кінотеатру ім. Т.Г.Шевченко, штабу допомоги вимушеним переселенцям, підвального приміщення будівлі, що використовується під укриття  </t>
  </si>
  <si>
    <t>Придбання системи для помякшення води в системі опалення "Моно- театру Кут"</t>
  </si>
  <si>
    <t>Усього</t>
  </si>
  <si>
    <t>Напрями використання бюджетних коштів</t>
  </si>
  <si>
    <t>N
з/п</t>
  </si>
  <si>
    <t>7. Видатки (надані кредити з бюджету) та напрями використання бюджетних коштів за бюджетною програмою</t>
  </si>
  <si>
    <t>Створення сприятливих умов для розвитку кінематографії</t>
  </si>
  <si>
    <t>Завдання</t>
  </si>
  <si>
    <t>6. Завдання бюджетної програми</t>
  </si>
  <si>
    <t>Підтримка підприємств комунальної форми власності</t>
  </si>
  <si>
    <t>5. Мета бюджетної програми</t>
  </si>
  <si>
    <t>Внески до статутного капіталу суб’єктів господарювання</t>
  </si>
  <si>
    <t>Ціль державної політики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</si>
  <si>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</si>
  <si>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</si>
  <si>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</si>
  <si>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</si>
  <si>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</si>
  <si>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</si>
  <si>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Внески до статутного капіталу субєктів господарювання</t>
  </si>
  <si>
    <t>0490</t>
  </si>
  <si>
    <t>(код за ЄДРПОУ)</t>
  </si>
  <si>
    <t>(найменування відповідального виконавця)</t>
  </si>
  <si>
    <t>Управління культури і туризму</t>
  </si>
  <si>
    <t>(найменування головного розпорядника коштів місцевого бюджету)</t>
  </si>
  <si>
    <t>02231293</t>
  </si>
  <si>
    <t>1.</t>
  </si>
  <si>
    <t>про виконання паспорта бюджетної програми місцевого бюджету на 01.01.2023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</si>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</sst>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/>
    <xf numFmtId="0" fontId="7" fillId="2" borderId="1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11" fillId="2" borderId="0" xfId="0" applyFont="1" applyFill="1" applyAlignment="1"/>
    <xf numFmtId="0" fontId="11" fillId="2" borderId="17" xfId="0" applyFont="1" applyFill="1" applyBorder="1" applyAlignment="1"/>
    <xf numFmtId="0" fontId="12" fillId="2" borderId="17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wrapText="1"/>
    </xf>
    <xf numFmtId="49" fontId="13" fillId="2" borderId="0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 wrapText="1"/>
    </xf>
    <xf numFmtId="0" fontId="14" fillId="2" borderId="18" xfId="0" applyFont="1" applyFill="1" applyBorder="1" applyAlignment="1">
      <alignment wrapText="1"/>
    </xf>
    <xf numFmtId="0" fontId="13" fillId="2" borderId="18" xfId="0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13" fillId="2" borderId="0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wrapText="1"/>
    </xf>
    <xf numFmtId="0" fontId="14" fillId="2" borderId="0" xfId="0" applyFont="1" applyFill="1"/>
    <xf numFmtId="0" fontId="0" fillId="2" borderId="0" xfId="0" applyFill="1" applyAlignment="1">
      <alignment horizontal="center"/>
    </xf>
    <xf numFmtId="49" fontId="1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workbookViewId="0">
      <selection activeCell="S74" sqref="S74"/>
    </sheetView>
  </sheetViews>
  <sheetFormatPr defaultRowHeight="15.75" x14ac:dyDescent="0.25"/>
  <cols>
    <col min="1" max="1" width="4.42578125" style="1" customWidth="1"/>
    <col min="2" max="2" width="17.5703125" style="1" customWidth="1"/>
    <col min="3" max="3" width="11.42578125" style="1" customWidth="1"/>
    <col min="4" max="4" width="12.5703125" style="1" customWidth="1"/>
    <col min="5" max="5" width="11.5703125" style="1" customWidth="1"/>
    <col min="6" max="6" width="12" style="1" customWidth="1"/>
    <col min="7" max="8" width="11.140625" style="1" customWidth="1"/>
    <col min="9" max="9" width="11.85546875" style="1" customWidth="1"/>
    <col min="10" max="10" width="11.5703125" style="1" customWidth="1"/>
    <col min="11" max="13" width="11.42578125" style="1" customWidth="1"/>
    <col min="14" max="16384" width="9.140625" style="1"/>
  </cols>
  <sheetData>
    <row r="1" spans="1:13" s="75" customFormat="1" ht="15.75" customHeight="1" x14ac:dyDescent="0.25">
      <c r="J1" s="86" t="s">
        <v>76</v>
      </c>
      <c r="K1" s="86"/>
      <c r="L1" s="86"/>
      <c r="M1" s="86"/>
    </row>
    <row r="2" spans="1:13" s="75" customFormat="1" x14ac:dyDescent="0.25">
      <c r="J2" s="86"/>
      <c r="K2" s="86"/>
      <c r="L2" s="86"/>
      <c r="M2" s="86"/>
    </row>
    <row r="3" spans="1:13" s="75" customFormat="1" x14ac:dyDescent="0.25">
      <c r="J3" s="86"/>
      <c r="K3" s="86"/>
      <c r="L3" s="86"/>
      <c r="M3" s="86"/>
    </row>
    <row r="4" spans="1:13" s="75" customFormat="1" x14ac:dyDescent="0.25">
      <c r="J4" s="86"/>
      <c r="K4" s="86"/>
      <c r="L4" s="86"/>
      <c r="M4" s="86"/>
    </row>
    <row r="5" spans="1:13" s="75" customFormat="1" x14ac:dyDescent="0.25">
      <c r="A5" s="85" t="s">
        <v>75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75" customFormat="1" x14ac:dyDescent="0.25">
      <c r="A6" s="85" t="s">
        <v>74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75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s="75" customFormat="1" ht="15.75" customHeight="1" x14ac:dyDescent="0.25">
      <c r="A8" s="68" t="s">
        <v>73</v>
      </c>
      <c r="B8" s="66">
        <v>1000000</v>
      </c>
      <c r="C8" s="82"/>
      <c r="D8" s="81"/>
      <c r="E8" s="80" t="s">
        <v>70</v>
      </c>
      <c r="F8" s="79"/>
      <c r="G8" s="79"/>
      <c r="H8" s="79"/>
      <c r="I8" s="78"/>
      <c r="J8" s="78"/>
      <c r="K8" s="78"/>
      <c r="L8" s="84" t="s">
        <v>72</v>
      </c>
      <c r="M8" s="83"/>
    </row>
    <row r="9" spans="1:13" s="69" customFormat="1" ht="33.75" customHeight="1" x14ac:dyDescent="0.2">
      <c r="A9" s="73"/>
      <c r="B9" s="53" t="s">
        <v>64</v>
      </c>
      <c r="C9" s="74"/>
      <c r="D9" s="73"/>
      <c r="E9" s="53" t="s">
        <v>71</v>
      </c>
      <c r="F9" s="72"/>
      <c r="G9" s="72"/>
      <c r="H9" s="72"/>
      <c r="I9" s="54"/>
      <c r="J9" s="54"/>
      <c r="K9" s="54"/>
      <c r="L9" s="71" t="s">
        <v>68</v>
      </c>
      <c r="M9" s="70"/>
    </row>
    <row r="10" spans="1:13" s="75" customFormat="1" ht="15.75" customHeight="1" x14ac:dyDescent="0.25">
      <c r="A10" s="68" t="s">
        <v>22</v>
      </c>
      <c r="B10" s="66">
        <v>1000000</v>
      </c>
      <c r="C10" s="82"/>
      <c r="D10" s="81"/>
      <c r="E10" s="80" t="s">
        <v>70</v>
      </c>
      <c r="F10" s="79"/>
      <c r="G10" s="79"/>
      <c r="H10" s="79"/>
      <c r="I10" s="78"/>
      <c r="J10" s="78"/>
      <c r="K10" s="78"/>
      <c r="L10" s="77" t="str">
        <f>L8</f>
        <v>02231293</v>
      </c>
      <c r="M10" s="76"/>
    </row>
    <row r="11" spans="1:13" s="69" customFormat="1" ht="33.75" customHeight="1" x14ac:dyDescent="0.2">
      <c r="A11" s="73"/>
      <c r="B11" s="53" t="s">
        <v>64</v>
      </c>
      <c r="C11" s="74"/>
      <c r="D11" s="73"/>
      <c r="E11" s="53" t="s">
        <v>69</v>
      </c>
      <c r="F11" s="72"/>
      <c r="G11" s="72"/>
      <c r="H11" s="72"/>
      <c r="I11" s="54"/>
      <c r="J11" s="54"/>
      <c r="K11" s="54"/>
      <c r="L11" s="71" t="s">
        <v>68</v>
      </c>
      <c r="M11" s="70"/>
    </row>
    <row r="12" spans="1:13" s="58" customFormat="1" ht="32.25" customHeight="1" x14ac:dyDescent="0.25">
      <c r="A12" s="68" t="s">
        <v>17</v>
      </c>
      <c r="B12" s="66">
        <v>1017670</v>
      </c>
      <c r="C12" s="67"/>
      <c r="D12" s="66">
        <v>7670</v>
      </c>
      <c r="E12" s="65"/>
      <c r="F12" s="64" t="s">
        <v>67</v>
      </c>
      <c r="G12" s="63" t="s">
        <v>66</v>
      </c>
      <c r="H12" s="62"/>
      <c r="I12" s="61"/>
      <c r="J12" s="61"/>
      <c r="K12" s="61"/>
      <c r="L12" s="60" t="s">
        <v>65</v>
      </c>
      <c r="M12" s="59"/>
    </row>
    <row r="13" spans="1:13" s="51" customFormat="1" ht="66" customHeight="1" x14ac:dyDescent="0.25">
      <c r="A13" s="57"/>
      <c r="B13" s="53" t="s">
        <v>64</v>
      </c>
      <c r="C13" s="54"/>
      <c r="D13" s="53" t="s">
        <v>63</v>
      </c>
      <c r="E13" s="56"/>
      <c r="F13" s="55" t="s">
        <v>62</v>
      </c>
      <c r="G13" s="53" t="s">
        <v>61</v>
      </c>
      <c r="H13" s="53"/>
      <c r="I13" s="54"/>
      <c r="J13" s="54"/>
      <c r="K13" s="54"/>
      <c r="L13" s="53" t="s">
        <v>60</v>
      </c>
      <c r="M13" s="52"/>
    </row>
    <row r="14" spans="1:13" x14ac:dyDescent="0.25">
      <c r="A14" s="11"/>
    </row>
    <row r="15" spans="1:13" ht="31.5" customHeight="1" x14ac:dyDescent="0.25">
      <c r="A15" s="16" t="s">
        <v>51</v>
      </c>
      <c r="B15" s="35" t="s">
        <v>59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7.100000000000001" customHeight="1" x14ac:dyDescent="0.25">
      <c r="A16" s="16"/>
      <c r="B16" s="15" t="s">
        <v>58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6" ht="15.75" customHeight="1" x14ac:dyDescent="0.25">
      <c r="A17" s="1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26" ht="12" customHeight="1" x14ac:dyDescent="0.25">
      <c r="A18" s="11"/>
    </row>
    <row r="19" spans="1:26" x14ac:dyDescent="0.25">
      <c r="A19" s="10" t="s">
        <v>57</v>
      </c>
    </row>
    <row r="20" spans="1:26" ht="17.100000000000001" customHeight="1" x14ac:dyDescent="0.25">
      <c r="A20" s="37"/>
      <c r="B20" s="50" t="s">
        <v>56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26" x14ac:dyDescent="0.25">
      <c r="A21" s="10" t="s">
        <v>55</v>
      </c>
    </row>
    <row r="22" spans="1:26" x14ac:dyDescent="0.25">
      <c r="A22" s="11"/>
    </row>
    <row r="23" spans="1:26" ht="23.25" customHeight="1" x14ac:dyDescent="0.25">
      <c r="A23" s="16" t="s">
        <v>51</v>
      </c>
      <c r="B23" s="35" t="s">
        <v>54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26" ht="15.75" customHeight="1" x14ac:dyDescent="0.25">
      <c r="A24" s="16"/>
      <c r="B24" s="15" t="s">
        <v>53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26" ht="15.75" customHeight="1" x14ac:dyDescent="0.25">
      <c r="A25" s="1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26" x14ac:dyDescent="0.25">
      <c r="A26" s="11"/>
    </row>
    <row r="27" spans="1:26" x14ac:dyDescent="0.25">
      <c r="A27" s="10" t="s">
        <v>52</v>
      </c>
    </row>
    <row r="28" spans="1:26" ht="32.25" customHeight="1" x14ac:dyDescent="0.25">
      <c r="A28" s="11"/>
      <c r="L28" s="37" t="s">
        <v>43</v>
      </c>
    </row>
    <row r="29" spans="1:26" ht="30" customHeight="1" x14ac:dyDescent="0.25">
      <c r="A29" s="35" t="s">
        <v>51</v>
      </c>
      <c r="B29" s="35" t="s">
        <v>50</v>
      </c>
      <c r="C29" s="35"/>
      <c r="D29" s="35"/>
      <c r="E29" s="35" t="s">
        <v>34</v>
      </c>
      <c r="F29" s="35"/>
      <c r="G29" s="35"/>
      <c r="H29" s="35" t="s">
        <v>41</v>
      </c>
      <c r="I29" s="35"/>
      <c r="J29" s="35"/>
      <c r="K29" s="35" t="s">
        <v>32</v>
      </c>
      <c r="L29" s="35"/>
      <c r="M29" s="35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33" customHeight="1" x14ac:dyDescent="0.25">
      <c r="A30" s="35"/>
      <c r="B30" s="35"/>
      <c r="C30" s="35"/>
      <c r="D30" s="35"/>
      <c r="E30" s="16" t="s">
        <v>31</v>
      </c>
      <c r="F30" s="16" t="s">
        <v>30</v>
      </c>
      <c r="G30" s="16" t="s">
        <v>29</v>
      </c>
      <c r="H30" s="16" t="s">
        <v>31</v>
      </c>
      <c r="I30" s="16" t="s">
        <v>30</v>
      </c>
      <c r="J30" s="16" t="s">
        <v>29</v>
      </c>
      <c r="K30" s="16" t="s">
        <v>31</v>
      </c>
      <c r="L30" s="16" t="s">
        <v>30</v>
      </c>
      <c r="M30" s="16" t="s">
        <v>29</v>
      </c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16">
        <v>1</v>
      </c>
      <c r="B31" s="35">
        <v>2</v>
      </c>
      <c r="C31" s="35"/>
      <c r="D31" s="35"/>
      <c r="E31" s="16">
        <v>3</v>
      </c>
      <c r="F31" s="16">
        <v>4</v>
      </c>
      <c r="G31" s="16">
        <v>5</v>
      </c>
      <c r="H31" s="16">
        <v>6</v>
      </c>
      <c r="I31" s="16">
        <v>7</v>
      </c>
      <c r="J31" s="16">
        <v>8</v>
      </c>
      <c r="K31" s="16">
        <v>9</v>
      </c>
      <c r="L31" s="16">
        <v>10</v>
      </c>
      <c r="M31" s="16">
        <v>11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35.25" customHeight="1" x14ac:dyDescent="0.25">
      <c r="A32" s="16"/>
      <c r="B32" s="35" t="s">
        <v>49</v>
      </c>
      <c r="C32" s="35"/>
      <c r="D32" s="35"/>
      <c r="E32" s="16"/>
      <c r="F32" s="16">
        <f>F33+F34</f>
        <v>64000</v>
      </c>
      <c r="G32" s="16">
        <f>G33+G34</f>
        <v>64000</v>
      </c>
      <c r="H32" s="16"/>
      <c r="I32" s="16">
        <f>I33+I34</f>
        <v>58936.04</v>
      </c>
      <c r="J32" s="16">
        <f>J33+J34</f>
        <v>58936.04</v>
      </c>
      <c r="K32" s="16"/>
      <c r="L32" s="16">
        <f>L33+L34</f>
        <v>-5063.9599999999991</v>
      </c>
      <c r="M32" s="16">
        <f>M33+M34</f>
        <v>-5063.9599999999991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57.75" customHeight="1" x14ac:dyDescent="0.25">
      <c r="A33" s="16"/>
      <c r="B33" s="48" t="s">
        <v>48</v>
      </c>
      <c r="C33" s="47"/>
      <c r="D33" s="46"/>
      <c r="E33" s="16"/>
      <c r="F33" s="24">
        <v>14000</v>
      </c>
      <c r="G33" s="24">
        <f>F33</f>
        <v>14000</v>
      </c>
      <c r="H33" s="24"/>
      <c r="I33" s="24">
        <v>14000</v>
      </c>
      <c r="J33" s="24">
        <f>I33</f>
        <v>14000</v>
      </c>
      <c r="K33" s="24"/>
      <c r="L33" s="24">
        <f>I33-F33</f>
        <v>0</v>
      </c>
      <c r="M33" s="24">
        <f>J33-G33</f>
        <v>0</v>
      </c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17" customHeight="1" x14ac:dyDescent="0.25">
      <c r="A34" s="16"/>
      <c r="B34" s="45" t="s">
        <v>47</v>
      </c>
      <c r="C34" s="44"/>
      <c r="D34" s="43"/>
      <c r="E34" s="16"/>
      <c r="F34" s="24">
        <v>50000</v>
      </c>
      <c r="G34" s="24">
        <f>F34</f>
        <v>50000</v>
      </c>
      <c r="H34" s="24"/>
      <c r="I34" s="24">
        <v>44936.04</v>
      </c>
      <c r="J34" s="24">
        <f>I34</f>
        <v>44936.04</v>
      </c>
      <c r="K34" s="24"/>
      <c r="L34" s="24">
        <f>I34-F34</f>
        <v>-5063.9599999999991</v>
      </c>
      <c r="M34" s="24">
        <f>J34-G34</f>
        <v>-5063.9599999999991</v>
      </c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32.25" customHeight="1" x14ac:dyDescent="0.25">
      <c r="A35" s="41" t="s">
        <v>46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6" x14ac:dyDescent="0.25">
      <c r="A36" s="40"/>
      <c r="B36" s="39" t="s">
        <v>45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26" ht="33" customHeight="1" x14ac:dyDescent="0.25">
      <c r="A37" s="38" t="s">
        <v>44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26" x14ac:dyDescent="0.25">
      <c r="K38" s="37"/>
      <c r="L38" s="37" t="s">
        <v>43</v>
      </c>
    </row>
    <row r="39" spans="1:26" x14ac:dyDescent="0.25">
      <c r="A39" s="11"/>
    </row>
    <row r="40" spans="1:26" ht="31.5" customHeight="1" x14ac:dyDescent="0.25">
      <c r="A40" s="35" t="s">
        <v>38</v>
      </c>
      <c r="B40" s="35" t="s">
        <v>42</v>
      </c>
      <c r="C40" s="35"/>
      <c r="D40" s="35"/>
      <c r="E40" s="35" t="s">
        <v>34</v>
      </c>
      <c r="F40" s="35"/>
      <c r="G40" s="35"/>
      <c r="H40" s="35" t="s">
        <v>41</v>
      </c>
      <c r="I40" s="35"/>
      <c r="J40" s="35"/>
      <c r="K40" s="35" t="s">
        <v>32</v>
      </c>
      <c r="L40" s="35"/>
      <c r="M40" s="35"/>
    </row>
    <row r="41" spans="1:26" ht="33.75" customHeight="1" x14ac:dyDescent="0.25">
      <c r="A41" s="35"/>
      <c r="B41" s="35"/>
      <c r="C41" s="35"/>
      <c r="D41" s="35"/>
      <c r="E41" s="16" t="s">
        <v>31</v>
      </c>
      <c r="F41" s="16" t="s">
        <v>30</v>
      </c>
      <c r="G41" s="16" t="s">
        <v>29</v>
      </c>
      <c r="H41" s="16" t="s">
        <v>31</v>
      </c>
      <c r="I41" s="16" t="s">
        <v>30</v>
      </c>
      <c r="J41" s="16" t="s">
        <v>29</v>
      </c>
      <c r="K41" s="16" t="s">
        <v>31</v>
      </c>
      <c r="L41" s="16" t="s">
        <v>30</v>
      </c>
      <c r="M41" s="16" t="s">
        <v>29</v>
      </c>
    </row>
    <row r="42" spans="1:26" ht="17.100000000000001" customHeight="1" x14ac:dyDescent="0.25">
      <c r="A42" s="16">
        <v>1</v>
      </c>
      <c r="B42" s="35">
        <v>2</v>
      </c>
      <c r="C42" s="35"/>
      <c r="D42" s="35"/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</row>
    <row r="43" spans="1:26" ht="63.75" customHeight="1" x14ac:dyDescent="0.25">
      <c r="A43" s="16"/>
      <c r="B43" s="36" t="s">
        <v>40</v>
      </c>
      <c r="C43" s="36"/>
      <c r="D43" s="36"/>
      <c r="E43" s="16"/>
      <c r="F43" s="17">
        <f>F32</f>
        <v>64000</v>
      </c>
      <c r="G43" s="17">
        <f>F43</f>
        <v>64000</v>
      </c>
      <c r="H43" s="16"/>
      <c r="I43" s="17">
        <f>I32</f>
        <v>58936.04</v>
      </c>
      <c r="J43" s="17">
        <f>I43</f>
        <v>58936.04</v>
      </c>
      <c r="K43" s="16"/>
      <c r="L43" s="17">
        <f>I43-F43</f>
        <v>-5063.9599999999991</v>
      </c>
      <c r="M43" s="17">
        <f>J43-G43</f>
        <v>-5063.9599999999991</v>
      </c>
    </row>
    <row r="44" spans="1:26" x14ac:dyDescent="0.25">
      <c r="A44" s="11"/>
    </row>
    <row r="45" spans="1:26" x14ac:dyDescent="0.25">
      <c r="A45" s="10" t="s">
        <v>39</v>
      </c>
    </row>
    <row r="46" spans="1:26" x14ac:dyDescent="0.25">
      <c r="A46" s="11"/>
    </row>
    <row r="47" spans="1:26" ht="68.25" customHeight="1" x14ac:dyDescent="0.25">
      <c r="A47" s="35" t="s">
        <v>38</v>
      </c>
      <c r="B47" s="35" t="s">
        <v>37</v>
      </c>
      <c r="C47" s="35" t="s">
        <v>36</v>
      </c>
      <c r="D47" s="35" t="s">
        <v>35</v>
      </c>
      <c r="E47" s="35" t="s">
        <v>34</v>
      </c>
      <c r="F47" s="35"/>
      <c r="G47" s="35"/>
      <c r="H47" s="35" t="s">
        <v>33</v>
      </c>
      <c r="I47" s="35"/>
      <c r="J47" s="35"/>
      <c r="K47" s="35" t="s">
        <v>32</v>
      </c>
      <c r="L47" s="35"/>
      <c r="M47" s="35"/>
    </row>
    <row r="48" spans="1:26" ht="30.75" customHeight="1" x14ac:dyDescent="0.25">
      <c r="A48" s="35"/>
      <c r="B48" s="35"/>
      <c r="C48" s="35"/>
      <c r="D48" s="35"/>
      <c r="E48" s="16" t="s">
        <v>31</v>
      </c>
      <c r="F48" s="16" t="s">
        <v>30</v>
      </c>
      <c r="G48" s="16" t="s">
        <v>29</v>
      </c>
      <c r="H48" s="16" t="s">
        <v>31</v>
      </c>
      <c r="I48" s="16" t="s">
        <v>30</v>
      </c>
      <c r="J48" s="16" t="s">
        <v>29</v>
      </c>
      <c r="K48" s="16" t="s">
        <v>31</v>
      </c>
      <c r="L48" s="16" t="s">
        <v>30</v>
      </c>
      <c r="M48" s="16" t="s">
        <v>29</v>
      </c>
    </row>
    <row r="49" spans="1:13" x14ac:dyDescent="0.25">
      <c r="A49" s="16">
        <v>1</v>
      </c>
      <c r="B49" s="16">
        <v>2</v>
      </c>
      <c r="C49" s="16">
        <v>3</v>
      </c>
      <c r="D49" s="16">
        <v>4</v>
      </c>
      <c r="E49" s="16">
        <v>5</v>
      </c>
      <c r="F49" s="16">
        <v>6</v>
      </c>
      <c r="G49" s="16">
        <v>7</v>
      </c>
      <c r="H49" s="16">
        <v>8</v>
      </c>
      <c r="I49" s="16">
        <v>9</v>
      </c>
      <c r="J49" s="16">
        <v>10</v>
      </c>
      <c r="K49" s="16">
        <v>11</v>
      </c>
      <c r="L49" s="16">
        <v>12</v>
      </c>
      <c r="M49" s="16">
        <v>13</v>
      </c>
    </row>
    <row r="50" spans="1:13" x14ac:dyDescent="0.25">
      <c r="A50" s="16"/>
      <c r="B50" s="34" t="s">
        <v>28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</row>
    <row r="51" spans="1:13" ht="21.75" customHeight="1" x14ac:dyDescent="0.25">
      <c r="A51" s="23">
        <v>1</v>
      </c>
      <c r="B51" s="22" t="s">
        <v>25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10.25" x14ac:dyDescent="0.25">
      <c r="A52" s="16"/>
      <c r="B52" s="26" t="s">
        <v>24</v>
      </c>
      <c r="C52" s="16" t="s">
        <v>14</v>
      </c>
      <c r="D52" s="16" t="s">
        <v>23</v>
      </c>
      <c r="E52" s="16"/>
      <c r="F52" s="24">
        <v>14000</v>
      </c>
      <c r="G52" s="24">
        <f>F52</f>
        <v>14000</v>
      </c>
      <c r="H52" s="24"/>
      <c r="I52" s="24">
        <f>I33</f>
        <v>14000</v>
      </c>
      <c r="J52" s="24">
        <f>I52</f>
        <v>14000</v>
      </c>
      <c r="K52" s="24"/>
      <c r="L52" s="24">
        <f>I52-F52</f>
        <v>0</v>
      </c>
      <c r="M52" s="24">
        <f>J52-G52</f>
        <v>0</v>
      </c>
    </row>
    <row r="53" spans="1:13" ht="20.25" customHeight="1" x14ac:dyDescent="0.25">
      <c r="A53" s="23" t="s">
        <v>22</v>
      </c>
      <c r="B53" s="22" t="s">
        <v>21</v>
      </c>
      <c r="C53" s="16"/>
      <c r="D53" s="16"/>
      <c r="E53" s="16"/>
      <c r="F53" s="17"/>
      <c r="G53" s="17"/>
      <c r="H53" s="16"/>
      <c r="I53" s="16"/>
      <c r="J53" s="16"/>
      <c r="K53" s="16"/>
      <c r="L53" s="16"/>
      <c r="M53" s="16"/>
    </row>
    <row r="54" spans="1:13" ht="84" customHeight="1" x14ac:dyDescent="0.25">
      <c r="A54" s="16"/>
      <c r="B54" s="25" t="s">
        <v>20</v>
      </c>
      <c r="C54" s="16" t="s">
        <v>19</v>
      </c>
      <c r="D54" s="16" t="s">
        <v>18</v>
      </c>
      <c r="E54" s="16"/>
      <c r="F54" s="21">
        <v>1</v>
      </c>
      <c r="G54" s="21">
        <f>F54</f>
        <v>1</v>
      </c>
      <c r="H54" s="16"/>
      <c r="I54" s="21">
        <v>1</v>
      </c>
      <c r="J54" s="21">
        <f>I54</f>
        <v>1</v>
      </c>
      <c r="K54" s="16"/>
      <c r="L54" s="16">
        <f>I54-F54</f>
        <v>0</v>
      </c>
      <c r="M54" s="16">
        <f>J54-G54</f>
        <v>0</v>
      </c>
    </row>
    <row r="55" spans="1:13" ht="20.100000000000001" customHeight="1" x14ac:dyDescent="0.25">
      <c r="A55" s="23" t="s">
        <v>17</v>
      </c>
      <c r="B55" s="22" t="s">
        <v>16</v>
      </c>
      <c r="C55" s="16"/>
      <c r="D55" s="16"/>
      <c r="E55" s="16"/>
      <c r="F55" s="21"/>
      <c r="G55" s="21"/>
      <c r="H55" s="16"/>
      <c r="I55" s="16"/>
      <c r="J55" s="21"/>
      <c r="K55" s="16"/>
      <c r="L55" s="16"/>
      <c r="M55" s="16"/>
    </row>
    <row r="56" spans="1:13" ht="106.5" customHeight="1" x14ac:dyDescent="0.25">
      <c r="A56" s="16"/>
      <c r="B56" s="25" t="s">
        <v>15</v>
      </c>
      <c r="C56" s="16" t="s">
        <v>14</v>
      </c>
      <c r="D56" s="16" t="s">
        <v>10</v>
      </c>
      <c r="E56" s="16"/>
      <c r="F56" s="24">
        <f>F52/F54</f>
        <v>14000</v>
      </c>
      <c r="G56" s="24">
        <f>F56</f>
        <v>14000</v>
      </c>
      <c r="H56" s="24"/>
      <c r="I56" s="24">
        <f>I52</f>
        <v>14000</v>
      </c>
      <c r="J56" s="24">
        <f>I56</f>
        <v>14000</v>
      </c>
      <c r="K56" s="24"/>
      <c r="L56" s="24">
        <f>I56-F56</f>
        <v>0</v>
      </c>
      <c r="M56" s="24">
        <f>J56-G56</f>
        <v>0</v>
      </c>
    </row>
    <row r="57" spans="1:13" ht="20.85" customHeight="1" x14ac:dyDescent="0.25">
      <c r="A57" s="23">
        <v>4</v>
      </c>
      <c r="B57" s="22" t="s">
        <v>13</v>
      </c>
      <c r="C57" s="16"/>
      <c r="D57" s="16"/>
      <c r="E57" s="16"/>
      <c r="F57" s="21"/>
      <c r="G57" s="21"/>
      <c r="H57" s="16"/>
      <c r="I57" s="16"/>
      <c r="J57" s="21"/>
      <c r="K57" s="16"/>
      <c r="L57" s="16"/>
      <c r="M57" s="16"/>
    </row>
    <row r="58" spans="1:13" ht="147.75" customHeight="1" x14ac:dyDescent="0.25">
      <c r="A58" s="16"/>
      <c r="B58" s="20" t="s">
        <v>12</v>
      </c>
      <c r="C58" s="16" t="s">
        <v>11</v>
      </c>
      <c r="D58" s="19" t="s">
        <v>10</v>
      </c>
      <c r="E58" s="16"/>
      <c r="F58" s="31">
        <f>F52/134016.75*100</f>
        <v>10.446455387106463</v>
      </c>
      <c r="G58" s="30">
        <f>F58</f>
        <v>10.446455387106463</v>
      </c>
      <c r="H58" s="30"/>
      <c r="I58" s="31">
        <f>I52/134016.75*100</f>
        <v>10.446455387106463</v>
      </c>
      <c r="J58" s="30">
        <f>I58</f>
        <v>10.446455387106463</v>
      </c>
      <c r="K58" s="30"/>
      <c r="L58" s="30">
        <f>I58-F58</f>
        <v>0</v>
      </c>
      <c r="M58" s="30">
        <f>J58-G58</f>
        <v>0</v>
      </c>
    </row>
    <row r="59" spans="1:13" ht="15.75" customHeight="1" x14ac:dyDescent="0.25">
      <c r="A59" s="15" t="s">
        <v>27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29.25" customHeight="1" x14ac:dyDescent="0.25">
      <c r="A60" s="16"/>
      <c r="B60" s="29" t="s">
        <v>26</v>
      </c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21.75" customHeight="1" x14ac:dyDescent="0.25">
      <c r="A61" s="23">
        <v>1</v>
      </c>
      <c r="B61" s="22" t="s">
        <v>25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10.25" x14ac:dyDescent="0.25">
      <c r="A62" s="16"/>
      <c r="B62" s="26" t="s">
        <v>24</v>
      </c>
      <c r="C62" s="16" t="s">
        <v>14</v>
      </c>
      <c r="D62" s="16" t="s">
        <v>23</v>
      </c>
      <c r="E62" s="16"/>
      <c r="F62" s="24">
        <v>50000</v>
      </c>
      <c r="G62" s="24">
        <v>50000</v>
      </c>
      <c r="H62" s="24"/>
      <c r="I62" s="24">
        <v>44936.04</v>
      </c>
      <c r="J62" s="24">
        <f>I62</f>
        <v>44936.04</v>
      </c>
      <c r="K62" s="24"/>
      <c r="L62" s="24">
        <f>I62-F62</f>
        <v>-5063.9599999999991</v>
      </c>
      <c r="M62" s="24">
        <f>J62-G62</f>
        <v>-5063.9599999999991</v>
      </c>
    </row>
    <row r="63" spans="1:13" ht="25.5" customHeight="1" x14ac:dyDescent="0.25">
      <c r="A63" s="23" t="s">
        <v>22</v>
      </c>
      <c r="B63" s="22" t="s">
        <v>21</v>
      </c>
      <c r="C63" s="16"/>
      <c r="D63" s="16"/>
      <c r="E63" s="16"/>
      <c r="F63" s="17"/>
      <c r="G63" s="17"/>
      <c r="H63" s="16"/>
      <c r="I63" s="16"/>
      <c r="J63" s="16"/>
      <c r="K63" s="16"/>
      <c r="L63" s="16"/>
      <c r="M63" s="16"/>
    </row>
    <row r="64" spans="1:13" ht="84" customHeight="1" x14ac:dyDescent="0.25">
      <c r="A64" s="16"/>
      <c r="B64" s="25" t="s">
        <v>20</v>
      </c>
      <c r="C64" s="16" t="s">
        <v>19</v>
      </c>
      <c r="D64" s="16" t="s">
        <v>18</v>
      </c>
      <c r="E64" s="16"/>
      <c r="F64" s="21">
        <v>1</v>
      </c>
      <c r="G64" s="21">
        <f>F64</f>
        <v>1</v>
      </c>
      <c r="H64" s="16"/>
      <c r="I64" s="21">
        <v>1</v>
      </c>
      <c r="J64" s="21">
        <f>I64</f>
        <v>1</v>
      </c>
      <c r="K64" s="16"/>
      <c r="L64" s="16">
        <f>I64-F64</f>
        <v>0</v>
      </c>
      <c r="M64" s="16">
        <f>J64-G64</f>
        <v>0</v>
      </c>
    </row>
    <row r="65" spans="1:13" ht="20.100000000000001" customHeight="1" x14ac:dyDescent="0.25">
      <c r="A65" s="23" t="s">
        <v>17</v>
      </c>
      <c r="B65" s="22" t="s">
        <v>16</v>
      </c>
      <c r="C65" s="16"/>
      <c r="D65" s="16"/>
      <c r="E65" s="16"/>
      <c r="F65" s="21"/>
      <c r="G65" s="21"/>
      <c r="H65" s="16"/>
      <c r="I65" s="16"/>
      <c r="J65" s="21"/>
      <c r="K65" s="16"/>
      <c r="L65" s="16"/>
      <c r="M65" s="16"/>
    </row>
    <row r="66" spans="1:13" ht="106.5" customHeight="1" x14ac:dyDescent="0.25">
      <c r="A66" s="16"/>
      <c r="B66" s="25" t="s">
        <v>15</v>
      </c>
      <c r="C66" s="16" t="s">
        <v>14</v>
      </c>
      <c r="D66" s="16" t="s">
        <v>10</v>
      </c>
      <c r="E66" s="16"/>
      <c r="F66" s="24">
        <f>F62/F64</f>
        <v>50000</v>
      </c>
      <c r="G66" s="24">
        <f>F66</f>
        <v>50000</v>
      </c>
      <c r="H66" s="24"/>
      <c r="I66" s="24">
        <f>I62</f>
        <v>44936.04</v>
      </c>
      <c r="J66" s="24">
        <f>I66</f>
        <v>44936.04</v>
      </c>
      <c r="K66" s="24"/>
      <c r="L66" s="24">
        <f>I66-F66</f>
        <v>-5063.9599999999991</v>
      </c>
      <c r="M66" s="24">
        <f>J66-G66</f>
        <v>-5063.9599999999991</v>
      </c>
    </row>
    <row r="67" spans="1:13" ht="20.85" customHeight="1" x14ac:dyDescent="0.25">
      <c r="A67" s="23">
        <v>4</v>
      </c>
      <c r="B67" s="22" t="s">
        <v>13</v>
      </c>
      <c r="C67" s="16"/>
      <c r="D67" s="16"/>
      <c r="E67" s="16"/>
      <c r="F67" s="21"/>
      <c r="G67" s="21"/>
      <c r="H67" s="16"/>
      <c r="I67" s="16"/>
      <c r="J67" s="21"/>
      <c r="K67" s="16"/>
      <c r="L67" s="16"/>
      <c r="M67" s="16"/>
    </row>
    <row r="68" spans="1:13" ht="147.75" customHeight="1" x14ac:dyDescent="0.25">
      <c r="A68" s="16"/>
      <c r="B68" s="20" t="s">
        <v>12</v>
      </c>
      <c r="C68" s="16" t="s">
        <v>11</v>
      </c>
      <c r="D68" s="19" t="s">
        <v>10</v>
      </c>
      <c r="E68" s="16"/>
      <c r="F68" s="18">
        <f>F66/3990137.56*100</f>
        <v>1.2530896303234218</v>
      </c>
      <c r="G68" s="17">
        <f>F68</f>
        <v>1.2530896303234218</v>
      </c>
      <c r="H68" s="17"/>
      <c r="I68" s="18">
        <f>I66/3990137.56*100</f>
        <v>1.12617771503597</v>
      </c>
      <c r="J68" s="17">
        <f>I68</f>
        <v>1.12617771503597</v>
      </c>
      <c r="K68" s="17"/>
      <c r="L68" s="17">
        <f>I68-F68+0.01</f>
        <v>-0.11691191528745183</v>
      </c>
      <c r="M68" s="17">
        <f>J68-G68+0.01</f>
        <v>-0.11691191528745183</v>
      </c>
    </row>
    <row r="69" spans="1:13" ht="17.100000000000001" customHeight="1" x14ac:dyDescent="0.25">
      <c r="A69" s="16"/>
      <c r="B69" s="15" t="s">
        <v>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65.25" customHeight="1" x14ac:dyDescent="0.25">
      <c r="A70" s="14" t="s">
        <v>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</row>
    <row r="71" spans="1:13" x14ac:dyDescent="0.25">
      <c r="A71" s="11"/>
    </row>
    <row r="72" spans="1:13" ht="19.5" customHeight="1" x14ac:dyDescent="0.25">
      <c r="A72" s="10" t="s">
        <v>7</v>
      </c>
      <c r="B72" s="10"/>
      <c r="C72" s="10"/>
      <c r="D72" s="10"/>
    </row>
    <row r="73" spans="1:13" ht="27.75" customHeight="1" x14ac:dyDescent="0.25">
      <c r="A73" s="9" t="s">
        <v>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27.75" customHeight="1" x14ac:dyDescent="0.25">
      <c r="A74" s="8" t="s">
        <v>5</v>
      </c>
      <c r="B74" s="8"/>
      <c r="C74" s="8"/>
      <c r="D74" s="8"/>
    </row>
    <row r="75" spans="1:13" ht="27.75" customHeight="1" x14ac:dyDescent="0.25">
      <c r="A75" s="4" t="s">
        <v>4</v>
      </c>
      <c r="B75" s="4"/>
      <c r="C75" s="4"/>
      <c r="D75" s="4"/>
      <c r="E75" s="4"/>
    </row>
    <row r="76" spans="1:13" ht="15.75" customHeight="1" x14ac:dyDescent="0.25">
      <c r="A76" s="4"/>
      <c r="B76" s="4"/>
      <c r="C76" s="4"/>
      <c r="D76" s="4"/>
      <c r="E76" s="4"/>
      <c r="G76" s="6"/>
      <c r="H76" s="6"/>
      <c r="J76" s="5" t="s">
        <v>3</v>
      </c>
      <c r="K76" s="5"/>
      <c r="L76" s="5"/>
      <c r="M76" s="5"/>
    </row>
    <row r="77" spans="1:13" ht="15.75" customHeight="1" x14ac:dyDescent="0.25">
      <c r="A77" s="7"/>
      <c r="B77" s="7"/>
      <c r="C77" s="7"/>
      <c r="D77" s="7"/>
      <c r="E77" s="7"/>
      <c r="G77" s="3" t="s">
        <v>0</v>
      </c>
      <c r="H77" s="3"/>
      <c r="J77" s="2"/>
      <c r="K77" s="2"/>
      <c r="L77" s="2"/>
      <c r="M77" s="2"/>
    </row>
    <row r="78" spans="1:13" ht="43.5" customHeight="1" x14ac:dyDescent="0.25">
      <c r="A78" s="4" t="s">
        <v>2</v>
      </c>
      <c r="B78" s="4"/>
      <c r="C78" s="4"/>
      <c r="D78" s="4"/>
      <c r="E78" s="4"/>
      <c r="G78" s="6"/>
      <c r="H78" s="6"/>
      <c r="J78" s="5" t="s">
        <v>1</v>
      </c>
      <c r="K78" s="5"/>
      <c r="L78" s="5"/>
      <c r="M78" s="5"/>
    </row>
    <row r="79" spans="1:13" ht="15.75" customHeight="1" x14ac:dyDescent="0.25">
      <c r="A79" s="4"/>
      <c r="B79" s="4"/>
      <c r="C79" s="4"/>
      <c r="D79" s="4"/>
      <c r="E79" s="4"/>
      <c r="G79" s="3" t="s">
        <v>0</v>
      </c>
      <c r="H79" s="3"/>
      <c r="J79" s="2"/>
      <c r="K79" s="2"/>
      <c r="L79" s="2"/>
      <c r="M79" s="2"/>
    </row>
  </sheetData>
  <mergeCells count="75">
    <mergeCell ref="J76:M76"/>
    <mergeCell ref="G77:H77"/>
    <mergeCell ref="J77:M77"/>
    <mergeCell ref="A59:M59"/>
    <mergeCell ref="B69:M69"/>
    <mergeCell ref="A70:M70"/>
    <mergeCell ref="B50:M50"/>
    <mergeCell ref="B60:M60"/>
    <mergeCell ref="A78:E79"/>
    <mergeCell ref="G78:H78"/>
    <mergeCell ref="J78:M78"/>
    <mergeCell ref="G79:H79"/>
    <mergeCell ref="J79:M79"/>
    <mergeCell ref="A73:M73"/>
    <mergeCell ref="A75:E76"/>
    <mergeCell ref="G76:H76"/>
    <mergeCell ref="B42:D42"/>
    <mergeCell ref="B43:D43"/>
    <mergeCell ref="A47:A48"/>
    <mergeCell ref="B47:B48"/>
    <mergeCell ref="C47:C48"/>
    <mergeCell ref="D47:D48"/>
    <mergeCell ref="B36:M36"/>
    <mergeCell ref="A37:M37"/>
    <mergeCell ref="A40:A41"/>
    <mergeCell ref="B40:D41"/>
    <mergeCell ref="E40:G40"/>
    <mergeCell ref="H40:J40"/>
    <mergeCell ref="K40:M40"/>
    <mergeCell ref="R29:T29"/>
    <mergeCell ref="U29:W29"/>
    <mergeCell ref="X29:Z29"/>
    <mergeCell ref="B31:D31"/>
    <mergeCell ref="B32:D32"/>
    <mergeCell ref="E47:G47"/>
    <mergeCell ref="H47:J47"/>
    <mergeCell ref="K47:M47"/>
    <mergeCell ref="B34:D34"/>
    <mergeCell ref="A35:M35"/>
    <mergeCell ref="B33:D33"/>
    <mergeCell ref="B17:M17"/>
    <mergeCell ref="B20:M20"/>
    <mergeCell ref="B23:M23"/>
    <mergeCell ref="B24:M24"/>
    <mergeCell ref="B25:M25"/>
    <mergeCell ref="G13:K13"/>
    <mergeCell ref="L13:M13"/>
    <mergeCell ref="B15:M15"/>
    <mergeCell ref="A29:A30"/>
    <mergeCell ref="B29:D30"/>
    <mergeCell ref="E29:G29"/>
    <mergeCell ref="H29:J29"/>
    <mergeCell ref="K29:M29"/>
    <mergeCell ref="B16:M16"/>
    <mergeCell ref="B11:C11"/>
    <mergeCell ref="E11:K11"/>
    <mergeCell ref="L11:M11"/>
    <mergeCell ref="B12:C12"/>
    <mergeCell ref="D12:E12"/>
    <mergeCell ref="G12:K12"/>
    <mergeCell ref="L12:M12"/>
    <mergeCell ref="B13:C13"/>
    <mergeCell ref="D13:E13"/>
    <mergeCell ref="B9:C9"/>
    <mergeCell ref="E9:K9"/>
    <mergeCell ref="L9:M9"/>
    <mergeCell ref="B10:C10"/>
    <mergeCell ref="E10:K10"/>
    <mergeCell ref="L10:M10"/>
    <mergeCell ref="J1:M4"/>
    <mergeCell ref="A5:M5"/>
    <mergeCell ref="A6:M6"/>
    <mergeCell ref="B8:C8"/>
    <mergeCell ref="E8:K8"/>
    <mergeCell ref="L8:M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1017670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2023-02-16T09:18:50Z</dcterms:created>
  <dcterms:modified xsi:type="dcterms:W3CDTF">2023-02-16T09:19:05Z</dcterms:modified>
</cp:coreProperties>
</file>