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пень\2907\Паспорти освіта\"/>
    </mc:Choice>
  </mc:AlternateContent>
  <bookViews>
    <workbookView xWindow="0" yWindow="0" windowWidth="24000" windowHeight="9780"/>
  </bookViews>
  <sheets>
    <sheet name="1022" sheetId="1" r:id="rId1"/>
  </sheets>
  <definedNames>
    <definedName name="_xlnm.Print_Area" localSheetId="0">'1022'!$A$1:$K$83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H37" i="1"/>
  <c r="H41" i="1" s="1"/>
  <c r="H38" i="1"/>
  <c r="H39" i="1"/>
  <c r="F40" i="1"/>
  <c r="H40" i="1"/>
  <c r="D41" i="1"/>
  <c r="F41" i="1"/>
  <c r="D47" i="1"/>
  <c r="F47" i="1"/>
  <c r="H47" i="1"/>
  <c r="H48" i="1"/>
  <c r="D49" i="1"/>
  <c r="F70" i="1" s="1"/>
  <c r="J70" i="1" s="1"/>
  <c r="F49" i="1"/>
  <c r="H49" i="1"/>
  <c r="J55" i="1"/>
  <c r="J56" i="1"/>
  <c r="J57" i="1"/>
  <c r="J58" i="1"/>
  <c r="J59" i="1"/>
  <c r="J60" i="1"/>
  <c r="H61" i="1"/>
  <c r="J61" i="1"/>
  <c r="J62" i="1"/>
  <c r="J63" i="1"/>
  <c r="J65" i="1"/>
  <c r="J66" i="1"/>
  <c r="J67" i="1"/>
  <c r="J68" i="1"/>
  <c r="H70" i="1"/>
  <c r="J71" i="1"/>
  <c r="J75" i="1"/>
  <c r="J76" i="1"/>
</calcChain>
</file>

<file path=xl/sharedStrings.xml><?xml version="1.0" encoding="utf-8"?>
<sst xmlns="http://schemas.openxmlformats.org/spreadsheetml/2006/main" count="137" uniqueCount="101">
  <si>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</si>
  <si>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</si>
  <si>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</si>
  <si>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</si>
  <si>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</si>
  <si>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</si>
  <si>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</si>
  <si>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Директор Департаменту освіти та науки   </t>
  </si>
  <si>
    <t>%</t>
  </si>
  <si>
    <t>Відсоток захищених статей видатків в загальному   обсязі</t>
  </si>
  <si>
    <t>Розрахунок</t>
  </si>
  <si>
    <t>Динаміка росту власних надходжень в порівнянні з минулим роком</t>
  </si>
  <si>
    <t>Звітність</t>
  </si>
  <si>
    <t>Відсоток  учнів,які закінчили школу</t>
  </si>
  <si>
    <t>якості</t>
  </si>
  <si>
    <t>грн</t>
  </si>
  <si>
    <t>Середні витрати на придбання 1 проектора</t>
  </si>
  <si>
    <t>Середні витрати на придбання  1 комп'ютера</t>
  </si>
  <si>
    <t>осіб</t>
  </si>
  <si>
    <t>Середня  наповнюваність класів</t>
  </si>
  <si>
    <t>Витрати на 1 здобувача освіти</t>
  </si>
  <si>
    <t>ефективності</t>
  </si>
  <si>
    <t>Рішення  сесії Хмельницької міської ради від 23.12.2020 року № 14</t>
  </si>
  <si>
    <t>од.</t>
  </si>
  <si>
    <t>Кількість закладів, в які буде придбано  смарт-борди</t>
  </si>
  <si>
    <t>Кількість закладів, в яких буде придбано комп'ютерну техніку</t>
  </si>
  <si>
    <t>Кількість закладів, в яких буде реконструкція та капітальний ремонт спортивних майданчиків під мульфункціональні майданчики для занять ігровими видами спорту</t>
  </si>
  <si>
    <t>Мережа шкіл, звіт ЗНЗ-1</t>
  </si>
  <si>
    <t>Кількість учнів в загальноосвітніх школах</t>
  </si>
  <si>
    <t>продукту</t>
  </si>
  <si>
    <t>Рішення  сесії Хмельницької міської ради від 14.07.2021 року №  3</t>
  </si>
  <si>
    <t>Придбання навчально - корекційного обладнання з програмним забезпеченням СЗОШ №33</t>
  </si>
  <si>
    <t>Рішення  сесії Хмельницької міської ради від 23.12.2020 року №14.Рішення сесії Хмельницької міської ради від 21.04.2021 року №27.</t>
  </si>
  <si>
    <t>Придбання проекторів та редуктора до м'ясорубки СЗОШ №32</t>
  </si>
  <si>
    <t xml:space="preserve">Рішення  сесії Хмельницької міської ради від 23.12.2020 року № 14. Рішення  сесії Хмельницької міської ради від 14.07.2021 року № 3 </t>
  </si>
  <si>
    <t>Придбання комп’ютерів для СЗОШ №33 та комп’ютерний клас для СЗОШ № 32</t>
  </si>
  <si>
    <t xml:space="preserve">Рішення  сесії Хмельницької міської ради від 23.12.2020 року № 14 </t>
  </si>
  <si>
    <t>Придбання SMARTBOARD для СЗОШ № 33</t>
  </si>
  <si>
    <t>Капітальний ремонт ігрового майданчика СЗОШ №32 ( в тому числі виготовлення проектно-кошторисної документації)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</si>
  <si>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</si>
  <si>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</si>
  <si>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педагогічного персоналу</t>
  </si>
  <si>
    <t>Мережа шкіл,звіт ЗНЗ - 1</t>
  </si>
  <si>
    <t>Кількість класів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</si>
  <si>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</si>
  <si>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</si>
  <si>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</si>
  <si>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</si>
  <si>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</si>
  <si>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</si>
  <si>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вим.</t>
  </si>
  <si>
    <t>Показник</t>
  </si>
  <si>
    <t>№ з/п</t>
  </si>
  <si>
    <t>11. Результативні показники бюджетної програми:</t>
  </si>
  <si>
    <t>УСЬОГО</t>
  </si>
  <si>
    <t>Комплексна програма «Піклування» в Хмельницькій територіальній громаді на 2017-2021 роки (із змінами і доповненнями)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</si>
  <si>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</si>
  <si>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</si>
  <si>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</si>
  <si>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</si>
  <si>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</si>
  <si>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</si>
  <si>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харчування в закладах загальної середньої освіти</t>
  </si>
  <si>
    <t>Забезпечення належного функціонування закладів загальної середньої освіти</t>
  </si>
  <si>
    <t>Напрями використання бюджетних коштів</t>
  </si>
  <si>
    <t xml:space="preserve">9. Напрями використання бюджетних коштів: </t>
  </si>
  <si>
    <t>Забезпечити рівні можливості для отримання повної загальної середньої освіти та реабілітаційних послуг дівчатами та хлопцями, які потребують корекції фізичного та/або розумого розвитку, з урахуванням нозології захворювання.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</si>
  <si>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</si>
  <si>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</si>
  <si>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умов для надання повної загальної середньої освіти хлопцям і дівчатам, які потребують корекції фізичного та/або розумого розвитку.</t>
    </r>
  </si>
  <si>
    <t>Забезпечення права дітей, які потребують корекції фізичного та/або розумого розвитку, на здобуття відповідного рівня загальної середньої освіти відповідно до їх можливостей, здібностей з урахуванням особливостей розвитку.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</si>
  <si>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</si>
  <si>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</si>
  <si>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від 14.07.2021 року № 3  "Про внесення змін до  бюджету Хмельницької міської територіальної громади на 2021 рік"</t>
  </si>
  <si>
    <t>Рішення сесії Хмельницької міської ради від 21.04.2021 року № 27 "Про внесення змін до  бюджету Хмельницької міської територіальної громади на 2021 рік"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</si>
  <si>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</si>
  <si>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</si>
  <si>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29.12.2016 року № 2 «Програма розвитку освіти міста Хмельницького на 2017-2021 роки»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</si>
  <si>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</si>
  <si>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</si>
  <si>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12.01.2017 року №25 Комплексна програма «Піклування» в Хмельницькому на 2017-2021 роки,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</si>
  <si>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</si>
  <si>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</si>
  <si>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r>
      <rPr>
        <u/>
        <sz val="12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</si>
  <si>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</si>
  <si>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</si>
  <si>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</si>
  <si>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23 948 635,00 гривень, у тому числі загального фонду — 23 001 882,00 гривень та спеціального фонду — 946 753,00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</si>
  <si>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</si>
  <si>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 /або розумого розвитку  </t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</si>
  <si>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</si>
  <si>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1022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</si>
  <si>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</si>
  <si>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</si>
  <si>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</si>
  <si>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</si>
  <si>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</si>
  <si>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</si>
  <si>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</si>
  <si>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</si>
  <si>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 20.07.2021 р. №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</si>
</sst>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₴_-;\-* #,##0.00\ _₴_-;_-* &quot;-&quot;??\ _₴_-;_-@_-"/>
    <numFmt numFmtId="165" formatCode="0.0"/>
  </numFmts>
  <fonts count="1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2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165" fontId="5" fillId="0" borderId="4" xfId="0" applyNumberFormat="1" applyFont="1" applyFill="1" applyBorder="1" applyAlignment="1">
      <alignment horizontal="center" vertical="center" wrapText="1" shrinkToFit="1"/>
    </xf>
    <xf numFmtId="165" fontId="5" fillId="0" borderId="2" xfId="0" applyNumberFormat="1" applyFont="1" applyFill="1" applyBorder="1" applyAlignment="1">
      <alignment horizontal="center" vertical="center" wrapText="1" shrinkToFit="1"/>
    </xf>
    <xf numFmtId="165" fontId="5" fillId="0" borderId="3" xfId="0" applyNumberFormat="1" applyFont="1" applyFill="1" applyBorder="1" applyAlignment="1">
      <alignment horizontal="center" vertical="center" wrapText="1" shrinkToFi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2" fontId="5" fillId="0" borderId="4" xfId="0" applyNumberFormat="1" applyFont="1" applyFill="1" applyBorder="1" applyAlignment="1">
      <alignment horizontal="center" vertical="center" wrapText="1" shrinkToFit="1"/>
    </xf>
    <xf numFmtId="2" fontId="5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4" fontId="5" fillId="0" borderId="4" xfId="0" applyNumberFormat="1" applyFont="1" applyFill="1" applyBorder="1" applyAlignment="1">
      <alignment horizontal="center" vertical="center" wrapText="1" shrinkToFit="1"/>
    </xf>
    <xf numFmtId="165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left" vertical="center" wrapTex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 shrinkToFi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vertical="center" wrapText="1" shrinkToFit="1"/>
    </xf>
    <xf numFmtId="0" fontId="5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 wrapText="1" shrinkToFit="1"/>
    </xf>
    <xf numFmtId="0" fontId="5" fillId="0" borderId="4" xfId="0" applyFont="1" applyFill="1" applyBorder="1" applyAlignment="1">
      <alignment horizontal="right" vertical="center" wrapText="1"/>
    </xf>
    <xf numFmtId="1" fontId="8" fillId="0" borderId="0" xfId="0" applyNumberFormat="1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1" fontId="5" fillId="0" borderId="9" xfId="0" applyNumberFormat="1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 wrapText="1" shrinkToFit="1"/>
    </xf>
    <xf numFmtId="3" fontId="5" fillId="0" borderId="9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87"/>
  <sheetViews>
    <sheetView tabSelected="1" view="pageBreakPreview" zoomScale="60" zoomScaleNormal="80" workbookViewId="0">
      <selection activeCell="Z78" sqref="Z78:AI86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1.5" style="1" bestFit="1" customWidth="1"/>
    <col min="14" max="16384" width="9.33203125" style="1"/>
  </cols>
  <sheetData>
    <row r="1" spans="1:11" ht="166.5" customHeight="1" x14ac:dyDescent="0.2">
      <c r="B1" s="84"/>
      <c r="C1" s="84"/>
      <c r="D1" s="84"/>
      <c r="E1" s="84"/>
      <c r="F1" s="84"/>
      <c r="G1" s="51" t="s">
        <v>100</v>
      </c>
      <c r="H1" s="83"/>
      <c r="I1" s="83"/>
      <c r="J1" s="83"/>
      <c r="K1" s="83"/>
    </row>
    <row r="2" spans="1:11" ht="37.5" customHeight="1" x14ac:dyDescent="0.2">
      <c r="A2" s="82" t="s">
        <v>99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99" customHeight="1" x14ac:dyDescent="0.2">
      <c r="A3" s="61" t="s">
        <v>98</v>
      </c>
      <c r="B3" s="79" t="s">
        <v>97</v>
      </c>
      <c r="C3" s="79"/>
      <c r="D3" s="79"/>
      <c r="E3" s="79"/>
      <c r="F3" s="79"/>
      <c r="G3" s="5" t="s">
        <v>96</v>
      </c>
      <c r="H3" s="5"/>
      <c r="I3" s="5"/>
      <c r="J3" s="5"/>
      <c r="K3" s="5"/>
    </row>
    <row r="4" spans="1:11" ht="87.75" customHeight="1" x14ac:dyDescent="0.2">
      <c r="A4" s="58" t="s">
        <v>95</v>
      </c>
      <c r="B4" s="79" t="s">
        <v>94</v>
      </c>
      <c r="C4" s="79"/>
      <c r="D4" s="79"/>
      <c r="E4" s="79"/>
      <c r="F4" s="79"/>
      <c r="G4" s="79" t="s">
        <v>93</v>
      </c>
      <c r="H4" s="79"/>
      <c r="I4" s="79"/>
      <c r="J4" s="79"/>
      <c r="K4" s="79"/>
    </row>
    <row r="5" spans="1:11" ht="204.75" customHeight="1" x14ac:dyDescent="0.2">
      <c r="A5" s="58" t="s">
        <v>92</v>
      </c>
      <c r="B5" s="5" t="s">
        <v>91</v>
      </c>
      <c r="C5" s="79"/>
      <c r="D5" s="7" t="s">
        <v>90</v>
      </c>
      <c r="E5" s="80" t="s">
        <v>89</v>
      </c>
      <c r="F5" s="79"/>
      <c r="G5" s="5" t="s">
        <v>88</v>
      </c>
      <c r="H5" s="79"/>
      <c r="I5" s="79"/>
      <c r="J5" s="79"/>
      <c r="K5" s="79"/>
    </row>
    <row r="6" spans="1:11" ht="49.5" customHeight="1" x14ac:dyDescent="0.2">
      <c r="A6" s="78" t="s">
        <v>87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1" ht="35.25" customHeight="1" x14ac:dyDescent="0.2">
      <c r="A7" s="51" t="s">
        <v>86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ht="23.25" customHeight="1" x14ac:dyDescent="0.2">
      <c r="A8" s="51" t="s">
        <v>85</v>
      </c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ht="23.25" customHeight="1" x14ac:dyDescent="0.2">
      <c r="A9" s="51" t="s">
        <v>84</v>
      </c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1" ht="23.25" customHeight="1" x14ac:dyDescent="0.2">
      <c r="A10" s="51" t="s">
        <v>83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ht="23.25" customHeight="1" x14ac:dyDescent="0.2">
      <c r="A11" s="77" t="s">
        <v>82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1" ht="23.25" customHeight="1" x14ac:dyDescent="0.2">
      <c r="A12" s="51" t="s">
        <v>81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</row>
    <row r="13" spans="1:11" ht="23.25" customHeight="1" x14ac:dyDescent="0.2">
      <c r="A13" s="77" t="s">
        <v>80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ht="23.25" customHeight="1" x14ac:dyDescent="0.2">
      <c r="A14" s="77" t="s">
        <v>79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</row>
    <row r="15" spans="1:11" ht="34.5" customHeight="1" x14ac:dyDescent="0.2">
      <c r="A15" s="51" t="s">
        <v>78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</row>
    <row r="16" spans="1:11" ht="23.25" customHeight="1" x14ac:dyDescent="0.2">
      <c r="A16" s="77" t="s">
        <v>77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1" ht="23.25" customHeight="1" x14ac:dyDescent="0.2">
      <c r="A17" s="77" t="s">
        <v>76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1:11" ht="23.25" customHeight="1" x14ac:dyDescent="0.2">
      <c r="A18" s="77" t="s">
        <v>75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</row>
    <row r="19" spans="1:11" ht="23.25" customHeight="1" x14ac:dyDescent="0.2">
      <c r="A19" s="77" t="s">
        <v>74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</row>
    <row r="20" spans="1:11" ht="23.25" customHeight="1" x14ac:dyDescent="0.2">
      <c r="A20" s="76" t="s">
        <v>73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1:11" ht="23.25" customHeight="1" x14ac:dyDescent="0.2">
      <c r="A21" s="51" t="s">
        <v>72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</row>
    <row r="22" spans="1:11" ht="9" customHeight="1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1" ht="23.25" customHeight="1" x14ac:dyDescent="0.2">
      <c r="A23" s="72" t="s">
        <v>52</v>
      </c>
      <c r="B23" s="49" t="s">
        <v>71</v>
      </c>
      <c r="C23" s="49"/>
      <c r="D23" s="49"/>
      <c r="E23" s="49"/>
      <c r="F23" s="49"/>
      <c r="G23" s="49"/>
      <c r="H23" s="49"/>
      <c r="I23" s="6"/>
      <c r="J23" s="6"/>
      <c r="K23" s="6"/>
    </row>
    <row r="24" spans="1:11" ht="55.5" customHeight="1" x14ac:dyDescent="0.2">
      <c r="A24" s="75">
        <v>1</v>
      </c>
      <c r="B24" s="26" t="s">
        <v>70</v>
      </c>
      <c r="C24" s="26"/>
      <c r="D24" s="26"/>
      <c r="E24" s="26"/>
      <c r="F24" s="26"/>
      <c r="G24" s="26"/>
      <c r="H24" s="26"/>
      <c r="I24" s="6"/>
      <c r="J24" s="6"/>
      <c r="K24" s="6"/>
    </row>
    <row r="25" spans="1:11" ht="12" customHeight="1" x14ac:dyDescent="0.2">
      <c r="A25" s="74"/>
      <c r="B25" s="61"/>
      <c r="C25" s="61"/>
      <c r="D25" s="61"/>
      <c r="E25" s="61"/>
      <c r="F25" s="61"/>
      <c r="G25" s="61"/>
      <c r="H25" s="61"/>
      <c r="I25" s="6"/>
      <c r="J25" s="6"/>
      <c r="K25" s="6"/>
    </row>
    <row r="26" spans="1:11" ht="23.25" customHeight="1" x14ac:dyDescent="0.2">
      <c r="A26" s="51" t="s">
        <v>69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1:11" ht="10.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23.25" customHeight="1" x14ac:dyDescent="0.2">
      <c r="A28" s="51" t="s">
        <v>68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29" spans="1:11" ht="9" customHeight="1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1:11" ht="23.25" customHeight="1" x14ac:dyDescent="0.2">
      <c r="A30" s="72" t="s">
        <v>52</v>
      </c>
      <c r="B30" s="49" t="s">
        <v>67</v>
      </c>
      <c r="C30" s="49"/>
      <c r="D30" s="49"/>
      <c r="E30" s="49"/>
      <c r="F30" s="49"/>
      <c r="G30" s="49"/>
      <c r="H30" s="49"/>
      <c r="I30" s="6"/>
      <c r="J30" s="6"/>
      <c r="K30" s="6"/>
    </row>
    <row r="31" spans="1:11" ht="36.75" customHeight="1" x14ac:dyDescent="0.2">
      <c r="A31" s="71">
        <v>1</v>
      </c>
      <c r="B31" s="57" t="s">
        <v>66</v>
      </c>
      <c r="C31" s="70"/>
      <c r="D31" s="70"/>
      <c r="E31" s="70"/>
      <c r="F31" s="70"/>
      <c r="G31" s="70"/>
      <c r="H31" s="69"/>
      <c r="I31" s="6"/>
      <c r="J31" s="6"/>
      <c r="K31" s="6"/>
    </row>
    <row r="32" spans="1:11" ht="15.75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15.75" x14ac:dyDescent="0.2">
      <c r="A33" s="51" t="s">
        <v>65</v>
      </c>
      <c r="B33" s="51"/>
      <c r="C33" s="51"/>
      <c r="D33" s="51"/>
      <c r="E33" s="51"/>
      <c r="F33" s="51"/>
      <c r="G33" s="51"/>
      <c r="H33" s="51"/>
      <c r="I33" s="6"/>
      <c r="J33" s="6"/>
      <c r="K33" s="6"/>
    </row>
    <row r="34" spans="1:11" ht="15.75" x14ac:dyDescent="0.2">
      <c r="A34" s="59" t="s">
        <v>58</v>
      </c>
      <c r="B34" s="59"/>
      <c r="C34" s="59"/>
      <c r="D34" s="59"/>
      <c r="E34" s="59"/>
      <c r="F34" s="59"/>
      <c r="G34" s="59"/>
      <c r="H34" s="59"/>
      <c r="I34" s="59"/>
      <c r="J34" s="58"/>
      <c r="K34" s="58"/>
    </row>
    <row r="35" spans="1:11" s="46" customFormat="1" ht="78.75" customHeight="1" x14ac:dyDescent="0.2">
      <c r="A35" s="50" t="s">
        <v>52</v>
      </c>
      <c r="B35" s="49" t="s">
        <v>64</v>
      </c>
      <c r="C35" s="49"/>
      <c r="D35" s="49" t="s">
        <v>48</v>
      </c>
      <c r="E35" s="49"/>
      <c r="F35" s="49" t="s">
        <v>47</v>
      </c>
      <c r="G35" s="49"/>
      <c r="H35" s="49" t="s">
        <v>46</v>
      </c>
      <c r="I35" s="49"/>
      <c r="J35" s="68"/>
      <c r="K35" s="67"/>
    </row>
    <row r="36" spans="1:11" ht="15.75" x14ac:dyDescent="0.2">
      <c r="A36" s="48">
        <v>1</v>
      </c>
      <c r="B36" s="47">
        <v>2</v>
      </c>
      <c r="C36" s="47"/>
      <c r="D36" s="47">
        <v>3</v>
      </c>
      <c r="E36" s="47"/>
      <c r="F36" s="47">
        <v>4</v>
      </c>
      <c r="G36" s="47"/>
      <c r="H36" s="47">
        <v>6</v>
      </c>
      <c r="I36" s="47"/>
      <c r="J36" s="66"/>
      <c r="K36" s="6"/>
    </row>
    <row r="37" spans="1:11" ht="45" customHeight="1" x14ac:dyDescent="0.2">
      <c r="A37" s="38">
        <v>1</v>
      </c>
      <c r="B37" s="26" t="s">
        <v>63</v>
      </c>
      <c r="C37" s="26"/>
      <c r="D37" s="62">
        <f>21306882+818000+193300+40000</f>
        <v>22358182</v>
      </c>
      <c r="E37" s="62"/>
      <c r="F37" s="62">
        <v>51900</v>
      </c>
      <c r="G37" s="62"/>
      <c r="H37" s="62">
        <f>D37+F37</f>
        <v>22410082</v>
      </c>
      <c r="I37" s="62"/>
      <c r="J37" s="64"/>
      <c r="K37" s="6"/>
    </row>
    <row r="38" spans="1:11" ht="45" customHeight="1" x14ac:dyDescent="0.2">
      <c r="A38" s="38">
        <v>2</v>
      </c>
      <c r="B38" s="26" t="s">
        <v>62</v>
      </c>
      <c r="C38" s="26"/>
      <c r="D38" s="62">
        <v>643700</v>
      </c>
      <c r="E38" s="62"/>
      <c r="F38" s="62"/>
      <c r="G38" s="62"/>
      <c r="H38" s="62">
        <f>D38+F38</f>
        <v>643700</v>
      </c>
      <c r="I38" s="62"/>
      <c r="J38" s="64"/>
      <c r="K38" s="6"/>
    </row>
    <row r="39" spans="1:11" ht="45" customHeight="1" x14ac:dyDescent="0.2">
      <c r="A39" s="38">
        <v>3</v>
      </c>
      <c r="B39" s="26" t="s">
        <v>61</v>
      </c>
      <c r="C39" s="26"/>
      <c r="D39" s="65"/>
      <c r="E39" s="65"/>
      <c r="F39" s="62">
        <v>614900</v>
      </c>
      <c r="G39" s="62"/>
      <c r="H39" s="62">
        <f>D39+F39</f>
        <v>614900</v>
      </c>
      <c r="I39" s="62"/>
      <c r="J39" s="64"/>
      <c r="K39" s="6"/>
    </row>
    <row r="40" spans="1:11" ht="45" customHeight="1" x14ac:dyDescent="0.2">
      <c r="A40" s="38">
        <v>4</v>
      </c>
      <c r="B40" s="26" t="s">
        <v>60</v>
      </c>
      <c r="C40" s="26"/>
      <c r="D40" s="65"/>
      <c r="E40" s="65"/>
      <c r="F40" s="62">
        <f>334241-14288-40000</f>
        <v>279953</v>
      </c>
      <c r="G40" s="62"/>
      <c r="H40" s="62">
        <f>D40+F40</f>
        <v>279953</v>
      </c>
      <c r="I40" s="62"/>
      <c r="J40" s="64"/>
      <c r="K40" s="6"/>
    </row>
    <row r="41" spans="1:11" ht="15.75" x14ac:dyDescent="0.2">
      <c r="A41" s="63" t="s">
        <v>54</v>
      </c>
      <c r="B41" s="63"/>
      <c r="C41" s="63"/>
      <c r="D41" s="62">
        <f>SUM(D37:D40)</f>
        <v>23001882</v>
      </c>
      <c r="E41" s="62"/>
      <c r="F41" s="62">
        <f>SUM(F37:F40)</f>
        <v>946753</v>
      </c>
      <c r="G41" s="62"/>
      <c r="H41" s="62">
        <f>SUM(H37:H40)</f>
        <v>23948635</v>
      </c>
      <c r="I41" s="62"/>
      <c r="J41" s="6"/>
      <c r="K41" s="6"/>
    </row>
    <row r="42" spans="1:11" ht="15.75" x14ac:dyDescent="0.2">
      <c r="A42" s="6"/>
      <c r="B42" s="61"/>
      <c r="C42" s="6"/>
      <c r="D42" s="60"/>
      <c r="E42" s="60"/>
      <c r="F42" s="60"/>
      <c r="G42" s="60"/>
      <c r="H42" s="60"/>
      <c r="I42" s="60"/>
      <c r="J42" s="6"/>
      <c r="K42" s="6"/>
    </row>
    <row r="43" spans="1:11" ht="15.75" x14ac:dyDescent="0.2">
      <c r="A43" s="51" t="s">
        <v>59</v>
      </c>
      <c r="B43" s="51"/>
      <c r="C43" s="51"/>
      <c r="D43" s="51"/>
      <c r="E43" s="51"/>
      <c r="F43" s="51"/>
      <c r="G43" s="51"/>
      <c r="H43" s="51"/>
      <c r="I43" s="6"/>
      <c r="J43" s="6"/>
      <c r="K43" s="6"/>
    </row>
    <row r="44" spans="1:11" ht="16.5" customHeight="1" x14ac:dyDescent="0.2">
      <c r="A44" s="59" t="s">
        <v>58</v>
      </c>
      <c r="B44" s="59"/>
      <c r="C44" s="59"/>
      <c r="D44" s="59"/>
      <c r="E44" s="59"/>
      <c r="F44" s="59"/>
      <c r="G44" s="59"/>
      <c r="H44" s="59"/>
      <c r="I44" s="59"/>
      <c r="J44" s="58"/>
      <c r="K44" s="58"/>
    </row>
    <row r="45" spans="1:11" ht="31.5" customHeight="1" x14ac:dyDescent="0.2">
      <c r="A45" s="49" t="s">
        <v>57</v>
      </c>
      <c r="B45" s="49"/>
      <c r="C45" s="49"/>
      <c r="D45" s="49" t="s">
        <v>48</v>
      </c>
      <c r="E45" s="49"/>
      <c r="F45" s="49" t="s">
        <v>47</v>
      </c>
      <c r="G45" s="49"/>
      <c r="H45" s="49" t="s">
        <v>46</v>
      </c>
      <c r="I45" s="49"/>
      <c r="J45" s="6"/>
      <c r="K45" s="6"/>
    </row>
    <row r="46" spans="1:11" ht="16.5" customHeight="1" x14ac:dyDescent="0.2">
      <c r="A46" s="47">
        <v>1</v>
      </c>
      <c r="B46" s="47"/>
      <c r="C46" s="47"/>
      <c r="D46" s="47">
        <v>2</v>
      </c>
      <c r="E46" s="47"/>
      <c r="F46" s="47">
        <v>3</v>
      </c>
      <c r="G46" s="47"/>
      <c r="H46" s="47">
        <v>4</v>
      </c>
      <c r="I46" s="47"/>
      <c r="J46" s="6"/>
      <c r="K46" s="6"/>
    </row>
    <row r="47" spans="1:11" ht="53.25" customHeight="1" x14ac:dyDescent="0.2">
      <c r="A47" s="26" t="s">
        <v>56</v>
      </c>
      <c r="B47" s="26"/>
      <c r="C47" s="57"/>
      <c r="D47" s="55">
        <f>19084178+818000+193300+40000</f>
        <v>20135478</v>
      </c>
      <c r="E47" s="55"/>
      <c r="F47" s="55">
        <f>1001041+14288-68576</f>
        <v>946753</v>
      </c>
      <c r="G47" s="55"/>
      <c r="H47" s="55">
        <f>F47+D47</f>
        <v>21082231</v>
      </c>
      <c r="I47" s="55"/>
      <c r="J47" s="6"/>
      <c r="K47" s="6"/>
    </row>
    <row r="48" spans="1:11" ht="45" customHeight="1" x14ac:dyDescent="0.2">
      <c r="A48" s="26" t="s">
        <v>55</v>
      </c>
      <c r="B48" s="26"/>
      <c r="C48" s="57"/>
      <c r="D48" s="55">
        <v>2866404</v>
      </c>
      <c r="E48" s="55"/>
      <c r="F48" s="56"/>
      <c r="G48" s="56"/>
      <c r="H48" s="55">
        <f>F48+D48</f>
        <v>2866404</v>
      </c>
      <c r="I48" s="55"/>
      <c r="J48" s="6"/>
      <c r="K48" s="6"/>
    </row>
    <row r="49" spans="1:11" ht="26.25" customHeight="1" x14ac:dyDescent="0.2">
      <c r="A49" s="54" t="s">
        <v>54</v>
      </c>
      <c r="B49" s="53"/>
      <c r="C49" s="53"/>
      <c r="D49" s="52">
        <f>D47+D48</f>
        <v>23001882</v>
      </c>
      <c r="E49" s="52"/>
      <c r="F49" s="52">
        <f>F47+F48</f>
        <v>946753</v>
      </c>
      <c r="G49" s="52"/>
      <c r="H49" s="52">
        <f>H47+H48</f>
        <v>23948635</v>
      </c>
      <c r="I49" s="52"/>
      <c r="J49" s="6"/>
      <c r="K49" s="6"/>
    </row>
    <row r="50" spans="1:11" ht="6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ht="17.25" customHeight="1" x14ac:dyDescent="0.2">
      <c r="A51" s="51" t="s">
        <v>53</v>
      </c>
      <c r="B51" s="51"/>
      <c r="C51" s="51"/>
      <c r="D51" s="51"/>
      <c r="E51" s="51"/>
      <c r="F51" s="51"/>
      <c r="G51" s="51"/>
      <c r="H51" s="51"/>
      <c r="I51" s="6"/>
      <c r="J51" s="6"/>
      <c r="K51" s="6"/>
    </row>
    <row r="52" spans="1:11" ht="49.5" customHeight="1" x14ac:dyDescent="0.2">
      <c r="A52" s="50" t="s">
        <v>52</v>
      </c>
      <c r="B52" s="50" t="s">
        <v>51</v>
      </c>
      <c r="C52" s="50" t="s">
        <v>50</v>
      </c>
      <c r="D52" s="49" t="s">
        <v>49</v>
      </c>
      <c r="E52" s="49"/>
      <c r="F52" s="49" t="s">
        <v>48</v>
      </c>
      <c r="G52" s="49"/>
      <c r="H52" s="49" t="s">
        <v>47</v>
      </c>
      <c r="I52" s="49"/>
      <c r="J52" s="49" t="s">
        <v>46</v>
      </c>
      <c r="K52" s="49"/>
    </row>
    <row r="53" spans="1:11" s="46" customFormat="1" ht="21.95" customHeight="1" x14ac:dyDescent="0.2">
      <c r="A53" s="48">
        <v>1</v>
      </c>
      <c r="B53" s="48">
        <v>2</v>
      </c>
      <c r="C53" s="48">
        <v>3</v>
      </c>
      <c r="D53" s="47">
        <v>4</v>
      </c>
      <c r="E53" s="47"/>
      <c r="F53" s="47">
        <v>5</v>
      </c>
      <c r="G53" s="47"/>
      <c r="H53" s="47">
        <v>6</v>
      </c>
      <c r="I53" s="47"/>
      <c r="J53" s="47">
        <v>7</v>
      </c>
      <c r="K53" s="29"/>
    </row>
    <row r="54" spans="1:11" ht="21.95" customHeight="1" x14ac:dyDescent="0.2">
      <c r="A54" s="38">
        <v>1</v>
      </c>
      <c r="B54" s="30" t="s">
        <v>45</v>
      </c>
      <c r="C54" s="20"/>
      <c r="D54" s="29"/>
      <c r="E54" s="29"/>
      <c r="F54" s="29"/>
      <c r="G54" s="29"/>
      <c r="H54" s="29"/>
      <c r="I54" s="29"/>
      <c r="J54" s="29"/>
      <c r="K54" s="29"/>
    </row>
    <row r="55" spans="1:11" ht="36" customHeight="1" x14ac:dyDescent="0.2">
      <c r="A55" s="27"/>
      <c r="B55" s="19" t="s">
        <v>44</v>
      </c>
      <c r="C55" s="19" t="s">
        <v>23</v>
      </c>
      <c r="D55" s="26" t="s">
        <v>42</v>
      </c>
      <c r="E55" s="26"/>
      <c r="F55" s="28">
        <v>2</v>
      </c>
      <c r="G55" s="28"/>
      <c r="H55" s="29"/>
      <c r="I55" s="29"/>
      <c r="J55" s="28">
        <f>F55+H55</f>
        <v>2</v>
      </c>
      <c r="K55" s="28"/>
    </row>
    <row r="56" spans="1:11" ht="35.85" customHeight="1" x14ac:dyDescent="0.2">
      <c r="A56" s="27"/>
      <c r="B56" s="19" t="s">
        <v>43</v>
      </c>
      <c r="C56" s="19" t="s">
        <v>23</v>
      </c>
      <c r="D56" s="26" t="s">
        <v>42</v>
      </c>
      <c r="E56" s="26"/>
      <c r="F56" s="28">
        <v>17</v>
      </c>
      <c r="G56" s="28"/>
      <c r="H56" s="29"/>
      <c r="I56" s="29"/>
      <c r="J56" s="28">
        <f>F56+H56</f>
        <v>17</v>
      </c>
      <c r="K56" s="28"/>
    </row>
    <row r="57" spans="1:11" ht="63.75" customHeight="1" x14ac:dyDescent="0.2">
      <c r="A57" s="27"/>
      <c r="B57" s="19" t="s">
        <v>41</v>
      </c>
      <c r="C57" s="19" t="s">
        <v>23</v>
      </c>
      <c r="D57" s="26" t="s">
        <v>39</v>
      </c>
      <c r="E57" s="26"/>
      <c r="F57" s="31">
        <v>77.97</v>
      </c>
      <c r="G57" s="31"/>
      <c r="H57" s="21"/>
      <c r="I57" s="21"/>
      <c r="J57" s="31">
        <f>F57+H57</f>
        <v>77.97</v>
      </c>
      <c r="K57" s="31"/>
    </row>
    <row r="58" spans="1:11" ht="70.5" customHeight="1" x14ac:dyDescent="0.2">
      <c r="A58" s="27"/>
      <c r="B58" s="19" t="s">
        <v>40</v>
      </c>
      <c r="C58" s="19" t="s">
        <v>23</v>
      </c>
      <c r="D58" s="26" t="s">
        <v>39</v>
      </c>
      <c r="E58" s="26"/>
      <c r="F58" s="31">
        <v>109.47</v>
      </c>
      <c r="G58" s="31"/>
      <c r="H58" s="21"/>
      <c r="I58" s="21"/>
      <c r="J58" s="31">
        <f>F58+H58</f>
        <v>109.47</v>
      </c>
      <c r="K58" s="31"/>
    </row>
    <row r="59" spans="1:11" ht="118.5" customHeight="1" x14ac:dyDescent="0.2">
      <c r="A59" s="27"/>
      <c r="B59" s="19" t="s">
        <v>38</v>
      </c>
      <c r="C59" s="19" t="s">
        <v>15</v>
      </c>
      <c r="D59" s="26" t="s">
        <v>32</v>
      </c>
      <c r="E59" s="26"/>
      <c r="F59" s="45"/>
      <c r="G59" s="45"/>
      <c r="H59" s="34">
        <v>614900</v>
      </c>
      <c r="I59" s="34"/>
      <c r="J59" s="34">
        <f>F59+H59</f>
        <v>614900</v>
      </c>
      <c r="K59" s="34"/>
    </row>
    <row r="60" spans="1:11" ht="66" customHeight="1" x14ac:dyDescent="0.2">
      <c r="A60" s="27"/>
      <c r="B60" s="19" t="s">
        <v>37</v>
      </c>
      <c r="C60" s="19" t="s">
        <v>15</v>
      </c>
      <c r="D60" s="26" t="s">
        <v>36</v>
      </c>
      <c r="E60" s="26"/>
      <c r="F60" s="43"/>
      <c r="G60" s="42"/>
      <c r="H60" s="41">
        <v>100000</v>
      </c>
      <c r="I60" s="40"/>
      <c r="J60" s="41">
        <f>F60+H60</f>
        <v>100000</v>
      </c>
      <c r="K60" s="40"/>
    </row>
    <row r="61" spans="1:11" ht="66" customHeight="1" x14ac:dyDescent="0.2">
      <c r="A61" s="27"/>
      <c r="B61" s="19" t="s">
        <v>35</v>
      </c>
      <c r="C61" s="19" t="s">
        <v>15</v>
      </c>
      <c r="D61" s="44" t="s">
        <v>34</v>
      </c>
      <c r="E61" s="44"/>
      <c r="F61" s="43"/>
      <c r="G61" s="42"/>
      <c r="H61" s="41">
        <f>158430-14288-105712</f>
        <v>38430</v>
      </c>
      <c r="I61" s="40"/>
      <c r="J61" s="41">
        <f>F61+H61</f>
        <v>38430</v>
      </c>
      <c r="K61" s="40"/>
    </row>
    <row r="62" spans="1:11" ht="66" customHeight="1" x14ac:dyDescent="0.2">
      <c r="A62" s="27"/>
      <c r="B62" s="19" t="s">
        <v>33</v>
      </c>
      <c r="C62" s="19"/>
      <c r="D62" s="26" t="s">
        <v>32</v>
      </c>
      <c r="E62" s="26"/>
      <c r="F62" s="43"/>
      <c r="G62" s="42"/>
      <c r="H62" s="41">
        <v>75811</v>
      </c>
      <c r="I62" s="40"/>
      <c r="J62" s="41">
        <f>F62+H62</f>
        <v>75811</v>
      </c>
      <c r="K62" s="40"/>
    </row>
    <row r="63" spans="1:11" ht="66" customHeight="1" x14ac:dyDescent="0.2">
      <c r="A63" s="27"/>
      <c r="B63" s="19" t="s">
        <v>31</v>
      </c>
      <c r="C63" s="19"/>
      <c r="D63" s="26" t="s">
        <v>30</v>
      </c>
      <c r="E63" s="26"/>
      <c r="F63" s="43"/>
      <c r="G63" s="42"/>
      <c r="H63" s="41">
        <v>65712</v>
      </c>
      <c r="I63" s="40"/>
      <c r="J63" s="41">
        <f>F63+H63</f>
        <v>65712</v>
      </c>
      <c r="K63" s="40"/>
    </row>
    <row r="64" spans="1:11" ht="35.85" customHeight="1" x14ac:dyDescent="0.2">
      <c r="A64" s="27">
        <v>2</v>
      </c>
      <c r="B64" s="30" t="s">
        <v>29</v>
      </c>
      <c r="C64" s="19"/>
      <c r="D64" s="26"/>
      <c r="E64" s="26"/>
      <c r="F64" s="28"/>
      <c r="G64" s="28"/>
      <c r="H64" s="29"/>
      <c r="I64" s="29"/>
      <c r="J64" s="41"/>
      <c r="K64" s="40"/>
    </row>
    <row r="65" spans="1:11" ht="83.25" customHeight="1" x14ac:dyDescent="0.2">
      <c r="A65" s="27"/>
      <c r="B65" s="19" t="s">
        <v>28</v>
      </c>
      <c r="C65" s="19" t="s">
        <v>18</v>
      </c>
      <c r="D65" s="26" t="s">
        <v>27</v>
      </c>
      <c r="E65" s="26"/>
      <c r="F65" s="28">
        <v>150</v>
      </c>
      <c r="G65" s="28"/>
      <c r="H65" s="39"/>
      <c r="I65" s="39"/>
      <c r="J65" s="25">
        <f>F65+H65</f>
        <v>150</v>
      </c>
      <c r="K65" s="24"/>
    </row>
    <row r="66" spans="1:11" ht="98.25" customHeight="1" x14ac:dyDescent="0.2">
      <c r="A66" s="27"/>
      <c r="B66" s="19" t="s">
        <v>26</v>
      </c>
      <c r="C66" s="19" t="s">
        <v>23</v>
      </c>
      <c r="D66" s="26" t="s">
        <v>22</v>
      </c>
      <c r="E66" s="26"/>
      <c r="F66" s="29"/>
      <c r="G66" s="29"/>
      <c r="H66" s="28">
        <v>1</v>
      </c>
      <c r="I66" s="28"/>
      <c r="J66" s="25">
        <f>F66+H66</f>
        <v>1</v>
      </c>
      <c r="K66" s="24"/>
    </row>
    <row r="67" spans="1:11" ht="50.25" customHeight="1" x14ac:dyDescent="0.2">
      <c r="A67" s="38"/>
      <c r="B67" s="19" t="s">
        <v>25</v>
      </c>
      <c r="C67" s="19" t="s">
        <v>23</v>
      </c>
      <c r="D67" s="26" t="s">
        <v>22</v>
      </c>
      <c r="E67" s="26"/>
      <c r="F67" s="29"/>
      <c r="G67" s="29"/>
      <c r="H67" s="28">
        <v>2</v>
      </c>
      <c r="I67" s="28"/>
      <c r="J67" s="25">
        <f>F67+H67</f>
        <v>2</v>
      </c>
      <c r="K67" s="24"/>
    </row>
    <row r="68" spans="1:11" ht="36" customHeight="1" x14ac:dyDescent="0.2">
      <c r="A68" s="27"/>
      <c r="B68" s="19" t="s">
        <v>24</v>
      </c>
      <c r="C68" s="19" t="s">
        <v>23</v>
      </c>
      <c r="D68" s="26" t="s">
        <v>22</v>
      </c>
      <c r="E68" s="26"/>
      <c r="F68" s="29"/>
      <c r="G68" s="29"/>
      <c r="H68" s="29">
        <v>1</v>
      </c>
      <c r="I68" s="29"/>
      <c r="J68" s="25">
        <f>F68+H68</f>
        <v>1</v>
      </c>
      <c r="K68" s="24"/>
    </row>
    <row r="69" spans="1:11" ht="30" customHeight="1" x14ac:dyDescent="0.2">
      <c r="A69" s="27">
        <v>3</v>
      </c>
      <c r="B69" s="30" t="s">
        <v>21</v>
      </c>
      <c r="C69" s="19"/>
      <c r="D69" s="26"/>
      <c r="E69" s="37"/>
      <c r="F69" s="36"/>
      <c r="G69" s="36"/>
      <c r="H69" s="28"/>
      <c r="I69" s="28"/>
      <c r="J69" s="28"/>
      <c r="K69" s="28"/>
    </row>
    <row r="70" spans="1:11" ht="60.75" customHeight="1" x14ac:dyDescent="0.2">
      <c r="A70" s="27"/>
      <c r="B70" s="19" t="s">
        <v>20</v>
      </c>
      <c r="C70" s="19" t="s">
        <v>15</v>
      </c>
      <c r="D70" s="26" t="s">
        <v>10</v>
      </c>
      <c r="E70" s="26"/>
      <c r="F70" s="21">
        <f>D49/F65</f>
        <v>153345.88</v>
      </c>
      <c r="G70" s="21"/>
      <c r="H70" s="35">
        <f>F49/F65</f>
        <v>6311.6866666666665</v>
      </c>
      <c r="I70" s="35"/>
      <c r="J70" s="21">
        <f>F70+H70</f>
        <v>159657.56666666668</v>
      </c>
      <c r="K70" s="21"/>
    </row>
    <row r="71" spans="1:11" ht="60.75" customHeight="1" x14ac:dyDescent="0.2">
      <c r="A71" s="27"/>
      <c r="B71" s="19" t="s">
        <v>19</v>
      </c>
      <c r="C71" s="19" t="s">
        <v>18</v>
      </c>
      <c r="D71" s="26" t="s">
        <v>10</v>
      </c>
      <c r="E71" s="26"/>
      <c r="F71" s="29">
        <v>9</v>
      </c>
      <c r="G71" s="29"/>
      <c r="H71" s="34"/>
      <c r="I71" s="34"/>
      <c r="J71" s="28">
        <f>F71+H71</f>
        <v>9</v>
      </c>
      <c r="K71" s="28"/>
    </row>
    <row r="72" spans="1:11" ht="57.75" customHeight="1" x14ac:dyDescent="0.2">
      <c r="A72" s="27"/>
      <c r="B72" s="19" t="s">
        <v>17</v>
      </c>
      <c r="C72" s="19" t="s">
        <v>15</v>
      </c>
      <c r="D72" s="26" t="s">
        <v>10</v>
      </c>
      <c r="E72" s="26"/>
      <c r="F72" s="29"/>
      <c r="G72" s="29"/>
      <c r="H72" s="33">
        <v>15000</v>
      </c>
      <c r="I72" s="33"/>
      <c r="J72" s="31">
        <v>15000</v>
      </c>
      <c r="K72" s="31"/>
    </row>
    <row r="73" spans="1:11" ht="45.75" customHeight="1" x14ac:dyDescent="0.2">
      <c r="A73" s="27"/>
      <c r="B73" s="19" t="s">
        <v>16</v>
      </c>
      <c r="C73" s="20" t="s">
        <v>15</v>
      </c>
      <c r="D73" s="26" t="s">
        <v>10</v>
      </c>
      <c r="E73" s="26"/>
      <c r="F73" s="29"/>
      <c r="G73" s="29"/>
      <c r="H73" s="32">
        <v>11885</v>
      </c>
      <c r="I73" s="32"/>
      <c r="J73" s="31">
        <v>11885</v>
      </c>
      <c r="K73" s="31"/>
    </row>
    <row r="74" spans="1:11" ht="21.95" customHeight="1" x14ac:dyDescent="0.2">
      <c r="A74" s="27">
        <v>4</v>
      </c>
      <c r="B74" s="30" t="s">
        <v>14</v>
      </c>
      <c r="C74" s="19"/>
      <c r="D74" s="26"/>
      <c r="E74" s="26"/>
      <c r="F74" s="28"/>
      <c r="G74" s="28"/>
      <c r="H74" s="29"/>
      <c r="I74" s="29"/>
      <c r="J74" s="28"/>
      <c r="K74" s="28"/>
    </row>
    <row r="75" spans="1:11" ht="39.75" customHeight="1" x14ac:dyDescent="0.2">
      <c r="A75" s="27"/>
      <c r="B75" s="19" t="s">
        <v>13</v>
      </c>
      <c r="C75" s="19" t="s">
        <v>8</v>
      </c>
      <c r="D75" s="26" t="s">
        <v>12</v>
      </c>
      <c r="E75" s="26"/>
      <c r="F75" s="28">
        <v>100</v>
      </c>
      <c r="G75" s="28"/>
      <c r="H75" s="29"/>
      <c r="I75" s="29"/>
      <c r="J75" s="28">
        <f>F75+H75</f>
        <v>100</v>
      </c>
      <c r="K75" s="28"/>
    </row>
    <row r="76" spans="1:11" ht="42.75" customHeight="1" x14ac:dyDescent="0.2">
      <c r="A76" s="27"/>
      <c r="B76" s="19" t="s">
        <v>11</v>
      </c>
      <c r="C76" s="19" t="s">
        <v>8</v>
      </c>
      <c r="D76" s="26" t="s">
        <v>10</v>
      </c>
      <c r="E76" s="26"/>
      <c r="F76" s="25"/>
      <c r="G76" s="24"/>
      <c r="H76" s="23">
        <v>79.099999999999994</v>
      </c>
      <c r="I76" s="22"/>
      <c r="J76" s="21">
        <f>F76+H76</f>
        <v>79.099999999999994</v>
      </c>
      <c r="K76" s="21"/>
    </row>
    <row r="77" spans="1:11" ht="41.25" customHeight="1" x14ac:dyDescent="0.2">
      <c r="A77" s="20"/>
      <c r="B77" s="19" t="s">
        <v>9</v>
      </c>
      <c r="C77" s="19" t="s">
        <v>8</v>
      </c>
      <c r="D77" s="18"/>
      <c r="E77" s="17"/>
      <c r="F77" s="18">
        <v>98.7</v>
      </c>
      <c r="G77" s="17"/>
      <c r="H77" s="18">
        <v>3.2</v>
      </c>
      <c r="I77" s="17"/>
      <c r="J77" s="18">
        <v>94.9</v>
      </c>
      <c r="K77" s="17"/>
    </row>
    <row r="78" spans="1:11" s="8" customFormat="1" ht="27" customHeight="1" x14ac:dyDescent="0.25">
      <c r="A78" s="15" t="s">
        <v>7</v>
      </c>
      <c r="B78" s="15"/>
      <c r="C78" s="6"/>
      <c r="D78" s="6"/>
      <c r="E78" s="6"/>
      <c r="F78" s="6"/>
      <c r="G78" s="6"/>
      <c r="H78" s="6"/>
      <c r="I78" s="6"/>
      <c r="J78" s="6"/>
      <c r="K78" s="6"/>
    </row>
    <row r="79" spans="1:11" s="8" customFormat="1" ht="15.75" customHeight="1" x14ac:dyDescent="0.25">
      <c r="A79" s="3"/>
      <c r="B79" s="6"/>
      <c r="C79" s="6"/>
      <c r="D79" s="6"/>
      <c r="E79" s="14"/>
      <c r="F79" s="13"/>
      <c r="G79" s="13"/>
      <c r="H79" s="16" t="s">
        <v>6</v>
      </c>
      <c r="I79" s="16"/>
      <c r="J79" s="16"/>
      <c r="K79" s="16"/>
    </row>
    <row r="80" spans="1:11" s="8" customFormat="1" ht="63.75" customHeight="1" x14ac:dyDescent="0.25">
      <c r="A80" s="15" t="s">
        <v>5</v>
      </c>
      <c r="B80" s="15"/>
      <c r="C80" s="6"/>
      <c r="D80" s="6"/>
      <c r="E80" s="11" t="s">
        <v>1</v>
      </c>
      <c r="F80" s="10"/>
      <c r="G80" s="10"/>
      <c r="H80" s="9" t="s">
        <v>0</v>
      </c>
      <c r="I80" s="9"/>
      <c r="J80" s="9"/>
      <c r="K80" s="9"/>
    </row>
    <row r="81" spans="1:11" s="8" customFormat="1" ht="38.25" customHeight="1" x14ac:dyDescent="0.25">
      <c r="A81" s="15" t="s">
        <v>4</v>
      </c>
      <c r="B81" s="15"/>
      <c r="C81" s="6"/>
      <c r="D81" s="6"/>
      <c r="E81" s="6"/>
      <c r="F81" s="6"/>
      <c r="G81" s="6"/>
      <c r="H81" s="5"/>
      <c r="I81" s="5"/>
      <c r="J81" s="5"/>
      <c r="K81" s="5"/>
    </row>
    <row r="82" spans="1:11" s="8" customFormat="1" ht="20.25" customHeight="1" x14ac:dyDescent="0.25">
      <c r="A82" s="3"/>
      <c r="B82" s="6"/>
      <c r="C82" s="6"/>
      <c r="D82" s="6"/>
      <c r="E82" s="14"/>
      <c r="F82" s="13"/>
      <c r="G82" s="13"/>
      <c r="H82" s="12" t="s">
        <v>3</v>
      </c>
      <c r="I82" s="12"/>
      <c r="J82" s="12"/>
      <c r="K82" s="12"/>
    </row>
    <row r="83" spans="1:11" s="8" customFormat="1" ht="34.5" customHeight="1" x14ac:dyDescent="0.2">
      <c r="A83" s="3" t="s">
        <v>2</v>
      </c>
      <c r="B83" s="6"/>
      <c r="C83" s="3"/>
      <c r="D83" s="6"/>
      <c r="E83" s="11" t="s">
        <v>1</v>
      </c>
      <c r="F83" s="11"/>
      <c r="G83" s="10"/>
      <c r="H83" s="9" t="s">
        <v>0</v>
      </c>
      <c r="I83" s="9"/>
      <c r="J83" s="9"/>
      <c r="K83" s="9"/>
    </row>
    <row r="84" spans="1:11" ht="15.75" x14ac:dyDescent="0.2">
      <c r="B84" s="3"/>
      <c r="C84" s="3"/>
      <c r="D84" s="6"/>
      <c r="E84" s="7"/>
      <c r="F84" s="7"/>
      <c r="G84" s="6"/>
      <c r="H84" s="5"/>
      <c r="I84" s="5"/>
      <c r="J84" s="5"/>
      <c r="K84" s="5"/>
    </row>
    <row r="85" spans="1:11" ht="15.75" x14ac:dyDescent="0.2">
      <c r="A85" s="4"/>
      <c r="B85" s="3"/>
    </row>
    <row r="86" spans="1:11" ht="17.25" customHeight="1" x14ac:dyDescent="0.2">
      <c r="A86" s="2"/>
      <c r="B86" s="2"/>
    </row>
    <row r="87" spans="1:11" x14ac:dyDescent="0.2">
      <c r="A87" s="2"/>
      <c r="B87" s="2"/>
    </row>
  </sheetData>
  <mergeCells count="199">
    <mergeCell ref="A80:B80"/>
    <mergeCell ref="H80:K80"/>
    <mergeCell ref="A81:B81"/>
    <mergeCell ref="H81:K81"/>
    <mergeCell ref="D77:E77"/>
    <mergeCell ref="F77:G77"/>
    <mergeCell ref="H77:I77"/>
    <mergeCell ref="J77:K77"/>
    <mergeCell ref="A86:B86"/>
    <mergeCell ref="D76:E76"/>
    <mergeCell ref="F76:G76"/>
    <mergeCell ref="H76:I76"/>
    <mergeCell ref="J76:K76"/>
    <mergeCell ref="H82:K82"/>
    <mergeCell ref="H83:K83"/>
    <mergeCell ref="H84:K84"/>
    <mergeCell ref="A78:B78"/>
    <mergeCell ref="H79:K79"/>
    <mergeCell ref="H71:I71"/>
    <mergeCell ref="J71:K71"/>
    <mergeCell ref="D72:E72"/>
    <mergeCell ref="F72:G72"/>
    <mergeCell ref="H72:I72"/>
    <mergeCell ref="J72:K72"/>
    <mergeCell ref="D70:E70"/>
    <mergeCell ref="F70:G70"/>
    <mergeCell ref="H70:I70"/>
    <mergeCell ref="J70:K70"/>
    <mergeCell ref="D73:E73"/>
    <mergeCell ref="F73:G73"/>
    <mergeCell ref="H73:I73"/>
    <mergeCell ref="J73:K73"/>
    <mergeCell ref="D71:E71"/>
    <mergeCell ref="F71:G71"/>
    <mergeCell ref="D74:E74"/>
    <mergeCell ref="F74:G74"/>
    <mergeCell ref="H74:I74"/>
    <mergeCell ref="J74:K74"/>
    <mergeCell ref="D75:E75"/>
    <mergeCell ref="F75:G75"/>
    <mergeCell ref="H75:I75"/>
    <mergeCell ref="J75:K75"/>
    <mergeCell ref="D68:E68"/>
    <mergeCell ref="F68:G68"/>
    <mergeCell ref="H68:I68"/>
    <mergeCell ref="J68:K68"/>
    <mergeCell ref="D67:E67"/>
    <mergeCell ref="F67:G67"/>
    <mergeCell ref="H67:I67"/>
    <mergeCell ref="J67:K67"/>
    <mergeCell ref="F65:G65"/>
    <mergeCell ref="H65:I65"/>
    <mergeCell ref="J65:K65"/>
    <mergeCell ref="D66:E66"/>
    <mergeCell ref="F66:G66"/>
    <mergeCell ref="H66:I66"/>
    <mergeCell ref="J66:K66"/>
    <mergeCell ref="D64:E64"/>
    <mergeCell ref="F64:G64"/>
    <mergeCell ref="H64:I64"/>
    <mergeCell ref="J64:K64"/>
    <mergeCell ref="D62:E62"/>
    <mergeCell ref="F62:G62"/>
    <mergeCell ref="H62:I62"/>
    <mergeCell ref="J62:K62"/>
    <mergeCell ref="H60:I60"/>
    <mergeCell ref="J60:K60"/>
    <mergeCell ref="D61:E61"/>
    <mergeCell ref="F61:G61"/>
    <mergeCell ref="H61:I61"/>
    <mergeCell ref="J61:K61"/>
    <mergeCell ref="F58:G58"/>
    <mergeCell ref="H58:I58"/>
    <mergeCell ref="J58:K58"/>
    <mergeCell ref="D69:E69"/>
    <mergeCell ref="F69:G69"/>
    <mergeCell ref="H69:I69"/>
    <mergeCell ref="J69:K69"/>
    <mergeCell ref="D65:E65"/>
    <mergeCell ref="D60:E60"/>
    <mergeCell ref="F60:G60"/>
    <mergeCell ref="J55:K55"/>
    <mergeCell ref="D63:E63"/>
    <mergeCell ref="F63:G63"/>
    <mergeCell ref="H63:I63"/>
    <mergeCell ref="J63:K63"/>
    <mergeCell ref="D59:E59"/>
    <mergeCell ref="F59:G59"/>
    <mergeCell ref="H59:I59"/>
    <mergeCell ref="J59:K59"/>
    <mergeCell ref="D58:E58"/>
    <mergeCell ref="D57:E57"/>
    <mergeCell ref="F57:G57"/>
    <mergeCell ref="H57:I57"/>
    <mergeCell ref="J57:K57"/>
    <mergeCell ref="D54:E54"/>
    <mergeCell ref="F54:G54"/>
    <mergeCell ref="H54:I54"/>
    <mergeCell ref="J54:K54"/>
    <mergeCell ref="D55:E55"/>
    <mergeCell ref="F55:G55"/>
    <mergeCell ref="J52:K52"/>
    <mergeCell ref="D53:E53"/>
    <mergeCell ref="F53:G53"/>
    <mergeCell ref="H53:I53"/>
    <mergeCell ref="J53:K53"/>
    <mergeCell ref="D56:E56"/>
    <mergeCell ref="F56:G56"/>
    <mergeCell ref="H56:I56"/>
    <mergeCell ref="J56:K56"/>
    <mergeCell ref="H55:I55"/>
    <mergeCell ref="F48:G48"/>
    <mergeCell ref="H48:I48"/>
    <mergeCell ref="A51:H51"/>
    <mergeCell ref="D52:E52"/>
    <mergeCell ref="F52:G52"/>
    <mergeCell ref="H52:I52"/>
    <mergeCell ref="F49:G49"/>
    <mergeCell ref="H49:I49"/>
    <mergeCell ref="A49:C49"/>
    <mergeCell ref="D49:E49"/>
    <mergeCell ref="A47:C47"/>
    <mergeCell ref="D47:E47"/>
    <mergeCell ref="F47:G47"/>
    <mergeCell ref="H47:I47"/>
    <mergeCell ref="A48:C48"/>
    <mergeCell ref="D48:E48"/>
    <mergeCell ref="A41:C41"/>
    <mergeCell ref="D41:E41"/>
    <mergeCell ref="F41:G41"/>
    <mergeCell ref="H41:I41"/>
    <mergeCell ref="A43:H43"/>
    <mergeCell ref="A44:I44"/>
    <mergeCell ref="A45:C45"/>
    <mergeCell ref="D45:E45"/>
    <mergeCell ref="F45:G45"/>
    <mergeCell ref="H45:I45"/>
    <mergeCell ref="A46:C46"/>
    <mergeCell ref="D46:E46"/>
    <mergeCell ref="F46:G46"/>
    <mergeCell ref="H46:I46"/>
    <mergeCell ref="B39:C39"/>
    <mergeCell ref="D39:E39"/>
    <mergeCell ref="F39:G39"/>
    <mergeCell ref="H39:I39"/>
    <mergeCell ref="B40:C40"/>
    <mergeCell ref="D40:E40"/>
    <mergeCell ref="F40:G40"/>
    <mergeCell ref="H40:I40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D37:E37"/>
    <mergeCell ref="F37:G37"/>
    <mergeCell ref="H37:I37"/>
    <mergeCell ref="A20:K20"/>
    <mergeCell ref="B38:C38"/>
    <mergeCell ref="D38:E38"/>
    <mergeCell ref="F38:G38"/>
    <mergeCell ref="H38:I38"/>
    <mergeCell ref="A34:I34"/>
    <mergeCell ref="A15:K15"/>
    <mergeCell ref="A16:K16"/>
    <mergeCell ref="A17:K17"/>
    <mergeCell ref="A18:K18"/>
    <mergeCell ref="A21:K21"/>
    <mergeCell ref="B23:H23"/>
    <mergeCell ref="A19:K19"/>
    <mergeCell ref="B24:H24"/>
    <mergeCell ref="A26:K26"/>
    <mergeCell ref="A28:K28"/>
    <mergeCell ref="B30:H30"/>
    <mergeCell ref="B31:H31"/>
    <mergeCell ref="A33:H33"/>
    <mergeCell ref="A12:K12"/>
    <mergeCell ref="A13:K13"/>
    <mergeCell ref="A14:K14"/>
    <mergeCell ref="B5:C5"/>
    <mergeCell ref="E5:F5"/>
    <mergeCell ref="G5:K5"/>
    <mergeCell ref="A6:K6"/>
    <mergeCell ref="A7:K7"/>
    <mergeCell ref="A8:K8"/>
    <mergeCell ref="A87:B87"/>
    <mergeCell ref="G1:K1"/>
    <mergeCell ref="A2:K2"/>
    <mergeCell ref="B3:F3"/>
    <mergeCell ref="G3:K3"/>
    <mergeCell ref="B4:F4"/>
    <mergeCell ref="G4:K4"/>
    <mergeCell ref="A9:K9"/>
    <mergeCell ref="A10:K10"/>
    <mergeCell ref="A11:K11"/>
  </mergeCells>
  <pageMargins left="0.25" right="0.25" top="0.75" bottom="0.75" header="0.3" footer="0.3"/>
  <pageSetup paperSize="9" scale="69" fitToHeight="0" orientation="landscape" r:id="rId1"/>
  <rowBreaks count="6" manualBreakCount="6">
    <brk id="6" max="10" man="1"/>
    <brk id="32" max="16383" man="1"/>
    <brk id="55" max="10" man="1"/>
    <brk id="63" max="16383" man="1"/>
    <brk id="73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1022</vt:lpstr>
      <vt:lpstr>'1022'!Область_друку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2021-07-29T08:33:20Z</dcterms:created>
  <dcterms:modified xsi:type="dcterms:W3CDTF">2021-07-29T08:33:39Z</dcterms:modified>
</cp:coreProperties>
</file>