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Грудень\3112\"/>
    </mc:Choice>
  </mc:AlternateContent>
  <bookViews>
    <workbookView xWindow="0" yWindow="0" windowWidth="28800" windowHeight="11835"/>
  </bookViews>
  <sheets>
    <sheet name="1033" sheetId="3" r:id="rId1"/>
  </sheets>
  <definedNames>
    <definedName name="_xlnm.Print_Area" localSheetId="0">'1033'!$A$1:$K$73</definedName>
  </definedNames>
  <calcPr calcId="152511"/>
</workbook>
</file>

<file path=xl/calcChain.xml><?xml version="1.0" encoding="utf-8"?>
<calcChain xmlns="http://schemas.openxmlformats.org/spreadsheetml/2006/main">
  <c r="J64" i="3" l="1"/>
  <c r="F62" i="3"/>
  <c r="J62" i="3" s="1"/>
  <c r="J59" i="3"/>
  <c r="J57" i="3"/>
  <c r="J56" i="3"/>
  <c r="J55" i="3"/>
  <c r="F42" i="3"/>
  <c r="F48" i="3" s="1"/>
  <c r="F49" i="3" s="1"/>
  <c r="H41" i="3"/>
  <c r="H42" i="3" s="1"/>
  <c r="H48" i="3" s="1"/>
  <c r="H49" i="3" s="1"/>
  <c r="D41" i="3"/>
  <c r="F61" i="3" s="1"/>
  <c r="J61" i="3" s="1"/>
  <c r="D42" i="3" l="1"/>
  <c r="D48" i="3" s="1"/>
  <c r="D49" i="3" s="1"/>
</calcChain>
</file>

<file path=xl/sharedStrings.xml><?xml version="1.0" encoding="utf-8"?>
<sst xmlns="http://schemas.openxmlformats.org/spreadsheetml/2006/main" count="104" uniqueCount="85">
  <si>
    <t>ПАСПОРТ
бюджетної програми місцевого бюджету на 2021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</si>
  <si>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</si>
  <si>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</si>
  <si>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</si>
  <si>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</si>
  <si>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</si>
  <si>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</si>
  <si>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</si>
  <si>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</si>
  <si>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</si>
  <si>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 України № 463-IX від 16.01.2020 року “Про загальну середню освіту” 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</si>
  <si>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</si>
  <si>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№ 1480 від 30.11.2020 року 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</si>
  <si>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Протокол № 34 від 21.12.2021 року засідання постійної комісії з питань планування, бюджету, фінансів та децентралізації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</si>
  <si>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</si>
  <si>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</si>
  <si>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</si>
  <si>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 8.Завдання бюджетної програми:</t>
  </si>
  <si>
    <t>Завдання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</si>
  <si>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</si>
  <si>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</si>
  <si>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</si>
  <si>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</si>
  <si>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</si>
  <si>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</si>
  <si>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</si>
  <si>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</si>
  <si>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</si>
  <si>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 розвитку освіти  Хмельницької міської територіальної громади  на 2017-2021 роки (із змінами і доповненнями)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</si>
  <si>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</si>
  <si>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</si>
  <si>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</si>
  <si>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</si>
  <si>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</si>
  <si>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</si>
  <si>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</si>
  <si>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Кількість класів</t>
  </si>
  <si>
    <t>Середньорічна кількість педагогічного персоналу</t>
  </si>
  <si>
    <t>грн</t>
  </si>
  <si>
    <t>продукту</t>
  </si>
  <si>
    <t>осіб</t>
  </si>
  <si>
    <t>ефективності</t>
  </si>
  <si>
    <t>Витрати на 1 здобувача освіти</t>
  </si>
  <si>
    <t>Розрахунок</t>
  </si>
  <si>
    <t>Середня  наповнюваність класів</t>
  </si>
  <si>
    <t>якості</t>
  </si>
  <si>
    <t>%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</si>
  <si>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</si>
  <si>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</si>
  <si>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</si>
  <si>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</si>
  <si>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</si>
  <si>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</si>
  <si>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</si>
  <si>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</si>
  <si>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Ярослава Балабась 70 46 06</t>
  </si>
  <si>
    <t>5. Підстави для виконання бюджетної програми:</t>
  </si>
  <si>
    <t>Наказ  Міністерства освіти і науки України № 557 від 26.09.2005 року  "Про впорядкування умов оплати праці та затвердження схем тарифних розрядів працівників навчальних закладів, установ освіти та наукових установ"  (із змінами і доповненнями)</t>
  </si>
  <si>
    <t>Наказ  Міністерства освіти і науки України N 102 від 15.04.1993 року  "Про затвердження Інструкції про порядок обчислення заробітної плати працівників освіти "  (із змінами і доповненнями)</t>
  </si>
  <si>
    <t>Кількість здобувачів освіти в загальноосвітній школі</t>
  </si>
  <si>
    <t>Рівень забеспечення видатками на заробітну плату</t>
  </si>
  <si>
    <t>ЗАТВЕРДЖЕНО
Наказ Міністерства фінансів України
26 серпня 2014 року № 836
(у редакції наказу Міністерства фінансів України
від 29 грудня 2018 року № 1209)</t>
  </si>
  <si>
    <r>
      <t xml:space="preserve">3. </t>
    </r>
    <r>
      <rPr>
        <u/>
        <sz val="12"/>
        <rFont val="Times New Roman"/>
        <family val="1"/>
        <charset val="204"/>
      </rPr>
      <t xml:space="preserve">0611033   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</si>
  <si>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1033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</si>
  <si>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</si>
  <si>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загальної середньої освіти спеціалізованими закладами загальної середньої освіти </t>
  </si>
  <si>
    <r>
      <t xml:space="preserve">
4. Обсяг бюджетних призначень / бюджетних асигнувань — 2 358 800,00 гривень, у тому числі загального фонду — 2 358 800,00 гривень, та спеціального фонду — 0,00  гривень.
</t>
    </r>
    <r>
      <rPr>
        <sz val="12"/>
        <rFont val="Times New Roman"/>
        <family val="1"/>
      </rPr>
      <t/>
    </r>
  </si>
  <si>
    <t>Закон України № 2402-III від 26.04.2001 року "Про охорону дитинства" (із змінами і доповненнями)</t>
  </si>
  <si>
    <t>Закон України  № 2145- VІІI від 05.09.2017 року  “Про освіту”(із змінами і доповненнями)</t>
  </si>
  <si>
    <t>Наказ Міністерства фінансів України № 836 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</si>
  <si>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Постанова Кабінету Міністрів України № 2061 від 5.11.1999 року "Про затвердження Положення про заклад спеціалізованої освіти спортивного профілю із специфічними умовами навчання"  (із змінами і доповненнями)</t>
  </si>
  <si>
    <t>Постанова Кабінету Міністрів України  № 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</si>
  <si>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  № 974 від 14.12.2016 року 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</si>
  <si>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 від  № 6 від 14.01.2015 року “Деякі питання надання освітньої субвенції з державного бюджету місцевим бюджетам”</t>
  </si>
  <si>
    <t>Рішення сесії міської ради № 2 від 29.12.2016 року  "Програма розвитку освіти міста Хмельницького на 2017-2021 роки"</t>
  </si>
  <si>
    <t>Рішення сесії міської ради № 3 від 12.07.2017 року  "Про внесення змін до Програми розвитку освіти міста Хмельницького на 2017-2021 роки"</t>
  </si>
  <si>
    <t xml:space="preserve">Забезпечення права дітей на доступність і безоплатність здобуття повної загальної середньої освіти у спеціалізованих закладах загальної середньої освіти, забезпечення необхідних умов функціонування і розвитку загальної середньої освіти за рахунок освітньої субвенції 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</si>
  <si>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надання повної загальної середньої освіти спеціалізованими закладами загальної середньої освіти за рахунок освітньої субвенції </t>
    </r>
  </si>
  <si>
    <t>Забезпечення надання належної освіти та відповідних умов перебування учнів у спеціалізованих закладах загальної середньої освіти за рахунок освітньої субвенції</t>
  </si>
  <si>
    <t>Забезпечення оплати праці з нарахуваннями на неї педагогічним працівникам за рахунок освітньої субвенції з Державного бюджету в спеціалізованих закладах загальної середньої освіти</t>
  </si>
  <si>
    <t>Мережа шкіл</t>
  </si>
  <si>
    <t>Штатний розпис</t>
  </si>
  <si>
    <t xml:space="preserve">Облік </t>
  </si>
  <si>
    <t>Оксана Кумарьова 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</si>
  <si>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29 грудня 2021 року № 228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</si>
</sst>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0.0"/>
    <numFmt numFmtId="168" formatCode="#,##0.00\ _₴"/>
    <numFmt numFmtId="169" formatCode="#,##0.00\ _₽"/>
  </numFmts>
  <fonts count="1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5" fillId="0" borderId="0"/>
    <xf numFmtId="0" fontId="1" fillId="0" borderId="0"/>
    <xf numFmtId="0" fontId="16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69" fontId="1" fillId="0" borderId="0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4" fontId="8" fillId="0" borderId="2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 shrinkToFit="1"/>
    </xf>
    <xf numFmtId="1" fontId="9" fillId="0" borderId="5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164" fontId="9" fillId="0" borderId="2" xfId="0" applyNumberFormat="1" applyFont="1" applyFill="1" applyBorder="1" applyAlignment="1">
      <alignment horizontal="center" vertical="center" wrapText="1" shrinkToFit="1"/>
    </xf>
    <xf numFmtId="168" fontId="8" fillId="0" borderId="3" xfId="0" applyNumberFormat="1" applyFont="1" applyFill="1" applyBorder="1" applyAlignment="1">
      <alignment horizontal="center" vertical="center" wrapText="1" shrinkToFit="1"/>
    </xf>
    <xf numFmtId="168" fontId="8" fillId="0" borderId="5" xfId="0" applyNumberFormat="1" applyFont="1" applyFill="1" applyBorder="1" applyAlignment="1">
      <alignment horizontal="center" vertical="center" wrapText="1" shrinkToFit="1"/>
    </xf>
    <xf numFmtId="168" fontId="8" fillId="0" borderId="3" xfId="0" applyNumberFormat="1" applyFont="1" applyFill="1" applyBorder="1" applyAlignment="1">
      <alignment horizontal="center" vertical="center" wrapText="1"/>
    </xf>
    <xf numFmtId="168" fontId="8" fillId="0" borderId="5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 wrapText="1"/>
    </xf>
  </cellXfs>
  <cellStyles count="6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74"/>
  <sheetViews>
    <sheetView tabSelected="1" view="pageBreakPreview" zoomScale="80" zoomScaleNormal="80" zoomScaleSheetLayoutView="80" workbookViewId="0">
      <selection activeCell="A3" sqref="A3:K3"/>
    </sheetView>
  </sheetViews>
  <sheetFormatPr defaultColWidth="9.33203125" defaultRowHeight="12.75" x14ac:dyDescent="0.2"/>
  <cols>
    <col min="1" max="1" width="22.5" style="2" customWidth="1"/>
    <col min="2" max="2" width="45" style="2" customWidth="1"/>
    <col min="3" max="3" width="17" style="2" customWidth="1"/>
    <col min="4" max="4" width="23.1640625" style="2" customWidth="1"/>
    <col min="5" max="5" width="28.33203125" style="2" customWidth="1"/>
    <col min="6" max="6" width="2.6640625" style="2" customWidth="1"/>
    <col min="7" max="7" width="35" style="2" customWidth="1"/>
    <col min="8" max="8" width="16.5" style="2" customWidth="1"/>
    <col min="9" max="9" width="16" style="2" customWidth="1"/>
    <col min="10" max="10" width="9.33203125" style="2"/>
    <col min="11" max="11" width="14.1640625" style="2" customWidth="1"/>
    <col min="12" max="12" width="9.33203125" style="2"/>
    <col min="13" max="13" width="11.5" style="2" bestFit="1" customWidth="1"/>
    <col min="14" max="14" width="17.33203125" style="2" customWidth="1"/>
    <col min="15" max="15" width="9.83203125" style="2" bestFit="1" customWidth="1"/>
    <col min="16" max="16" width="14.83203125" style="2" bestFit="1" customWidth="1"/>
    <col min="17" max="16384" width="9.33203125" style="2"/>
  </cols>
  <sheetData>
    <row r="1" spans="1:11" ht="92.25" customHeight="1" x14ac:dyDescent="0.2">
      <c r="B1" s="3"/>
      <c r="C1" s="3"/>
      <c r="D1" s="3"/>
      <c r="E1" s="3"/>
      <c r="F1" s="3"/>
      <c r="G1" s="37" t="s">
        <v>61</v>
      </c>
      <c r="H1" s="42"/>
      <c r="I1" s="42"/>
      <c r="J1" s="42"/>
      <c r="K1" s="42"/>
    </row>
    <row r="2" spans="1:11" ht="122.25" customHeight="1" x14ac:dyDescent="0.2">
      <c r="B2" s="3"/>
      <c r="C2" s="3"/>
      <c r="D2" s="3"/>
      <c r="E2" s="3"/>
      <c r="F2" s="3"/>
      <c r="G2" s="37" t="s">
        <v>84</v>
      </c>
      <c r="H2" s="37"/>
      <c r="I2" s="37"/>
      <c r="J2" s="37"/>
      <c r="K2" s="37"/>
    </row>
    <row r="3" spans="1:11" ht="33.75" customHeight="1" x14ac:dyDescent="0.2">
      <c r="A3" s="43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ht="121.5" customHeight="1" x14ac:dyDescent="0.2">
      <c r="A4" s="4" t="s">
        <v>1</v>
      </c>
      <c r="B4" s="44" t="s">
        <v>2</v>
      </c>
      <c r="C4" s="44"/>
      <c r="D4" s="44"/>
      <c r="E4" s="44"/>
      <c r="F4" s="44"/>
      <c r="G4" s="40" t="s">
        <v>3</v>
      </c>
      <c r="H4" s="40"/>
      <c r="I4" s="40"/>
      <c r="J4" s="40"/>
      <c r="K4" s="40"/>
    </row>
    <row r="5" spans="1:11" ht="122.25" customHeight="1" x14ac:dyDescent="0.2">
      <c r="A5" s="5" t="s">
        <v>4</v>
      </c>
      <c r="B5" s="44" t="s">
        <v>5</v>
      </c>
      <c r="C5" s="44"/>
      <c r="D5" s="44"/>
      <c r="E5" s="44"/>
      <c r="F5" s="44"/>
      <c r="G5" s="44" t="s">
        <v>6</v>
      </c>
      <c r="H5" s="44"/>
      <c r="I5" s="44"/>
      <c r="J5" s="44"/>
      <c r="K5" s="44"/>
    </row>
    <row r="6" spans="1:11" ht="112.15" customHeight="1" x14ac:dyDescent="0.2">
      <c r="A6" s="5" t="s">
        <v>62</v>
      </c>
      <c r="B6" s="40" t="s">
        <v>63</v>
      </c>
      <c r="C6" s="44"/>
      <c r="D6" s="6" t="s">
        <v>64</v>
      </c>
      <c r="E6" s="41" t="s">
        <v>65</v>
      </c>
      <c r="F6" s="44"/>
      <c r="G6" s="40" t="s">
        <v>7</v>
      </c>
      <c r="H6" s="44"/>
      <c r="I6" s="44"/>
      <c r="J6" s="44"/>
      <c r="K6" s="44"/>
    </row>
    <row r="7" spans="1:11" ht="49.5" customHeight="1" x14ac:dyDescent="0.2">
      <c r="A7" s="39" t="s">
        <v>66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25.5" customHeight="1" x14ac:dyDescent="0.2">
      <c r="A8" s="39" t="s">
        <v>56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ht="21.75" customHeight="1" x14ac:dyDescent="0.2">
      <c r="A9" s="38" t="s">
        <v>8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21.75" customHeight="1" x14ac:dyDescent="0.2">
      <c r="A10" s="38" t="s">
        <v>9</v>
      </c>
      <c r="B10" s="38"/>
      <c r="C10" s="38"/>
      <c r="D10" s="38"/>
      <c r="E10" s="38"/>
      <c r="F10" s="38"/>
      <c r="G10" s="38"/>
      <c r="H10" s="38"/>
      <c r="I10" s="38"/>
      <c r="J10" s="7"/>
      <c r="K10" s="7"/>
    </row>
    <row r="11" spans="1:11" ht="21.75" customHeight="1" x14ac:dyDescent="0.2">
      <c r="A11" s="38" t="s">
        <v>67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1" ht="21.75" customHeight="1" x14ac:dyDescent="0.2">
      <c r="A12" s="38" t="s">
        <v>68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ht="23.25" customHeight="1" x14ac:dyDescent="0.2">
      <c r="A13" s="38" t="s">
        <v>10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 ht="34.5" customHeight="1" x14ac:dyDescent="0.2">
      <c r="A14" s="38" t="s">
        <v>69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ht="23.25" customHeight="1" x14ac:dyDescent="0.2">
      <c r="A15" s="38" t="s">
        <v>11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ht="32.450000000000003" customHeight="1" x14ac:dyDescent="0.2">
      <c r="A16" s="38" t="s">
        <v>12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</row>
    <row r="17" spans="1:11" ht="32.450000000000003" customHeight="1" x14ac:dyDescent="0.2">
      <c r="A17" s="38" t="s">
        <v>57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11" ht="24" customHeight="1" x14ac:dyDescent="0.2">
      <c r="A18" s="38" t="s">
        <v>58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ht="32.25" customHeight="1" x14ac:dyDescent="0.2">
      <c r="A19" s="38" t="s">
        <v>70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1" ht="36" customHeight="1" x14ac:dyDescent="0.2">
      <c r="A20" s="38" t="s">
        <v>71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11" ht="19.149999999999999" customHeight="1" x14ac:dyDescent="0.2">
      <c r="A21" s="38" t="s">
        <v>72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</row>
    <row r="22" spans="1:11" ht="19.149999999999999" customHeight="1" x14ac:dyDescent="0.2">
      <c r="A22" s="38" t="s">
        <v>73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 ht="23.25" customHeight="1" x14ac:dyDescent="0.2">
      <c r="A23" s="38" t="s">
        <v>74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4" spans="1:11" ht="23.25" customHeight="1" x14ac:dyDescent="0.2">
      <c r="A24" s="38" t="s">
        <v>75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11" ht="23.25" customHeight="1" x14ac:dyDescent="0.2">
      <c r="A25" s="38" t="s">
        <v>13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1" ht="23.25" customHeight="1" x14ac:dyDescent="0.2">
      <c r="A26" s="39" t="s">
        <v>14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11" ht="9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18.75" customHeight="1" x14ac:dyDescent="0.2">
      <c r="A28" s="8" t="s">
        <v>15</v>
      </c>
      <c r="B28" s="54" t="s">
        <v>16</v>
      </c>
      <c r="C28" s="54"/>
      <c r="D28" s="54"/>
      <c r="E28" s="54"/>
      <c r="F28" s="54"/>
      <c r="G28" s="54"/>
      <c r="H28" s="54"/>
      <c r="I28" s="9"/>
      <c r="J28" s="9"/>
      <c r="K28" s="9"/>
    </row>
    <row r="29" spans="1:11" ht="45" customHeight="1" x14ac:dyDescent="0.2">
      <c r="A29" s="10">
        <v>1</v>
      </c>
      <c r="B29" s="53" t="s">
        <v>76</v>
      </c>
      <c r="C29" s="53"/>
      <c r="D29" s="53"/>
      <c r="E29" s="53"/>
      <c r="F29" s="53"/>
      <c r="G29" s="53"/>
      <c r="H29" s="53"/>
      <c r="I29" s="9"/>
      <c r="J29" s="9"/>
      <c r="K29" s="9"/>
    </row>
    <row r="30" spans="1:11" ht="4.9000000000000004" customHeight="1" x14ac:dyDescent="0.2">
      <c r="A30" s="26"/>
      <c r="B30" s="4"/>
      <c r="C30" s="4"/>
      <c r="D30" s="4"/>
      <c r="E30" s="4"/>
      <c r="F30" s="4"/>
      <c r="G30" s="4"/>
      <c r="H30" s="4"/>
      <c r="I30" s="9"/>
      <c r="J30" s="9"/>
      <c r="K30" s="9"/>
    </row>
    <row r="31" spans="1:11" ht="27" customHeight="1" x14ac:dyDescent="0.2">
      <c r="A31" s="39" t="s">
        <v>77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11" ht="19.5" customHeight="1" x14ac:dyDescent="0.2">
      <c r="A32" s="39" t="s">
        <v>17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</row>
    <row r="33" spans="1:16" ht="9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6" ht="16.899999999999999" customHeight="1" x14ac:dyDescent="0.2">
      <c r="A34" s="8" t="s">
        <v>15</v>
      </c>
      <c r="B34" s="54" t="s">
        <v>18</v>
      </c>
      <c r="C34" s="54"/>
      <c r="D34" s="54"/>
      <c r="E34" s="54"/>
      <c r="F34" s="54"/>
      <c r="G34" s="54"/>
      <c r="H34" s="54"/>
      <c r="I34" s="9"/>
      <c r="J34" s="9"/>
      <c r="K34" s="9"/>
    </row>
    <row r="35" spans="1:16" ht="28.9" customHeight="1" x14ac:dyDescent="0.2">
      <c r="A35" s="11">
        <v>1</v>
      </c>
      <c r="B35" s="47" t="s">
        <v>78</v>
      </c>
      <c r="C35" s="61"/>
      <c r="D35" s="61"/>
      <c r="E35" s="61"/>
      <c r="F35" s="61"/>
      <c r="G35" s="61"/>
      <c r="H35" s="48"/>
      <c r="I35" s="9"/>
      <c r="J35" s="9"/>
      <c r="K35" s="9"/>
    </row>
    <row r="36" spans="1:16" ht="8.2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6" ht="15.75" x14ac:dyDescent="0.2">
      <c r="A37" s="39" t="s">
        <v>19</v>
      </c>
      <c r="B37" s="39"/>
      <c r="C37" s="39"/>
      <c r="D37" s="39"/>
      <c r="E37" s="39"/>
      <c r="F37" s="39"/>
      <c r="G37" s="39"/>
      <c r="H37" s="39"/>
      <c r="I37" s="9"/>
      <c r="J37" s="9"/>
      <c r="K37" s="9"/>
    </row>
    <row r="38" spans="1:16" ht="10.5" customHeight="1" x14ac:dyDescent="0.2">
      <c r="A38" s="46" t="s">
        <v>20</v>
      </c>
      <c r="B38" s="46"/>
      <c r="C38" s="46"/>
      <c r="D38" s="46"/>
      <c r="E38" s="46"/>
      <c r="F38" s="46"/>
      <c r="G38" s="46"/>
      <c r="H38" s="46"/>
      <c r="I38" s="46"/>
      <c r="J38" s="5"/>
      <c r="K38" s="5"/>
    </row>
    <row r="39" spans="1:16" s="15" customFormat="1" ht="28.9" customHeight="1" x14ac:dyDescent="0.2">
      <c r="A39" s="12" t="s">
        <v>15</v>
      </c>
      <c r="B39" s="54" t="s">
        <v>21</v>
      </c>
      <c r="C39" s="54"/>
      <c r="D39" s="54" t="s">
        <v>22</v>
      </c>
      <c r="E39" s="54"/>
      <c r="F39" s="54" t="s">
        <v>23</v>
      </c>
      <c r="G39" s="54"/>
      <c r="H39" s="54" t="s">
        <v>24</v>
      </c>
      <c r="I39" s="54"/>
      <c r="J39" s="13"/>
      <c r="K39" s="14"/>
    </row>
    <row r="40" spans="1:16" ht="15.75" x14ac:dyDescent="0.2">
      <c r="A40" s="16">
        <v>1</v>
      </c>
      <c r="B40" s="55">
        <v>2</v>
      </c>
      <c r="C40" s="55"/>
      <c r="D40" s="55">
        <v>3</v>
      </c>
      <c r="E40" s="55"/>
      <c r="F40" s="55">
        <v>4</v>
      </c>
      <c r="G40" s="55"/>
      <c r="H40" s="55">
        <v>6</v>
      </c>
      <c r="I40" s="55"/>
      <c r="J40" s="17"/>
      <c r="K40" s="9"/>
    </row>
    <row r="41" spans="1:16" ht="61.9" customHeight="1" x14ac:dyDescent="0.2">
      <c r="A41" s="18">
        <v>1</v>
      </c>
      <c r="B41" s="53" t="s">
        <v>79</v>
      </c>
      <c r="C41" s="53"/>
      <c r="D41" s="62">
        <f>2358800</f>
        <v>2358800</v>
      </c>
      <c r="E41" s="62"/>
      <c r="F41" s="62"/>
      <c r="G41" s="62"/>
      <c r="H41" s="62">
        <f>D41+F41</f>
        <v>2358800</v>
      </c>
      <c r="I41" s="62"/>
      <c r="J41" s="19"/>
      <c r="K41" s="9"/>
    </row>
    <row r="42" spans="1:16" ht="15.75" x14ac:dyDescent="0.2">
      <c r="A42" s="63" t="s">
        <v>25</v>
      </c>
      <c r="B42" s="63"/>
      <c r="C42" s="63"/>
      <c r="D42" s="62">
        <f>SUM(D41:D41)</f>
        <v>2358800</v>
      </c>
      <c r="E42" s="62"/>
      <c r="F42" s="62">
        <f>SUM(F41:F41)</f>
        <v>0</v>
      </c>
      <c r="G42" s="62"/>
      <c r="H42" s="62">
        <f>SUM(H41:H41)</f>
        <v>2358800</v>
      </c>
      <c r="I42" s="62"/>
      <c r="J42" s="9"/>
      <c r="K42" s="9"/>
      <c r="N42" s="27"/>
      <c r="O42" s="27"/>
      <c r="P42" s="27"/>
    </row>
    <row r="43" spans="1:16" ht="9.6" customHeight="1" x14ac:dyDescent="0.2">
      <c r="A43" s="9"/>
      <c r="B43" s="4"/>
      <c r="C43" s="9"/>
      <c r="D43" s="20"/>
      <c r="E43" s="20"/>
      <c r="F43" s="20"/>
      <c r="G43" s="20"/>
      <c r="H43" s="20"/>
      <c r="I43" s="20"/>
      <c r="J43" s="9"/>
      <c r="K43" s="9"/>
      <c r="N43" s="27"/>
      <c r="O43" s="27"/>
      <c r="P43" s="27"/>
    </row>
    <row r="44" spans="1:16" ht="15.75" x14ac:dyDescent="0.2">
      <c r="A44" s="39" t="s">
        <v>26</v>
      </c>
      <c r="B44" s="39"/>
      <c r="C44" s="39"/>
      <c r="D44" s="39"/>
      <c r="E44" s="39"/>
      <c r="F44" s="39"/>
      <c r="G44" s="39"/>
      <c r="H44" s="39"/>
      <c r="I44" s="9"/>
      <c r="J44" s="9"/>
      <c r="K44" s="9"/>
      <c r="N44" s="27"/>
      <c r="O44" s="27"/>
      <c r="P44" s="27"/>
    </row>
    <row r="45" spans="1:16" ht="9" customHeight="1" x14ac:dyDescent="0.2">
      <c r="A45" s="46" t="s">
        <v>20</v>
      </c>
      <c r="B45" s="46"/>
      <c r="C45" s="46"/>
      <c r="D45" s="46"/>
      <c r="E45" s="46"/>
      <c r="F45" s="46"/>
      <c r="G45" s="46"/>
      <c r="H45" s="46"/>
      <c r="I45" s="46"/>
      <c r="J45" s="5"/>
      <c r="K45" s="5"/>
      <c r="N45" s="28"/>
    </row>
    <row r="46" spans="1:16" ht="18.75" customHeight="1" x14ac:dyDescent="0.2">
      <c r="A46" s="54" t="s">
        <v>27</v>
      </c>
      <c r="B46" s="54"/>
      <c r="C46" s="54"/>
      <c r="D46" s="54" t="s">
        <v>22</v>
      </c>
      <c r="E46" s="54"/>
      <c r="F46" s="54" t="s">
        <v>23</v>
      </c>
      <c r="G46" s="54"/>
      <c r="H46" s="54" t="s">
        <v>24</v>
      </c>
      <c r="I46" s="54"/>
      <c r="J46" s="9"/>
      <c r="K46" s="9"/>
    </row>
    <row r="47" spans="1:16" ht="15" customHeight="1" x14ac:dyDescent="0.2">
      <c r="A47" s="55">
        <v>1</v>
      </c>
      <c r="B47" s="55"/>
      <c r="C47" s="55"/>
      <c r="D47" s="55">
        <v>2</v>
      </c>
      <c r="E47" s="55"/>
      <c r="F47" s="55">
        <v>3</v>
      </c>
      <c r="G47" s="55"/>
      <c r="H47" s="55">
        <v>4</v>
      </c>
      <c r="I47" s="55"/>
      <c r="J47" s="9"/>
      <c r="K47" s="9"/>
    </row>
    <row r="48" spans="1:16" ht="34.5" customHeight="1" x14ac:dyDescent="0.2">
      <c r="A48" s="53" t="s">
        <v>28</v>
      </c>
      <c r="B48" s="53"/>
      <c r="C48" s="47"/>
      <c r="D48" s="67">
        <f>D42</f>
        <v>2358800</v>
      </c>
      <c r="E48" s="67"/>
      <c r="F48" s="67">
        <f t="shared" ref="F48" si="0">F42</f>
        <v>0</v>
      </c>
      <c r="G48" s="67"/>
      <c r="H48" s="67">
        <f t="shared" ref="H48" si="1">H42</f>
        <v>2358800</v>
      </c>
      <c r="I48" s="67"/>
      <c r="J48" s="9"/>
      <c r="K48" s="9"/>
    </row>
    <row r="49" spans="1:12" ht="14.25" customHeight="1" x14ac:dyDescent="0.2">
      <c r="A49" s="64" t="s">
        <v>25</v>
      </c>
      <c r="B49" s="65"/>
      <c r="C49" s="65"/>
      <c r="D49" s="66">
        <f>D48</f>
        <v>2358800</v>
      </c>
      <c r="E49" s="66"/>
      <c r="F49" s="66">
        <f t="shared" ref="F49" si="2">F48</f>
        <v>0</v>
      </c>
      <c r="G49" s="66"/>
      <c r="H49" s="66">
        <f t="shared" ref="H49" si="3">H48</f>
        <v>2358800</v>
      </c>
      <c r="I49" s="66"/>
      <c r="J49" s="9"/>
      <c r="K49" s="9"/>
    </row>
    <row r="50" spans="1:12" ht="15.75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2" ht="17.25" customHeight="1" x14ac:dyDescent="0.2">
      <c r="A51" s="39" t="s">
        <v>29</v>
      </c>
      <c r="B51" s="39"/>
      <c r="C51" s="39"/>
      <c r="D51" s="39"/>
      <c r="E51" s="39"/>
      <c r="F51" s="39"/>
      <c r="G51" s="39"/>
      <c r="H51" s="39"/>
      <c r="I51" s="9"/>
      <c r="J51" s="9"/>
      <c r="K51" s="9"/>
    </row>
    <row r="52" spans="1:12" ht="30.6" customHeight="1" x14ac:dyDescent="0.2">
      <c r="A52" s="12" t="s">
        <v>15</v>
      </c>
      <c r="B52" s="12" t="s">
        <v>30</v>
      </c>
      <c r="C52" s="12" t="s">
        <v>31</v>
      </c>
      <c r="D52" s="54" t="s">
        <v>32</v>
      </c>
      <c r="E52" s="54"/>
      <c r="F52" s="54" t="s">
        <v>22</v>
      </c>
      <c r="G52" s="54"/>
      <c r="H52" s="54" t="s">
        <v>23</v>
      </c>
      <c r="I52" s="54"/>
      <c r="J52" s="54" t="s">
        <v>24</v>
      </c>
      <c r="K52" s="54"/>
    </row>
    <row r="53" spans="1:12" s="15" customFormat="1" ht="21.95" customHeight="1" x14ac:dyDescent="0.2">
      <c r="A53" s="16">
        <v>1</v>
      </c>
      <c r="B53" s="16">
        <v>2</v>
      </c>
      <c r="C53" s="16">
        <v>3</v>
      </c>
      <c r="D53" s="55">
        <v>4</v>
      </c>
      <c r="E53" s="55"/>
      <c r="F53" s="55">
        <v>5</v>
      </c>
      <c r="G53" s="55"/>
      <c r="H53" s="55">
        <v>6</v>
      </c>
      <c r="I53" s="55"/>
      <c r="J53" s="55">
        <v>7</v>
      </c>
      <c r="K53" s="56"/>
    </row>
    <row r="54" spans="1:12" ht="21.95" customHeight="1" x14ac:dyDescent="0.2">
      <c r="A54" s="18">
        <v>1</v>
      </c>
      <c r="B54" s="21" t="s">
        <v>33</v>
      </c>
      <c r="C54" s="22"/>
      <c r="D54" s="56"/>
      <c r="E54" s="56"/>
      <c r="F54" s="56"/>
      <c r="G54" s="56"/>
      <c r="H54" s="56"/>
      <c r="I54" s="56"/>
      <c r="J54" s="56"/>
      <c r="K54" s="56"/>
    </row>
    <row r="55" spans="1:12" ht="31.15" customHeight="1" x14ac:dyDescent="0.2">
      <c r="A55" s="23"/>
      <c r="B55" s="24" t="s">
        <v>34</v>
      </c>
      <c r="C55" s="24" t="s">
        <v>35</v>
      </c>
      <c r="D55" s="53" t="s">
        <v>80</v>
      </c>
      <c r="E55" s="53"/>
      <c r="F55" s="68">
        <v>1</v>
      </c>
      <c r="G55" s="68"/>
      <c r="H55" s="56"/>
      <c r="I55" s="56"/>
      <c r="J55" s="68">
        <f>F55+H55</f>
        <v>1</v>
      </c>
      <c r="K55" s="68"/>
    </row>
    <row r="56" spans="1:12" ht="26.45" customHeight="1" x14ac:dyDescent="0.2">
      <c r="A56" s="23"/>
      <c r="B56" s="24" t="s">
        <v>36</v>
      </c>
      <c r="C56" s="24" t="s">
        <v>35</v>
      </c>
      <c r="D56" s="53" t="s">
        <v>80</v>
      </c>
      <c r="E56" s="53"/>
      <c r="F56" s="68">
        <v>9</v>
      </c>
      <c r="G56" s="68"/>
      <c r="H56" s="56"/>
      <c r="I56" s="56"/>
      <c r="J56" s="68">
        <f t="shared" ref="J56:J62" si="4">F56+H56</f>
        <v>9</v>
      </c>
      <c r="K56" s="68"/>
    </row>
    <row r="57" spans="1:12" ht="36.6" customHeight="1" x14ac:dyDescent="0.2">
      <c r="A57" s="29"/>
      <c r="B57" s="30" t="s">
        <v>37</v>
      </c>
      <c r="C57" s="30" t="s">
        <v>35</v>
      </c>
      <c r="D57" s="75" t="s">
        <v>81</v>
      </c>
      <c r="E57" s="75"/>
      <c r="F57" s="76">
        <v>33.69</v>
      </c>
      <c r="G57" s="76"/>
      <c r="H57" s="76"/>
      <c r="I57" s="76"/>
      <c r="J57" s="76">
        <f t="shared" si="4"/>
        <v>33.69</v>
      </c>
      <c r="K57" s="76"/>
      <c r="L57" s="31"/>
    </row>
    <row r="58" spans="1:12" ht="25.15" customHeight="1" x14ac:dyDescent="0.2">
      <c r="A58" s="23">
        <v>2</v>
      </c>
      <c r="B58" s="21" t="s">
        <v>39</v>
      </c>
      <c r="C58" s="24"/>
      <c r="D58" s="53"/>
      <c r="E58" s="53"/>
      <c r="F58" s="68"/>
      <c r="G58" s="68"/>
      <c r="H58" s="56"/>
      <c r="I58" s="56"/>
      <c r="J58" s="49"/>
      <c r="K58" s="50"/>
    </row>
    <row r="59" spans="1:12" ht="36.6" customHeight="1" x14ac:dyDescent="0.2">
      <c r="A59" s="23"/>
      <c r="B59" s="24" t="s">
        <v>59</v>
      </c>
      <c r="C59" s="24" t="s">
        <v>40</v>
      </c>
      <c r="D59" s="53" t="s">
        <v>80</v>
      </c>
      <c r="E59" s="53"/>
      <c r="F59" s="69">
        <v>201</v>
      </c>
      <c r="G59" s="69"/>
      <c r="H59" s="70"/>
      <c r="I59" s="70"/>
      <c r="J59" s="71">
        <f t="shared" ref="J59" si="5">F59+H59</f>
        <v>201</v>
      </c>
      <c r="K59" s="72"/>
    </row>
    <row r="60" spans="1:12" ht="22.9" customHeight="1" x14ac:dyDescent="0.2">
      <c r="A60" s="23">
        <v>3</v>
      </c>
      <c r="B60" s="21" t="s">
        <v>41</v>
      </c>
      <c r="C60" s="24"/>
      <c r="D60" s="53"/>
      <c r="E60" s="73"/>
      <c r="F60" s="74"/>
      <c r="G60" s="74"/>
      <c r="H60" s="68"/>
      <c r="I60" s="68"/>
      <c r="J60" s="68"/>
      <c r="K60" s="68"/>
    </row>
    <row r="61" spans="1:12" ht="31.9" customHeight="1" x14ac:dyDescent="0.2">
      <c r="A61" s="23"/>
      <c r="B61" s="24" t="s">
        <v>42</v>
      </c>
      <c r="C61" s="24" t="s">
        <v>38</v>
      </c>
      <c r="D61" s="53" t="s">
        <v>43</v>
      </c>
      <c r="E61" s="53"/>
      <c r="F61" s="77">
        <f>D41/F59</f>
        <v>11735.323383084577</v>
      </c>
      <c r="G61" s="78"/>
      <c r="H61" s="79"/>
      <c r="I61" s="80"/>
      <c r="J61" s="77">
        <f t="shared" si="4"/>
        <v>11735.323383084577</v>
      </c>
      <c r="K61" s="78"/>
    </row>
    <row r="62" spans="1:12" ht="35.450000000000003" customHeight="1" x14ac:dyDescent="0.2">
      <c r="A62" s="23"/>
      <c r="B62" s="24" t="s">
        <v>44</v>
      </c>
      <c r="C62" s="24" t="s">
        <v>40</v>
      </c>
      <c r="D62" s="53" t="s">
        <v>43</v>
      </c>
      <c r="E62" s="53"/>
      <c r="F62" s="81">
        <f>F59/F56</f>
        <v>22.333333333333332</v>
      </c>
      <c r="G62" s="81"/>
      <c r="H62" s="76"/>
      <c r="I62" s="76"/>
      <c r="J62" s="76">
        <f t="shared" si="4"/>
        <v>22.333333333333332</v>
      </c>
      <c r="K62" s="76"/>
    </row>
    <row r="63" spans="1:12" ht="21.95" customHeight="1" x14ac:dyDescent="0.2">
      <c r="A63" s="23">
        <v>4</v>
      </c>
      <c r="B63" s="21" t="s">
        <v>45</v>
      </c>
      <c r="C63" s="24"/>
      <c r="D63" s="53"/>
      <c r="E63" s="53"/>
      <c r="F63" s="68"/>
      <c r="G63" s="68"/>
      <c r="H63" s="56"/>
      <c r="I63" s="56"/>
      <c r="J63" s="68"/>
      <c r="K63" s="68"/>
    </row>
    <row r="64" spans="1:12" ht="31.5" x14ac:dyDescent="0.2">
      <c r="A64" s="22"/>
      <c r="B64" s="24" t="s">
        <v>60</v>
      </c>
      <c r="C64" s="24" t="s">
        <v>46</v>
      </c>
      <c r="D64" s="57" t="s">
        <v>82</v>
      </c>
      <c r="E64" s="58"/>
      <c r="F64" s="51">
        <v>100</v>
      </c>
      <c r="G64" s="52"/>
      <c r="H64" s="51"/>
      <c r="I64" s="52"/>
      <c r="J64" s="51">
        <f>100</f>
        <v>100</v>
      </c>
      <c r="K64" s="52"/>
    </row>
    <row r="65" spans="1:11" s="25" customFormat="1" ht="27.75" customHeight="1" x14ac:dyDescent="0.25">
      <c r="A65" s="85" t="s">
        <v>47</v>
      </c>
      <c r="B65" s="85"/>
      <c r="C65" s="9"/>
      <c r="D65" s="9"/>
      <c r="E65" s="9"/>
      <c r="F65" s="9"/>
      <c r="G65" s="9"/>
      <c r="H65" s="9"/>
      <c r="I65" s="9"/>
      <c r="J65" s="9"/>
      <c r="K65" s="9"/>
    </row>
    <row r="66" spans="1:11" s="25" customFormat="1" ht="15.75" customHeight="1" x14ac:dyDescent="0.25">
      <c r="A66" s="1"/>
      <c r="B66" s="9"/>
      <c r="C66" s="9"/>
      <c r="D66" s="9"/>
      <c r="E66" s="32"/>
      <c r="F66" s="33"/>
      <c r="G66" s="33"/>
      <c r="H66" s="86" t="s">
        <v>48</v>
      </c>
      <c r="I66" s="86"/>
      <c r="J66" s="86"/>
      <c r="K66" s="86"/>
    </row>
    <row r="67" spans="1:11" s="25" customFormat="1" ht="45.75" customHeight="1" x14ac:dyDescent="0.25">
      <c r="A67" s="85" t="s">
        <v>49</v>
      </c>
      <c r="B67" s="85"/>
      <c r="C67" s="9"/>
      <c r="D67" s="9"/>
      <c r="E67" s="34" t="s">
        <v>50</v>
      </c>
      <c r="F67" s="35"/>
      <c r="G67" s="35"/>
      <c r="H67" s="83" t="s">
        <v>51</v>
      </c>
      <c r="I67" s="83"/>
      <c r="J67" s="83"/>
      <c r="K67" s="83"/>
    </row>
    <row r="68" spans="1:11" s="25" customFormat="1" ht="30.75" customHeight="1" x14ac:dyDescent="0.25">
      <c r="A68" s="85" t="s">
        <v>52</v>
      </c>
      <c r="B68" s="85"/>
      <c r="C68" s="9"/>
      <c r="D68" s="9"/>
      <c r="E68" s="9"/>
      <c r="F68" s="9"/>
      <c r="G68" s="9"/>
      <c r="H68" s="40"/>
      <c r="I68" s="40"/>
      <c r="J68" s="40"/>
      <c r="K68" s="40"/>
    </row>
    <row r="69" spans="1:11" s="25" customFormat="1" ht="20.25" customHeight="1" x14ac:dyDescent="0.25">
      <c r="A69" s="1"/>
      <c r="B69" s="9"/>
      <c r="C69" s="9"/>
      <c r="D69" s="9"/>
      <c r="E69" s="32"/>
      <c r="F69" s="33"/>
      <c r="G69" s="33"/>
      <c r="H69" s="82" t="s">
        <v>53</v>
      </c>
      <c r="I69" s="82"/>
      <c r="J69" s="82"/>
      <c r="K69" s="82"/>
    </row>
    <row r="70" spans="1:11" s="25" customFormat="1" ht="34.5" customHeight="1" x14ac:dyDescent="0.2">
      <c r="A70" s="1" t="s">
        <v>54</v>
      </c>
      <c r="B70" s="9"/>
      <c r="C70" s="1"/>
      <c r="D70" s="9"/>
      <c r="E70" s="34" t="s">
        <v>50</v>
      </c>
      <c r="F70" s="34"/>
      <c r="G70" s="35"/>
      <c r="H70" s="83" t="s">
        <v>51</v>
      </c>
      <c r="I70" s="83"/>
      <c r="J70" s="83"/>
      <c r="K70" s="83"/>
    </row>
    <row r="71" spans="1:11" ht="15.75" x14ac:dyDescent="0.2">
      <c r="C71" s="1"/>
      <c r="D71" s="9"/>
      <c r="E71" s="6"/>
      <c r="F71" s="6"/>
      <c r="G71" s="9"/>
      <c r="H71" s="40"/>
      <c r="I71" s="40"/>
      <c r="J71" s="40"/>
      <c r="K71" s="40"/>
    </row>
    <row r="72" spans="1:11" ht="21.75" customHeight="1" x14ac:dyDescent="0.2">
      <c r="B72" s="1" t="s">
        <v>83</v>
      </c>
      <c r="C72" s="1"/>
      <c r="D72" s="9"/>
      <c r="E72" s="6"/>
      <c r="F72" s="6"/>
      <c r="G72" s="9"/>
      <c r="H72" s="6"/>
      <c r="I72" s="6"/>
      <c r="J72" s="6"/>
      <c r="K72" s="6"/>
    </row>
    <row r="73" spans="1:11" ht="17.25" customHeight="1" x14ac:dyDescent="0.2">
      <c r="A73" s="36"/>
      <c r="B73" s="2" t="s">
        <v>55</v>
      </c>
    </row>
    <row r="74" spans="1:11" x14ac:dyDescent="0.2">
      <c r="A74" s="84"/>
      <c r="B74" s="84"/>
    </row>
  </sheetData>
  <mergeCells count="135">
    <mergeCell ref="H69:K69"/>
    <mergeCell ref="H70:K70"/>
    <mergeCell ref="H71:K71"/>
    <mergeCell ref="A74:B74"/>
    <mergeCell ref="A65:B65"/>
    <mergeCell ref="H66:K66"/>
    <mergeCell ref="A67:B67"/>
    <mergeCell ref="H67:K67"/>
    <mergeCell ref="A68:B68"/>
    <mergeCell ref="H68:K68"/>
    <mergeCell ref="D63:E63"/>
    <mergeCell ref="F63:G63"/>
    <mergeCell ref="H63:I63"/>
    <mergeCell ref="J63:K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J52:K52"/>
    <mergeCell ref="D53:E53"/>
    <mergeCell ref="F53:G53"/>
    <mergeCell ref="H53:I53"/>
    <mergeCell ref="J53:K53"/>
    <mergeCell ref="D54:E54"/>
    <mergeCell ref="F54:G54"/>
    <mergeCell ref="H54:I54"/>
    <mergeCell ref="J54:K54"/>
    <mergeCell ref="A49:C49"/>
    <mergeCell ref="D49:E49"/>
    <mergeCell ref="F49:G49"/>
    <mergeCell ref="H49:I49"/>
    <mergeCell ref="A51:H51"/>
    <mergeCell ref="D52:E52"/>
    <mergeCell ref="F52:G52"/>
    <mergeCell ref="H52:I52"/>
    <mergeCell ref="A47:C47"/>
    <mergeCell ref="D47:E47"/>
    <mergeCell ref="F47:G47"/>
    <mergeCell ref="H47:I47"/>
    <mergeCell ref="A48:C48"/>
    <mergeCell ref="D48:E48"/>
    <mergeCell ref="F48:G48"/>
    <mergeCell ref="H48:I48"/>
    <mergeCell ref="A44:H44"/>
    <mergeCell ref="A45:I45"/>
    <mergeCell ref="A46:C46"/>
    <mergeCell ref="D46:E46"/>
    <mergeCell ref="F46:G46"/>
    <mergeCell ref="H46:I46"/>
    <mergeCell ref="B41:C41"/>
    <mergeCell ref="D41:E41"/>
    <mergeCell ref="F41:G41"/>
    <mergeCell ref="H41:I41"/>
    <mergeCell ref="A42:C42"/>
    <mergeCell ref="D42:E42"/>
    <mergeCell ref="F42:G42"/>
    <mergeCell ref="H42:I42"/>
    <mergeCell ref="A38:I38"/>
    <mergeCell ref="B39:C39"/>
    <mergeCell ref="D39:E39"/>
    <mergeCell ref="F39:G39"/>
    <mergeCell ref="H39:I39"/>
    <mergeCell ref="B40:C40"/>
    <mergeCell ref="D40:E40"/>
    <mergeCell ref="F40:G40"/>
    <mergeCell ref="H40:I40"/>
    <mergeCell ref="B29:H29"/>
    <mergeCell ref="A31:K31"/>
    <mergeCell ref="A32:K32"/>
    <mergeCell ref="B34:H34"/>
    <mergeCell ref="B35:H35"/>
    <mergeCell ref="A37:H37"/>
    <mergeCell ref="A22:K22"/>
    <mergeCell ref="A23:K23"/>
    <mergeCell ref="A24:K24"/>
    <mergeCell ref="A25:K25"/>
    <mergeCell ref="A26:K26"/>
    <mergeCell ref="B28:H28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</mergeCells>
  <pageMargins left="0.23622047244094491" right="0.23622047244094491" top="0.74803149606299213" bottom="0.74803149606299213" header="0.31496062992125984" footer="0.31496062992125984"/>
  <pageSetup paperSize="9" scale="64" fitToHeight="3" orientation="landscape" r:id="rId1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1033</vt:lpstr>
      <vt:lpstr>'1033'!Область_друку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2021-12-30T09:42:34Z</dcterms:created>
  <dcterms:modified xsi:type="dcterms:W3CDTF">2021-12-31T10:01:19Z</dcterms:modified>
</cp:coreProperties>
</file>