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5031" sheetId="1" r:id="rId1"/>
  </sheets>
  <definedNames>
    <definedName name="_xlnm.Print_Area" localSheetId="0">'1115031'!$A$1:$BQ$139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1" l="1"/>
  <c r="AZ44" i="1"/>
  <c r="BD44" i="1"/>
  <c r="BN44" i="1" s="1"/>
  <c r="BI44" i="1"/>
  <c r="AK45" i="1"/>
  <c r="AZ45" i="1"/>
  <c r="BD45" i="1"/>
  <c r="BI45" i="1"/>
  <c r="BN45" i="1"/>
  <c r="AK46" i="1"/>
  <c r="AZ46" i="1"/>
  <c r="BD46" i="1"/>
  <c r="BI46" i="1"/>
  <c r="BN46" i="1"/>
  <c r="AK47" i="1"/>
  <c r="AZ47" i="1"/>
  <c r="BD47" i="1"/>
  <c r="BN47" i="1" s="1"/>
  <c r="BI47" i="1"/>
  <c r="AK48" i="1"/>
  <c r="AZ48" i="1"/>
  <c r="BD48" i="1"/>
  <c r="BN48" i="1" s="1"/>
  <c r="BI48" i="1"/>
  <c r="AK49" i="1"/>
  <c r="AZ49" i="1"/>
  <c r="BD49" i="1"/>
  <c r="BN49" i="1" s="1"/>
  <c r="BI49" i="1"/>
  <c r="AA50" i="1"/>
  <c r="S70" i="1" s="1"/>
  <c r="AF50" i="1"/>
  <c r="AP50" i="1"/>
  <c r="AI70" i="1" s="1"/>
  <c r="AU50" i="1"/>
  <c r="BI50" i="1"/>
  <c r="X70" i="1"/>
  <c r="AN70" i="1"/>
  <c r="BD70" i="1"/>
  <c r="AC71" i="1"/>
  <c r="AS71" i="1"/>
  <c r="AY71" i="1"/>
  <c r="BI71" i="1" s="1"/>
  <c r="BD71" i="1"/>
  <c r="BC81" i="1"/>
  <c r="BH81" i="1"/>
  <c r="AD82" i="1"/>
  <c r="AS82" i="1"/>
  <c r="BH82" i="1"/>
  <c r="BC83" i="1"/>
  <c r="BH83" i="1"/>
  <c r="BM83" i="1"/>
  <c r="AI84" i="1"/>
  <c r="AX84" i="1"/>
  <c r="BC84" i="1"/>
  <c r="BM84" i="1" s="1"/>
  <c r="BH84" i="1"/>
  <c r="AI85" i="1"/>
  <c r="AX85" i="1"/>
  <c r="BC85" i="1"/>
  <c r="BM85" i="1" s="1"/>
  <c r="BH85" i="1"/>
  <c r="AI87" i="1"/>
  <c r="AX87" i="1"/>
  <c r="BC87" i="1"/>
  <c r="BH87" i="1"/>
  <c r="BM87" i="1"/>
  <c r="AI88" i="1"/>
  <c r="AX88" i="1"/>
  <c r="BC88" i="1"/>
  <c r="BH88" i="1"/>
  <c r="BM88" i="1"/>
  <c r="AI89" i="1"/>
  <c r="AX89" i="1"/>
  <c r="BC89" i="1"/>
  <c r="BM89" i="1" s="1"/>
  <c r="BH89" i="1"/>
  <c r="AX90" i="1"/>
  <c r="BC90" i="1"/>
  <c r="BM90" i="1" s="1"/>
  <c r="BH90" i="1"/>
  <c r="AI92" i="1"/>
  <c r="AX92" i="1"/>
  <c r="BC92" i="1"/>
  <c r="BM92" i="1" s="1"/>
  <c r="BH92" i="1"/>
  <c r="AI93" i="1"/>
  <c r="BC93" i="1"/>
  <c r="BH93" i="1"/>
  <c r="BC94" i="1"/>
  <c r="BH94" i="1"/>
  <c r="BC96" i="1"/>
  <c r="BM96" i="1" s="1"/>
  <c r="BH96" i="1"/>
  <c r="BC97" i="1"/>
  <c r="BH97" i="1"/>
  <c r="BC98" i="1"/>
  <c r="BH98" i="1"/>
  <c r="BC99" i="1"/>
  <c r="BH99" i="1"/>
  <c r="AN82" i="1" l="1"/>
  <c r="AS70" i="1"/>
  <c r="AX82" i="1" s="1"/>
  <c r="AY70" i="1"/>
  <c r="BI70" i="1" s="1"/>
  <c r="Y82" i="1"/>
  <c r="AC70" i="1"/>
  <c r="AI82" i="1" s="1"/>
  <c r="AK50" i="1"/>
  <c r="BD50" i="1"/>
  <c r="BN50" i="1" s="1"/>
  <c r="AZ50" i="1"/>
  <c r="BM82" i="1" l="1"/>
  <c r="BC82" i="1"/>
</calcChain>
</file>

<file path=xl/sharedStrings.xml><?xml version="1.0" encoding="utf-8"?>
<sst xmlns="http://schemas.openxmlformats.org/spreadsheetml/2006/main" count="289" uniqueCount="169">
  <si>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</si>
  <si>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</si>
  <si>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</si>
  <si>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</si>
  <si>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</si>
  <si>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</si>
  <si>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</si>
  <si>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</si>
  <si>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</si>
  <si>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1115031 "Утримання та навчально-тренувальна робота комунальних дитячо-юнацьких спортивних шкіл" виконана за 2022 рік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</si>
  <si>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</si>
  <si>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</si>
  <si>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 xml:space="preserve"> 9.3. Аналіз стану виконання результативних показників</t>
  </si>
  <si>
    <t xml:space="preserve">розбіжність між фактичними та затвердженими результативними показниками в сумі 37 відс. пояснюється зменшенням надання платних послуг
</t>
  </si>
  <si>
    <t>динаміка зростання власних коштів до показника попереднього року</t>
  </si>
  <si>
    <t xml:space="preserve"> розбіжність між фактичними та затвердженими результативними показниками в сумі 8 відс. пояснюється  зменшенням кількості спортивних заходів в умовах воєнного стану
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</si>
  <si>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</si>
  <si>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 xml:space="preserve">розбіжність між фактичними та затвердженими результативними показниками в сумі 5 відс. пояснюється  зменшенням кількості спортивних заходів, за результатами яких привласнюють відповідні звання та розряди
</t>
  </si>
  <si>
    <t>відс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</si>
  <si>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</si>
  <si>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якості</t>
  </si>
  <si>
    <t xml:space="preserve">розбіжність між фактичними та затвердженими результативними показниками в сумі 298 грн виникла за рахунок зменшення обсягу витрат на придбання спортивного інвентаря та кількості придбаного малоцінного спортивного обладнання та інвентарю для комунальних дитячо-юнацьких спортивних шкіл
</t>
  </si>
  <si>
    <t>середня вартість одиниці придбаного малоцінного спортивного обладнання та інвентарю для комунальних дитячо-юнацьких спортивних шкіл</t>
  </si>
  <si>
    <t xml:space="preserve">розбіжність між фактичними та затвердженими результативними показниками в сумі 477 грн виникла за рахунок зменшення кількості учнів (на 43 чол.)
</t>
  </si>
  <si>
    <t>грн</t>
  </si>
  <si>
    <t>середні витрати на утримання одного учня комунальної дитячо-юнацької спортивної школи</t>
  </si>
  <si>
    <t>ефективності</t>
  </si>
  <si>
    <t xml:space="preserve">розбіжність між фактичними та затвердженими результативними показниками в сумі 513 од. виникла у зв'язку із введенням в дію Постанови КМУ від 9 червня  2021р № 590  “Про затвердження Порядку виконання повноважень Державною казначейською службою в особливому режимі в умовах воєнного стану”
</t>
  </si>
  <si>
    <t>кількість придбаного малоцінного спортивного обладнання та інвентарю для комунальних дитячо-юнацьких спортивних шкіл</t>
  </si>
  <si>
    <t xml:space="preserve">розбіжність між фактичними та затвердженими результативними показниками в сумі 61 од. за рахунок зменшення кількості регіональних спортивних змагань в умовах воєнного стану
</t>
  </si>
  <si>
    <t>кількість учнів, що взяли участь у регіональних спортивних змаганнях</t>
  </si>
  <si>
    <t xml:space="preserve">розбіжність між фактичними та затвердженими результативними показниками в сумі 43 од. пояснюється зменшенням кількості тренерів – викладачів, та відповідно зменшення загальної кількості груп початкової підготовки. Також діти виїхали за кордон для захисту власного життя та здоров’я в умовах воєнного стану.
</t>
  </si>
  <si>
    <t>кількість</t>
  </si>
  <si>
    <t>кількість учнів комунальних дитячо-юнацьких спортивних шкіл, в т.ч.</t>
  </si>
  <si>
    <t>продукту</t>
  </si>
  <si>
    <t>розбіжність між фактичними та затвердженими результативними показниками в сумі 365 527 грн у зв'язку із введенням в дію Постанови КМУ від 9 червня  2021р № 590  “Про затвердження Порядку виконання повноважень Державною казначейською службою в особливому режимі в умовах воєнного стану”</t>
  </si>
  <si>
    <t>обсяг витрат на придбання спортивного інвентаря</t>
  </si>
  <si>
    <t xml:space="preserve">розбіжність між фактичними та затвердженими результативними показниками в сумі  6,41 од. за рахунок звільнення тренерів-викладачів ДЮСШ
</t>
  </si>
  <si>
    <t>од.</t>
  </si>
  <si>
    <t>у тому числі тренерів</t>
  </si>
  <si>
    <t xml:space="preserve">розбіжність між фактичними та затвердженими результативними показниками в сумі 4,74 од. за рахунок звільнення працівників ДЮСШ №2
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</si>
  <si>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</si>
  <si>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 xml:space="preserve">розбіжність між фактичними та затвердженими результативними показниками в сумі 2 317 365 грн, в т.ч.:                                                                                                                                                                        -по загальному фонду - 1 063 229 грн: КЕКВ 2111-116 825 грн (економія коштів за рахунок лікарняних листків, надання відпусток без збереження заробітної плати, звільнення працівників); КЕКВ 2120 - 51 983 грн (економія коштів за рахунок нарахувань на ФОП особам з інвалідністю, лікарняних листів); КЕКВ 2210 – 6 165 грн (економія коштів за рахунок зміни цінової політики); КЕКВ 2240 – 151 901 грн (в зв'язку з дотриманням  Постанови КМУ від 9 червня  2021р № 590 “Про затвердження Порядку виконання повноважень Державною казначейською службою в особливому режимі в умовах воєнного стану”); КЕКВ 2250- 177 445 грн (економія коштів на відрядження тренерів-викладачів по причині відсутності участі у спортивних заходах,  в зв’язку із карантинними заходами, спричиненими коронавірусом SARS-CoV-2 та військовими діями на території України); КЕКВ 2271 – 159 706 грн (економія коштів в зв’язку початком опалювального сезону в листопаді 2022 року та теплими погодними умовами, як наслідок, подача тепла надавалася у меншому об’єму, ніж планувалося); КЕКВ 2272 – 17 425 грн (економія виникла за рахунок споживання холодної води та стоків (зменшення спортивних заходів, пов’язаних із  карантинними заходами  спричиненими коронавірусом SARS-CoV-2); КЕКВ 2273 – 203 572 грн (економія коштів виникла за рахунок споживання електричної енергії (зменшення спортивних заходів, пов’язаних із  карантинними заходами, спричиненими коронавірусом SARS-CoV-2; відсутністю освітлення внаслідок військових дій на території України, обмежувальні заходи);  КЕКВ 2274 – 117 983 грн (економія коштів в зв’язку із передачею об’єкту тир КП «НТЦ Хмельницької МТГ та меншим споживанням природного газу, яким сприяли теплі погодні умови); КЕКВ 2275 – 2 123 грн (економія коштів в зв’язку із передачею тиру КП «НТЦ Хмельницької МТГ»); КЕКВ 2282 – 6 954 грн (економія коштів в зв’язку із зменшенням вартості навчання керівників); КЕКВ 2800 – 51 146 грн (відсутність потреби в оплаті адміністративної послуги ДЮСШ №3);
-по спеціальному фонду - 1 254 287 грн не освоєні кошти по: бюджету розвитку в сумі: 55 395 грн по оновленню матеріально-технічної бази ДЮСШ  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стану”; по  70 130 грн по «Продовженню реконструкції футбольного поля під штучним покриттям Хмельницької дитячо-юнацької спортивної школи №1 по вул. Спортивній, 17 в м. Хмельницький» роботи були призупинені у зв’язку із обмежувальними заходами на період воєнного стану на території нашої держави; 500 000 грн по «Капітальному ремонту баскетбольного майданчику в парку Франка за адресою вул. Проскурівська, 66 в м. Хмельницький» 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стану”; 300 000 грн по «Капітальному ремонту даху спортивного комплексу по вул. Спортивній, 16 в м. Хмельницький» 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стану”; 200 000 грн по «Виготовленню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Хмельницький» » 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стану”; платним послугам виникли між касовими видатками та затвердженими у паспорті бюджетної програми в сумі -128 762 грн у зв’язку із обмежувальними заходами в період воєнного стану на території України
</t>
  </si>
  <si>
    <t>обсяг витрат на утримання комунальних дитячо-юнацьких спортивних шкіл</t>
  </si>
  <si>
    <t>розбіжність між фактичними та затвердженими результативними показниками в сумі 1 од. пояснюється припиненням ХДЮСШ №2 шляхом приєднання до ХДЮСШ №3 згідно рішення позачергової шостої сесії Хмельницької міської ради від 09.06.2021 року №4</t>
  </si>
  <si>
    <t>кількість комунальних дитячо-юнацьких спортивних шкіл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</si>
  <si>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</si>
  <si>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</si>
  <si>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</si>
  <si>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</si>
  <si>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</si>
  <si>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</si>
  <si>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</si>
  <si>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</si>
  <si>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</si>
  <si>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</si>
  <si>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</si>
  <si>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</si>
  <si>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 xml:space="preserve"> розрахунок</t>
  </si>
  <si>
    <t>відс.</t>
  </si>
  <si>
    <t>відсоток захищених статей видатків в структурі загальних обсягів видатків</t>
  </si>
  <si>
    <t/>
  </si>
  <si>
    <t>середньомісячна заробітна плата працівника дитячо-юнацької спортивної школи</t>
  </si>
  <si>
    <t xml:space="preserve">          розрахунок</t>
  </si>
  <si>
    <t>розрахунки до кошторису</t>
  </si>
  <si>
    <t xml:space="preserve">     журнал обліку_x000D_
          змагань</t>
  </si>
  <si>
    <t>кількість учнів, що взяли участь у регіональних спортивних змаганнях, осіб</t>
  </si>
  <si>
    <t>кількість учнів комунальних дитячо-юнацьких спортивних шкіл,в т.ч.</t>
  </si>
  <si>
    <t xml:space="preserve">        кошторис</t>
  </si>
  <si>
    <t>тарифікаційні списки</t>
  </si>
  <si>
    <t>штатний розпис, тарификація</t>
  </si>
  <si>
    <t>зведені кошториси</t>
  </si>
  <si>
    <t xml:space="preserve">обсяг витрат на утримання комунальних дитячо-юнацьких спортивних шкіл </t>
  </si>
  <si>
    <t>зведення планів по мережі, штатах</t>
  </si>
  <si>
    <t xml:space="preserve">кількість комунальних дитячо-юнацьких спортивних шкіл 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</si>
  <si>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</si>
  <si>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</si>
  <si>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</si>
  <si>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</si>
  <si>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</si>
  <si>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</si>
  <si>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</si>
  <si>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</si>
  <si>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</si>
  <si>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</si>
  <si>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</si>
  <si>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</si>
  <si>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</si>
  <si>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</si>
  <si>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</si>
  <si>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</si>
  <si>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</si>
  <si>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</si>
  <si>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</si>
  <si>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</si>
  <si>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</si>
  <si>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</si>
  <si>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</si>
  <si>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</si>
  <si>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</si>
  <si>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</si>
  <si>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</si>
  <si>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</si>
  <si>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</si>
  <si>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</si>
  <si>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</si>
  <si>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</si>
  <si>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</si>
  <si>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відхилення обсягів касових видатків (наданих кредитів з бюджету) за напрямом «Виготовлення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Хмельницький»  від обсягів, затверджених у паспорті бюджетної програми на суму 200 000 грн (в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стану”)</t>
  </si>
  <si>
    <t xml:space="preserve">відхилення обсягів касових видатків (наданих кредитів з бюджету) за напрямом «Капітальний ремонт даху спортивного комплексу по вул. Спортивній, 16 в м. Хмельницький» від обсягів, затверджених у паспорті бюджетної програми на суму 300 000 грн (в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стану”)                                                                            </t>
  </si>
  <si>
    <t xml:space="preserve">відхилення обсягів касових видатків (наданих кредитів з бюджету) за напрямом «Капітальний ремонт баскетбольного майданчику в парку Франка за адресою вул. Проскурівська, 66 в м. Хмельницький» від обсягів, затверджених у паспорті бюджетної програми на суму 500 000 грн (в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стану”)                          </t>
  </si>
  <si>
    <t xml:space="preserve">відхилення обсягів касових видатків (наданих кредитів з бюджету) за напрямом «Продовження реконструкції футбольного поля під штучним покриттям Хмельницької дитячо-юнацької спортивної школи №1 по вул. Спортивній, 17 в м. Хмельницький" від обсягів, затверджених у паспорті бюджетної програми на суму 70 130 грн (роботи були призупинені у зв’язку із обмежувальними заходами на період воєнного стану на території нашої держави)                                                                                                          </t>
  </si>
  <si>
    <t xml:space="preserve">відхилення обсягів касових видатків (наданих кредитів з бюджету) за напрямом «Оновлення матеріально-технічної бази ДЮСШ» від обсягів, затверджених у паспорті бюджетної програми на суму 55 395 грн (в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стану”)                                                                                                                                               </t>
  </si>
  <si>
    <t xml:space="preserve">Відхилення обсягів касових видатків (наданих кредитів з бюджету) від обсягів, затверджених у паспорті бюджетної програми всього на суму 2 317 365 грн, в т.ч.:                                                                                                                                                                        -по загальному фонду - 1 063 229 грн: КЕКВ 2111 – 116 825 грн (економія коштів за рахунок лікарняних листків, надання відпусток без збереження заробітної плати, звільнення працівників); КЕКВ 2120 – 51 983 грн (економія коштів за рахунок нарахувань на ФОП особам з інвалідністю, лікарняних листів); КЕКВ 2210 – 6 165 грн (економія коштів за рахунок зміни цінової політики); КЕКВ 2240 – 151 901 грн (в зв'язку з дотриманням  Постанови КМУ від 9 червня  2021р № 590 “Про затвердження Порядку виконання повноважень Державною казначейською службою в особливому режимі в умовах воєнного стану); КЕКВ 2250- 177 445 грн (економія коштів на відрядження тренерів-викладачів по причині відсутності участі у спортивних заходах,  в зв’язку із карантинними заходами, спричиненими коронавірусом SARS-CoV-2 та військовими діями на території України); КЕКВ 2271 – 159 706 грн (економія коштів в зв’язку початком опалювального сезону в листопаді 2022 року та теплими погодними умовами, як наслідок, подача тепла надавалася у меншому об’єму, ніж планувалося); КЕКВ 2272 – 17 425 грн (економія виникла за рахунок споживання холодної води та стоків (зменшення спортивних заходів, пов’язаних із  карантинними заходами  спричиненими коронавірусом SARS-CoV-2); КЕКВ 2273 – 203 572 грн (економія коштів виникла за рахунок споживання електричної енергії (зменшення спортивних заходів, пов’язаних із  карантинними заходами, спричиненими коронавірусом SARS-CoV-2; відсутністю освітлення внаслідок військових дій на території України, обмежувальні заходи);  КЕКВ 2274 – 117 983 грн (економія коштів в зв’язку із передачею об’єкту тир КП «НТЦ Хмельницької МТГ та меншим споживанням природного газу, яким сприяли теплі погодні умови); КЕКВ 2275 – 2 123 грн (економія коштів в зв’язку із передачею тиру КП «НТЦ Хмельницької МТГ»); КЕКВ 2282 – 6 954 грн (економія коштів в зв’язку із зменшенням вартості навчання керівників); КЕКВ 2800 – 51 146 грн (відсутність потреби в оплаті адміністративної послуги ДЮСШ №3);
-по спеціальному фонду - 1 254 287 грн не освоєні кошти по: бюджету розвитку в сумі: 55 395 грн по оновленню матеріально-технічної бази ДЮСШ  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стану”; по  70 130 грн по «Продовженню реконструкції футбольного поля під штучним покриттям Хмельницької дитячо-юнацької спортивної школи №1 по вул. Спортивній, 17 в м. Хмельницький» роботи були призупинені у зв’язку із обмежувальними заходами на період воєнного стану на території нашої держави; 500 000 грн по «Капітальному ремонту баскетбольного майданчику в парку Франка за адресою вул. Проскурівська, 66 в м. Хмельницький» 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стану; 300 000 грн по «Капітальному ремонту даху спортивного комплексу по вул. Спортивній, 16 в м. Хмельницький» 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стану”; 200 000 грн по «Виготовленню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Хмельницький» » в зв'язку з дотриманням  Постанови КМУ від 9 червня  2021 р №590 “Про затвердження Порядку виконання повноважень Державною казначейською службою в особливому режимі в умовах воєнного стану”; платним послугам виникли між касовими видатками та затвердженими у паспорті бюджетної програми в сумі -128 762 грн у зв’язку із обмежувальними заходами в період воєнного стану на території України.
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</si>
  <si>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</si>
  <si>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</si>
  <si>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</si>
  <si>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 xml:space="preserve">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  </t>
  </si>
  <si>
    <t>Капітальний ремонт даху спортивного комплексу по вул. Спортивній, 16 в м. Хмельницький</t>
  </si>
  <si>
    <t>Капітальний ремонт баскетбольного майданчику в парку Франка за адресою вул. Проскурівська, 66 в м. Хмельницький</t>
  </si>
  <si>
    <t>Продовження "Реконструкції футбольного поля під штучним покриттям Хмельницької дитячо-юнацької спортивної школи №1 по вул. Спортивній, 17 в м. Хмельницький"</t>
  </si>
  <si>
    <t>Оновлення матеріально-технічної бази ДЮСШ</t>
  </si>
  <si>
    <t>s5.5</t>
  </si>
  <si>
    <t>Створення належних умов для функціонування ДЮСШ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</si>
  <si>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</si>
  <si>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</si>
  <si>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</si>
  <si>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</si>
  <si>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</si>
  <si>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</si>
  <si>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Підготовка спортивного резерву та підвищення рівня фізичної підготовленості дітей дитячо-юнацькими спортивними школами</t>
  </si>
  <si>
    <t>s5.3</t>
  </si>
  <si>
    <t>підготовка спортивного резерву та підвищення рівня фізичної підготовленості дітей дитячо-юнацькими спортивними школами</t>
  </si>
  <si>
    <t>p5.3</t>
  </si>
  <si>
    <t>Завдання</t>
  </si>
  <si>
    <t>6. Завдання бюджетної програми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</si>
  <si>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</si>
  <si>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5. Мета бюджетної програми</t>
  </si>
  <si>
    <t>s5.2</t>
  </si>
  <si>
    <t>утримання та навчально-тренувальна робота комунальних дитячо-юнацьких спортивних шкіл</t>
  </si>
  <si>
    <t>p5.2</t>
  </si>
  <si>
    <t>Ціль державної політики</t>
  </si>
  <si>
    <t>N з/п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</si>
  <si>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</si>
  <si>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</si>
  <si>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</si>
  <si>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</si>
  <si>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</si>
  <si>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</si>
  <si>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</si>
  <si>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Утримання та навчально-тренувальна робота комунальних дитячо-юнацьких спортивних шкіл</t>
  </si>
  <si>
    <t>0810</t>
  </si>
  <si>
    <t>5031</t>
  </si>
  <si>
    <t>1115031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</si>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</sst>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8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 shrinkToFi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1" fillId="0" borderId="0" xfId="0" applyNumberFormat="1" applyFont="1"/>
    <xf numFmtId="0" fontId="11" fillId="0" borderId="0" xfId="0" applyNumberFormat="1" applyFont="1" applyBorder="1"/>
    <xf numFmtId="0" fontId="11" fillId="0" borderId="0" xfId="0" applyNumberFormat="1" applyFont="1" applyBorder="1" applyAlignment="1">
      <alignment vertic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/>
    <xf numFmtId="4" fontId="12" fillId="0" borderId="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5" fillId="0" borderId="0" xfId="0" applyFont="1" applyBorder="1" applyAlignment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8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left" vertical="center" wrapText="1"/>
    </xf>
    <xf numFmtId="0" fontId="17" fillId="0" borderId="4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left" vertical="center" wrapText="1"/>
    </xf>
    <xf numFmtId="0" fontId="16" fillId="0" borderId="4" xfId="0" applyNumberFormat="1" applyFont="1" applyBorder="1" applyAlignment="1">
      <alignment horizontal="left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0" fillId="0" borderId="2" xfId="0" quotePrefix="1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vertical="center" wrapText="1"/>
    </xf>
  </cellXfs>
  <cellStyles count="1">
    <cellStyle name="Звичайни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9"/>
  <sheetViews>
    <sheetView tabSelected="1" topLeftCell="A124" zoomScaleNormal="100" workbookViewId="0">
      <selection activeCell="A128" sqref="A128:BL128"/>
    </sheetView>
  </sheetViews>
  <sheetFormatPr defaultColWidth="9.140625" defaultRowHeight="12.75" x14ac:dyDescent="0.2"/>
  <cols>
    <col min="1" max="1" width="3.28515625" style="1" customWidth="1"/>
    <col min="2" max="2" width="1.5703125" style="1" customWidth="1"/>
    <col min="3" max="8" width="2.85546875" style="1" customWidth="1"/>
    <col min="9" max="9" width="6.4257812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36" t="s">
        <v>168</v>
      </c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</row>
    <row r="3" spans="1:64" ht="9" customHeight="1" x14ac:dyDescent="0.2"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</row>
    <row r="4" spans="1:64" ht="15.75" customHeight="1" x14ac:dyDescent="0.2"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</row>
    <row r="5" spans="1:64" ht="15.75" customHeight="1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</row>
    <row r="6" spans="1:64" ht="15.75" customHeight="1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</row>
    <row r="7" spans="1:64" ht="9.75" hidden="1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</row>
    <row r="8" spans="1:64" ht="9.75" hidden="1" customHeight="1" x14ac:dyDescent="0.2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</row>
    <row r="9" spans="1:64" ht="8.25" hidden="1" customHeight="1" x14ac:dyDescent="0.2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</row>
    <row r="10" spans="1:64" ht="15.75" x14ac:dyDescent="0.2">
      <c r="A10" s="234" t="s">
        <v>167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</row>
    <row r="11" spans="1:64" ht="15.75" customHeight="1" x14ac:dyDescent="0.2">
      <c r="A11" s="234" t="s">
        <v>166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</row>
    <row r="12" spans="1:64" ht="15.75" customHeight="1" x14ac:dyDescent="0.2">
      <c r="A12" s="234" t="s">
        <v>165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</row>
    <row r="13" spans="1:64" ht="6" customHeight="1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</row>
    <row r="14" spans="1:64" ht="27.95" customHeight="1" x14ac:dyDescent="0.2">
      <c r="A14" s="217" t="s">
        <v>164</v>
      </c>
      <c r="B14" s="224" t="s">
        <v>163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8"/>
      <c r="N14" s="227" t="s">
        <v>162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5"/>
      <c r="AU14" s="224" t="s">
        <v>157</v>
      </c>
      <c r="AV14" s="223"/>
      <c r="AW14" s="223"/>
      <c r="AX14" s="223"/>
      <c r="AY14" s="223"/>
      <c r="AZ14" s="223"/>
      <c r="BA14" s="223"/>
      <c r="BB14" s="223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</row>
    <row r="15" spans="1:64" ht="21.75" customHeight="1" x14ac:dyDescent="0.2">
      <c r="A15" s="219"/>
      <c r="B15" s="208" t="s">
        <v>148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19"/>
      <c r="N15" s="220" t="s">
        <v>161</v>
      </c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19"/>
      <c r="AU15" s="208" t="s">
        <v>155</v>
      </c>
      <c r="AV15" s="208"/>
      <c r="AW15" s="208"/>
      <c r="AX15" s="208"/>
      <c r="AY15" s="208"/>
      <c r="AZ15" s="208"/>
      <c r="BA15" s="208"/>
      <c r="BB15" s="208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</row>
    <row r="16" spans="1:64" ht="6" customHeight="1" x14ac:dyDescent="0.2">
      <c r="A1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/>
      <c r="BD16"/>
      <c r="BE16" s="230"/>
      <c r="BF16" s="230"/>
      <c r="BG16" s="230"/>
      <c r="BH16" s="230"/>
      <c r="BI16" s="230"/>
      <c r="BJ16" s="230"/>
      <c r="BK16" s="230"/>
      <c r="BL16" s="230"/>
    </row>
    <row r="17" spans="1:79" ht="27.95" customHeight="1" x14ac:dyDescent="0.2">
      <c r="A17" s="229" t="s">
        <v>160</v>
      </c>
      <c r="B17" s="224" t="s">
        <v>159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8"/>
      <c r="N17" s="227" t="s">
        <v>158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5"/>
      <c r="AU17" s="224" t="s">
        <v>157</v>
      </c>
      <c r="AV17" s="223"/>
      <c r="AW17" s="223"/>
      <c r="AX17" s="223"/>
      <c r="AY17" s="223"/>
      <c r="AZ17" s="223"/>
      <c r="BA17" s="223"/>
      <c r="BB17" s="223"/>
      <c r="BC17" s="214"/>
      <c r="BD17" s="214"/>
      <c r="BE17" s="214"/>
      <c r="BF17" s="214"/>
      <c r="BG17" s="214"/>
      <c r="BH17" s="214"/>
      <c r="BI17" s="214"/>
      <c r="BJ17" s="214"/>
      <c r="BK17" s="214"/>
      <c r="BL17" s="222"/>
    </row>
    <row r="18" spans="1:79" ht="23.25" customHeight="1" x14ac:dyDescent="0.2">
      <c r="A18" s="221"/>
      <c r="B18" s="208" t="s">
        <v>148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19"/>
      <c r="N18" s="220" t="s">
        <v>156</v>
      </c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19"/>
      <c r="AU18" s="208" t="s">
        <v>155</v>
      </c>
      <c r="AV18" s="208"/>
      <c r="AW18" s="208"/>
      <c r="AX18" s="208"/>
      <c r="AY18" s="208"/>
      <c r="AZ18" s="208"/>
      <c r="BA18" s="208"/>
      <c r="BB18" s="208"/>
      <c r="BC18" s="209"/>
      <c r="BD18" s="209"/>
      <c r="BE18" s="209"/>
      <c r="BF18" s="209"/>
      <c r="BG18" s="209"/>
      <c r="BH18" s="209"/>
      <c r="BI18" s="209"/>
      <c r="BJ18" s="209"/>
      <c r="BK18" s="218"/>
      <c r="BL18" s="209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217" t="s">
        <v>154</v>
      </c>
      <c r="B20" s="213" t="s">
        <v>153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/>
      <c r="N20" s="213" t="s">
        <v>152</v>
      </c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4"/>
      <c r="AA20" s="213" t="s">
        <v>151</v>
      </c>
      <c r="AB20" s="212"/>
      <c r="AC20" s="212"/>
      <c r="AD20" s="212"/>
      <c r="AE20" s="212"/>
      <c r="AF20" s="212"/>
      <c r="AG20" s="212"/>
      <c r="AH20" s="212"/>
      <c r="AI20" s="212"/>
      <c r="AJ20" s="214"/>
      <c r="AK20" s="216" t="s">
        <v>150</v>
      </c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4"/>
      <c r="BE20" s="213" t="s">
        <v>149</v>
      </c>
      <c r="BF20" s="212"/>
      <c r="BG20" s="212"/>
      <c r="BH20" s="212"/>
      <c r="BI20" s="212"/>
      <c r="BJ20" s="212"/>
      <c r="BK20" s="212"/>
      <c r="BL20" s="212"/>
    </row>
    <row r="21" spans="1:79" ht="23.25" customHeight="1" x14ac:dyDescent="0.2">
      <c r="A21"/>
      <c r="B21" s="208" t="s">
        <v>148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/>
      <c r="N21" s="208" t="s">
        <v>147</v>
      </c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9"/>
      <c r="AA21" s="211" t="s">
        <v>146</v>
      </c>
      <c r="AB21" s="211"/>
      <c r="AC21" s="211"/>
      <c r="AD21" s="211"/>
      <c r="AE21" s="211"/>
      <c r="AF21" s="211"/>
      <c r="AG21" s="211"/>
      <c r="AH21" s="211"/>
      <c r="AI21" s="211"/>
      <c r="AJ21" s="209"/>
      <c r="AK21" s="210" t="s">
        <v>145</v>
      </c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09"/>
      <c r="BE21" s="208" t="s">
        <v>144</v>
      </c>
      <c r="BF21" s="208"/>
      <c r="BG21" s="208"/>
      <c r="BH21" s="208"/>
      <c r="BI21" s="208"/>
      <c r="BJ21" s="208"/>
      <c r="BK21" s="208"/>
      <c r="BL21" s="208"/>
    </row>
    <row r="22" spans="1:79" ht="6.75" customHeight="1" x14ac:dyDescent="0.2"/>
    <row r="23" spans="1:79" ht="16.5" customHeight="1" x14ac:dyDescent="0.2">
      <c r="A23" s="202" t="s">
        <v>143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</row>
    <row r="24" spans="1:79" ht="2.1" hidden="1" customHeight="1" x14ac:dyDescent="0.2">
      <c r="A24" s="207" t="s">
        <v>56</v>
      </c>
      <c r="B24" s="206"/>
      <c r="C24" s="206"/>
      <c r="D24" s="206"/>
      <c r="E24" s="206"/>
      <c r="F24" s="205"/>
      <c r="G24" s="207" t="s">
        <v>141</v>
      </c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5"/>
    </row>
    <row r="25" spans="1:79" ht="15" customHeight="1" x14ac:dyDescent="0.2">
      <c r="A25" s="109" t="s">
        <v>142</v>
      </c>
      <c r="B25" s="134"/>
      <c r="C25" s="134"/>
      <c r="D25" s="134"/>
      <c r="E25" s="134"/>
      <c r="F25" s="108"/>
      <c r="G25" s="133" t="s">
        <v>141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1"/>
      <c r="CA25" s="1" t="s">
        <v>140</v>
      </c>
    </row>
    <row r="26" spans="1:79" ht="20.45" customHeight="1" x14ac:dyDescent="0.2">
      <c r="A26" s="109">
        <v>1</v>
      </c>
      <c r="B26" s="134"/>
      <c r="C26" s="134"/>
      <c r="D26" s="134"/>
      <c r="E26" s="134"/>
      <c r="F26" s="108"/>
      <c r="G26" s="75" t="s">
        <v>139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3"/>
      <c r="CA26" s="1" t="s">
        <v>138</v>
      </c>
    </row>
    <row r="27" spans="1:79" ht="15.7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x14ac:dyDescent="0.2">
      <c r="A28" s="16" t="s">
        <v>137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50.1" customHeight="1" x14ac:dyDescent="0.2">
      <c r="A29" s="204" t="s">
        <v>136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</row>
    <row r="30" spans="1:79" ht="15.75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</row>
    <row r="31" spans="1:79" ht="16.5" customHeight="1" x14ac:dyDescent="0.2">
      <c r="A31" s="202" t="s">
        <v>135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</row>
    <row r="32" spans="1:79" ht="20.100000000000001" customHeight="1" x14ac:dyDescent="0.2">
      <c r="A32" s="109" t="s">
        <v>56</v>
      </c>
      <c r="B32" s="134"/>
      <c r="C32" s="134"/>
      <c r="D32" s="134"/>
      <c r="E32" s="134"/>
      <c r="F32" s="108"/>
      <c r="G32" s="133" t="s">
        <v>134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1"/>
    </row>
    <row r="33" spans="1:79" ht="30.95" hidden="1" customHeight="1" x14ac:dyDescent="0.2">
      <c r="A33" s="109" t="s">
        <v>102</v>
      </c>
      <c r="B33" s="134"/>
      <c r="C33" s="134"/>
      <c r="D33" s="134"/>
      <c r="E33" s="134"/>
      <c r="F33" s="108"/>
      <c r="G33" s="133" t="s">
        <v>51</v>
      </c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1"/>
      <c r="CA33" s="1" t="s">
        <v>133</v>
      </c>
    </row>
    <row r="34" spans="1:79" ht="18.95" customHeight="1" x14ac:dyDescent="0.2">
      <c r="A34" s="109">
        <v>1</v>
      </c>
      <c r="B34" s="134"/>
      <c r="C34" s="134"/>
      <c r="D34" s="134"/>
      <c r="E34" s="134"/>
      <c r="F34" s="108"/>
      <c r="G34" s="201" t="s">
        <v>132</v>
      </c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199"/>
      <c r="CA34" s="1" t="s">
        <v>131</v>
      </c>
    </row>
    <row r="35" spans="1:79" hidden="1" x14ac:dyDescent="0.2">
      <c r="A35" s="109">
        <v>2</v>
      </c>
      <c r="B35" s="134"/>
      <c r="C35" s="134"/>
      <c r="D35" s="134"/>
      <c r="E35" s="134"/>
      <c r="F35" s="108"/>
      <c r="G35" s="201" t="s">
        <v>130</v>
      </c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199"/>
    </row>
    <row r="37" spans="1:79" ht="26.45" customHeight="1" x14ac:dyDescent="0.2">
      <c r="A37" s="16" t="s">
        <v>129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24.95" customHeight="1" x14ac:dyDescent="0.2">
      <c r="A38" s="16" t="s">
        <v>128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79" ht="15" x14ac:dyDescent="0.2">
      <c r="A39" s="161" t="s">
        <v>105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</row>
    <row r="40" spans="1:79" ht="48" hidden="1" customHeight="1" x14ac:dyDescent="0.2">
      <c r="A40" s="198" t="s">
        <v>56</v>
      </c>
      <c r="B40" s="197"/>
      <c r="C40" s="196" t="s">
        <v>127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4"/>
      <c r="AA40" s="193" t="s">
        <v>91</v>
      </c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1"/>
      <c r="AP40" s="193" t="s">
        <v>103</v>
      </c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1"/>
      <c r="BD40" s="193" t="s">
        <v>89</v>
      </c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1"/>
    </row>
    <row r="41" spans="1:79" s="79" customFormat="1" ht="30.75" customHeight="1" x14ac:dyDescent="0.2">
      <c r="A41" s="190"/>
      <c r="B41" s="189"/>
      <c r="C41" s="18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7"/>
      <c r="AA41" s="84" t="s">
        <v>88</v>
      </c>
      <c r="AB41" s="83"/>
      <c r="AC41" s="83"/>
      <c r="AD41" s="83"/>
      <c r="AE41" s="82"/>
      <c r="AF41" s="84" t="s">
        <v>87</v>
      </c>
      <c r="AG41" s="83"/>
      <c r="AH41" s="83"/>
      <c r="AI41" s="83"/>
      <c r="AJ41" s="82"/>
      <c r="AK41" s="84" t="s">
        <v>86</v>
      </c>
      <c r="AL41" s="83"/>
      <c r="AM41" s="83"/>
      <c r="AN41" s="83"/>
      <c r="AO41" s="82"/>
      <c r="AP41" s="84" t="s">
        <v>88</v>
      </c>
      <c r="AQ41" s="83"/>
      <c r="AR41" s="83"/>
      <c r="AS41" s="83"/>
      <c r="AT41" s="82"/>
      <c r="AU41" s="84" t="s">
        <v>87</v>
      </c>
      <c r="AV41" s="83"/>
      <c r="AW41" s="83"/>
      <c r="AX41" s="83"/>
      <c r="AY41" s="82"/>
      <c r="AZ41" s="84" t="s">
        <v>86</v>
      </c>
      <c r="BA41" s="83"/>
      <c r="BB41" s="83"/>
      <c r="BC41" s="82"/>
      <c r="BD41" s="84" t="s">
        <v>88</v>
      </c>
      <c r="BE41" s="83"/>
      <c r="BF41" s="83"/>
      <c r="BG41" s="83"/>
      <c r="BH41" s="82"/>
      <c r="BI41" s="84" t="s">
        <v>87</v>
      </c>
      <c r="BJ41" s="83"/>
      <c r="BK41" s="83"/>
      <c r="BL41" s="83"/>
      <c r="BM41" s="82"/>
      <c r="BN41" s="84" t="s">
        <v>126</v>
      </c>
      <c r="BO41" s="83"/>
      <c r="BP41" s="83"/>
      <c r="BQ41" s="82"/>
    </row>
    <row r="42" spans="1:79" s="79" customFormat="1" ht="18.95" customHeight="1" x14ac:dyDescent="0.2">
      <c r="A42" s="168">
        <v>1</v>
      </c>
      <c r="B42" s="167"/>
      <c r="C42" s="168">
        <v>2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67"/>
      <c r="AA42" s="168">
        <v>3</v>
      </c>
      <c r="AB42" s="186"/>
      <c r="AC42" s="186"/>
      <c r="AD42" s="186"/>
      <c r="AE42" s="167"/>
      <c r="AF42" s="168">
        <v>4</v>
      </c>
      <c r="AG42" s="186"/>
      <c r="AH42" s="186"/>
      <c r="AI42" s="186"/>
      <c r="AJ42" s="167"/>
      <c r="AK42" s="168">
        <v>5</v>
      </c>
      <c r="AL42" s="186"/>
      <c r="AM42" s="186"/>
      <c r="AN42" s="186"/>
      <c r="AO42" s="167"/>
      <c r="AP42" s="168">
        <v>6</v>
      </c>
      <c r="AQ42" s="186"/>
      <c r="AR42" s="186"/>
      <c r="AS42" s="186"/>
      <c r="AT42" s="167"/>
      <c r="AU42" s="168">
        <v>7</v>
      </c>
      <c r="AV42" s="186"/>
      <c r="AW42" s="186"/>
      <c r="AX42" s="186"/>
      <c r="AY42" s="167"/>
      <c r="AZ42" s="168">
        <v>8</v>
      </c>
      <c r="BA42" s="186"/>
      <c r="BB42" s="186"/>
      <c r="BC42" s="167"/>
      <c r="BD42" s="168">
        <v>9</v>
      </c>
      <c r="BE42" s="186"/>
      <c r="BF42" s="186"/>
      <c r="BG42" s="186"/>
      <c r="BH42" s="167"/>
      <c r="BI42" s="168">
        <v>10</v>
      </c>
      <c r="BJ42" s="186"/>
      <c r="BK42" s="186"/>
      <c r="BL42" s="186"/>
      <c r="BM42" s="167"/>
      <c r="BN42" s="168">
        <v>11</v>
      </c>
      <c r="BO42" s="186"/>
      <c r="BP42" s="186"/>
      <c r="BQ42" s="167"/>
    </row>
    <row r="43" spans="1:79" ht="69" hidden="1" customHeight="1" x14ac:dyDescent="0.2">
      <c r="A43" s="109" t="s">
        <v>102</v>
      </c>
      <c r="B43" s="108"/>
      <c r="C43" s="109" t="s">
        <v>51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08"/>
      <c r="AA43" s="130" t="s">
        <v>84</v>
      </c>
      <c r="AB43" s="129"/>
      <c r="AC43" s="129"/>
      <c r="AD43" s="129"/>
      <c r="AE43" s="128"/>
      <c r="AF43" s="130" t="s">
        <v>101</v>
      </c>
      <c r="AG43" s="129"/>
      <c r="AH43" s="129"/>
      <c r="AI43" s="129"/>
      <c r="AJ43" s="128"/>
      <c r="AK43" s="50" t="s">
        <v>77</v>
      </c>
      <c r="AL43" s="49"/>
      <c r="AM43" s="49"/>
      <c r="AN43" s="49"/>
      <c r="AO43" s="48"/>
      <c r="AP43" s="130" t="s">
        <v>80</v>
      </c>
      <c r="AQ43" s="129"/>
      <c r="AR43" s="129"/>
      <c r="AS43" s="129"/>
      <c r="AT43" s="128"/>
      <c r="AU43" s="130" t="s">
        <v>100</v>
      </c>
      <c r="AV43" s="129"/>
      <c r="AW43" s="129"/>
      <c r="AX43" s="129"/>
      <c r="AY43" s="128"/>
      <c r="AZ43" s="50" t="s">
        <v>77</v>
      </c>
      <c r="BA43" s="49"/>
      <c r="BB43" s="49"/>
      <c r="BC43" s="48"/>
      <c r="BD43" s="72" t="s">
        <v>125</v>
      </c>
      <c r="BE43" s="71"/>
      <c r="BF43" s="71"/>
      <c r="BG43" s="71"/>
      <c r="BH43" s="70"/>
      <c r="BI43" s="72" t="s">
        <v>125</v>
      </c>
      <c r="BJ43" s="71"/>
      <c r="BK43" s="71"/>
      <c r="BL43" s="71"/>
      <c r="BM43" s="70"/>
      <c r="BN43" s="159" t="s">
        <v>77</v>
      </c>
      <c r="BO43" s="158"/>
      <c r="BP43" s="158"/>
      <c r="BQ43" s="157"/>
      <c r="CA43" s="1" t="s">
        <v>124</v>
      </c>
    </row>
    <row r="44" spans="1:79" ht="35.450000000000003" customHeight="1" x14ac:dyDescent="0.2">
      <c r="A44" s="185">
        <v>1</v>
      </c>
      <c r="B44" s="184"/>
      <c r="C44" s="183" t="s">
        <v>123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1"/>
      <c r="AA44" s="180">
        <v>57147156</v>
      </c>
      <c r="AB44" s="179"/>
      <c r="AC44" s="179"/>
      <c r="AD44" s="179"/>
      <c r="AE44" s="178"/>
      <c r="AF44" s="180">
        <v>1954719</v>
      </c>
      <c r="AG44" s="179"/>
      <c r="AH44" s="179"/>
      <c r="AI44" s="179"/>
      <c r="AJ44" s="178"/>
      <c r="AK44" s="180">
        <f>AA44+AF44</f>
        <v>59101875</v>
      </c>
      <c r="AL44" s="179"/>
      <c r="AM44" s="179"/>
      <c r="AN44" s="179"/>
      <c r="AO44" s="178"/>
      <c r="AP44" s="180">
        <v>56083927</v>
      </c>
      <c r="AQ44" s="179"/>
      <c r="AR44" s="179"/>
      <c r="AS44" s="179"/>
      <c r="AT44" s="178"/>
      <c r="AU44" s="180">
        <v>1825957</v>
      </c>
      <c r="AV44" s="179"/>
      <c r="AW44" s="179"/>
      <c r="AX44" s="179"/>
      <c r="AY44" s="178"/>
      <c r="AZ44" s="180">
        <f>AP44+AU44</f>
        <v>57909884</v>
      </c>
      <c r="BA44" s="179"/>
      <c r="BB44" s="179"/>
      <c r="BC44" s="178"/>
      <c r="BD44" s="180">
        <f>AP44-AA44</f>
        <v>-1063229</v>
      </c>
      <c r="BE44" s="179"/>
      <c r="BF44" s="179"/>
      <c r="BG44" s="179"/>
      <c r="BH44" s="178"/>
      <c r="BI44" s="180">
        <f>AU44-AF44</f>
        <v>-128762</v>
      </c>
      <c r="BJ44" s="179"/>
      <c r="BK44" s="179"/>
      <c r="BL44" s="179"/>
      <c r="BM44" s="178"/>
      <c r="BN44" s="180">
        <f>BD44+BI44</f>
        <v>-1191991</v>
      </c>
      <c r="BO44" s="179"/>
      <c r="BP44" s="179"/>
      <c r="BQ44" s="178"/>
      <c r="CA44" s="1" t="s">
        <v>122</v>
      </c>
    </row>
    <row r="45" spans="1:79" ht="26.45" customHeight="1" x14ac:dyDescent="0.2">
      <c r="A45" s="185">
        <v>2</v>
      </c>
      <c r="B45" s="184"/>
      <c r="C45" s="183" t="s">
        <v>121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1"/>
      <c r="AA45" s="180">
        <v>0</v>
      </c>
      <c r="AB45" s="179"/>
      <c r="AC45" s="179"/>
      <c r="AD45" s="179"/>
      <c r="AE45" s="178"/>
      <c r="AF45" s="180">
        <v>259744</v>
      </c>
      <c r="AG45" s="179"/>
      <c r="AH45" s="179"/>
      <c r="AI45" s="179"/>
      <c r="AJ45" s="178"/>
      <c r="AK45" s="180">
        <f>AA45+AF45</f>
        <v>259744</v>
      </c>
      <c r="AL45" s="179"/>
      <c r="AM45" s="179"/>
      <c r="AN45" s="179"/>
      <c r="AO45" s="178"/>
      <c r="AP45" s="180">
        <v>0</v>
      </c>
      <c r="AQ45" s="179"/>
      <c r="AR45" s="179"/>
      <c r="AS45" s="179"/>
      <c r="AT45" s="178"/>
      <c r="AU45" s="180">
        <v>204349</v>
      </c>
      <c r="AV45" s="179"/>
      <c r="AW45" s="179"/>
      <c r="AX45" s="179"/>
      <c r="AY45" s="178"/>
      <c r="AZ45" s="180">
        <f>AP45+AU45</f>
        <v>204349</v>
      </c>
      <c r="BA45" s="179"/>
      <c r="BB45" s="179"/>
      <c r="BC45" s="178"/>
      <c r="BD45" s="180">
        <f>AP45-AA45</f>
        <v>0</v>
      </c>
      <c r="BE45" s="179"/>
      <c r="BF45" s="179"/>
      <c r="BG45" s="179"/>
      <c r="BH45" s="178"/>
      <c r="BI45" s="180">
        <f>AU45-AF45</f>
        <v>-55395</v>
      </c>
      <c r="BJ45" s="179"/>
      <c r="BK45" s="179"/>
      <c r="BL45" s="179"/>
      <c r="BM45" s="178"/>
      <c r="BN45" s="180">
        <f>BD45+BI45</f>
        <v>-55395</v>
      </c>
      <c r="BO45" s="179"/>
      <c r="BP45" s="179"/>
      <c r="BQ45" s="178"/>
    </row>
    <row r="46" spans="1:79" ht="45" customHeight="1" x14ac:dyDescent="0.2">
      <c r="A46" s="185">
        <v>3</v>
      </c>
      <c r="B46" s="184"/>
      <c r="C46" s="183" t="s">
        <v>120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1"/>
      <c r="AA46" s="180">
        <v>0</v>
      </c>
      <c r="AB46" s="179"/>
      <c r="AC46" s="179"/>
      <c r="AD46" s="179"/>
      <c r="AE46" s="178"/>
      <c r="AF46" s="180">
        <v>5000000</v>
      </c>
      <c r="AG46" s="179"/>
      <c r="AH46" s="179"/>
      <c r="AI46" s="179"/>
      <c r="AJ46" s="178"/>
      <c r="AK46" s="180">
        <f>AA46+AF46</f>
        <v>5000000</v>
      </c>
      <c r="AL46" s="179"/>
      <c r="AM46" s="179"/>
      <c r="AN46" s="179"/>
      <c r="AO46" s="178"/>
      <c r="AP46" s="180">
        <v>0</v>
      </c>
      <c r="AQ46" s="179"/>
      <c r="AR46" s="179"/>
      <c r="AS46" s="179"/>
      <c r="AT46" s="178"/>
      <c r="AU46" s="180">
        <v>4929870</v>
      </c>
      <c r="AV46" s="179"/>
      <c r="AW46" s="179"/>
      <c r="AX46" s="179"/>
      <c r="AY46" s="178"/>
      <c r="AZ46" s="180">
        <f>AP46+AU46</f>
        <v>4929870</v>
      </c>
      <c r="BA46" s="179"/>
      <c r="BB46" s="179"/>
      <c r="BC46" s="178"/>
      <c r="BD46" s="180">
        <f>AP46-AA46</f>
        <v>0</v>
      </c>
      <c r="BE46" s="179"/>
      <c r="BF46" s="179"/>
      <c r="BG46" s="179"/>
      <c r="BH46" s="178"/>
      <c r="BI46" s="180">
        <f>AU46-AF46</f>
        <v>-70130</v>
      </c>
      <c r="BJ46" s="179"/>
      <c r="BK46" s="179"/>
      <c r="BL46" s="179"/>
      <c r="BM46" s="178"/>
      <c r="BN46" s="180">
        <f>BD46+BI46</f>
        <v>-70130</v>
      </c>
      <c r="BO46" s="179"/>
      <c r="BP46" s="179"/>
      <c r="BQ46" s="178"/>
    </row>
    <row r="47" spans="1:79" ht="35.1" customHeight="1" x14ac:dyDescent="0.2">
      <c r="A47" s="185">
        <v>4</v>
      </c>
      <c r="B47" s="184"/>
      <c r="C47" s="183" t="s">
        <v>119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1"/>
      <c r="AA47" s="180">
        <v>0</v>
      </c>
      <c r="AB47" s="179"/>
      <c r="AC47" s="179"/>
      <c r="AD47" s="179"/>
      <c r="AE47" s="178"/>
      <c r="AF47" s="180">
        <v>500000</v>
      </c>
      <c r="AG47" s="179"/>
      <c r="AH47" s="179"/>
      <c r="AI47" s="179"/>
      <c r="AJ47" s="178"/>
      <c r="AK47" s="180">
        <f>AA47+AF47</f>
        <v>500000</v>
      </c>
      <c r="AL47" s="179"/>
      <c r="AM47" s="179"/>
      <c r="AN47" s="179"/>
      <c r="AO47" s="178"/>
      <c r="AP47" s="180">
        <v>0</v>
      </c>
      <c r="AQ47" s="179"/>
      <c r="AR47" s="179"/>
      <c r="AS47" s="179"/>
      <c r="AT47" s="178"/>
      <c r="AU47" s="180">
        <v>0</v>
      </c>
      <c r="AV47" s="179"/>
      <c r="AW47" s="179"/>
      <c r="AX47" s="179"/>
      <c r="AY47" s="178"/>
      <c r="AZ47" s="180">
        <f>AP47+AU47</f>
        <v>0</v>
      </c>
      <c r="BA47" s="179"/>
      <c r="BB47" s="179"/>
      <c r="BC47" s="178"/>
      <c r="BD47" s="180">
        <f>AP47-AA47</f>
        <v>0</v>
      </c>
      <c r="BE47" s="179"/>
      <c r="BF47" s="179"/>
      <c r="BG47" s="179"/>
      <c r="BH47" s="178"/>
      <c r="BI47" s="180">
        <f>AU47-AF47</f>
        <v>-500000</v>
      </c>
      <c r="BJ47" s="179"/>
      <c r="BK47" s="179"/>
      <c r="BL47" s="179"/>
      <c r="BM47" s="178"/>
      <c r="BN47" s="180">
        <f>BD47+BI47</f>
        <v>-500000</v>
      </c>
      <c r="BO47" s="179"/>
      <c r="BP47" s="179"/>
      <c r="BQ47" s="178"/>
    </row>
    <row r="48" spans="1:79" ht="38.450000000000003" customHeight="1" x14ac:dyDescent="0.2">
      <c r="A48" s="185">
        <v>5</v>
      </c>
      <c r="B48" s="184"/>
      <c r="C48" s="183" t="s">
        <v>118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1"/>
      <c r="AA48" s="180">
        <v>0</v>
      </c>
      <c r="AB48" s="179"/>
      <c r="AC48" s="179"/>
      <c r="AD48" s="179"/>
      <c r="AE48" s="178"/>
      <c r="AF48" s="180">
        <v>300000</v>
      </c>
      <c r="AG48" s="179"/>
      <c r="AH48" s="179"/>
      <c r="AI48" s="179"/>
      <c r="AJ48" s="178"/>
      <c r="AK48" s="180">
        <f>AA48+AF48</f>
        <v>300000</v>
      </c>
      <c r="AL48" s="179"/>
      <c r="AM48" s="179"/>
      <c r="AN48" s="179"/>
      <c r="AO48" s="178"/>
      <c r="AP48" s="180">
        <v>0</v>
      </c>
      <c r="AQ48" s="179"/>
      <c r="AR48" s="179"/>
      <c r="AS48" s="179"/>
      <c r="AT48" s="178"/>
      <c r="AU48" s="180">
        <v>0</v>
      </c>
      <c r="AV48" s="179"/>
      <c r="AW48" s="179"/>
      <c r="AX48" s="179"/>
      <c r="AY48" s="178"/>
      <c r="AZ48" s="180">
        <f>AP48+AU48</f>
        <v>0</v>
      </c>
      <c r="BA48" s="179"/>
      <c r="BB48" s="179"/>
      <c r="BC48" s="178"/>
      <c r="BD48" s="180">
        <f>AP48-AA48</f>
        <v>0</v>
      </c>
      <c r="BE48" s="179"/>
      <c r="BF48" s="179"/>
      <c r="BG48" s="179"/>
      <c r="BH48" s="178"/>
      <c r="BI48" s="180">
        <f>AU48-AF48</f>
        <v>-300000</v>
      </c>
      <c r="BJ48" s="179"/>
      <c r="BK48" s="179"/>
      <c r="BL48" s="179"/>
      <c r="BM48" s="178"/>
      <c r="BN48" s="180">
        <f>BD48+BI48</f>
        <v>-300000</v>
      </c>
      <c r="BO48" s="179"/>
      <c r="BP48" s="179"/>
      <c r="BQ48" s="178"/>
    </row>
    <row r="49" spans="1:79" ht="42.6" customHeight="1" x14ac:dyDescent="0.2">
      <c r="A49" s="185">
        <v>6</v>
      </c>
      <c r="B49" s="184"/>
      <c r="C49" s="183" t="s">
        <v>117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1"/>
      <c r="AA49" s="180">
        <v>0</v>
      </c>
      <c r="AB49" s="179"/>
      <c r="AC49" s="179"/>
      <c r="AD49" s="179"/>
      <c r="AE49" s="178"/>
      <c r="AF49" s="180">
        <v>200000</v>
      </c>
      <c r="AG49" s="179"/>
      <c r="AH49" s="179"/>
      <c r="AI49" s="179"/>
      <c r="AJ49" s="178"/>
      <c r="AK49" s="180">
        <f>AA49+AF49</f>
        <v>200000</v>
      </c>
      <c r="AL49" s="179"/>
      <c r="AM49" s="179"/>
      <c r="AN49" s="179"/>
      <c r="AO49" s="178"/>
      <c r="AP49" s="180">
        <v>0</v>
      </c>
      <c r="AQ49" s="179"/>
      <c r="AR49" s="179"/>
      <c r="AS49" s="179"/>
      <c r="AT49" s="178"/>
      <c r="AU49" s="180">
        <v>0</v>
      </c>
      <c r="AV49" s="179"/>
      <c r="AW49" s="179"/>
      <c r="AX49" s="179"/>
      <c r="AY49" s="178"/>
      <c r="AZ49" s="180">
        <f>AP49+AU49</f>
        <v>0</v>
      </c>
      <c r="BA49" s="179"/>
      <c r="BB49" s="179"/>
      <c r="BC49" s="178"/>
      <c r="BD49" s="180">
        <f>AP49-AA49</f>
        <v>0</v>
      </c>
      <c r="BE49" s="179"/>
      <c r="BF49" s="179"/>
      <c r="BG49" s="179"/>
      <c r="BH49" s="178"/>
      <c r="BI49" s="180">
        <f>AU49-AF49</f>
        <v>-200000</v>
      </c>
      <c r="BJ49" s="179"/>
      <c r="BK49" s="179"/>
      <c r="BL49" s="179"/>
      <c r="BM49" s="178"/>
      <c r="BN49" s="180">
        <f>BD49+BI49</f>
        <v>-200000</v>
      </c>
      <c r="BO49" s="179"/>
      <c r="BP49" s="179"/>
      <c r="BQ49" s="178"/>
    </row>
    <row r="50" spans="1:79" s="94" customFormat="1" ht="33" customHeight="1" x14ac:dyDescent="0.2">
      <c r="A50" s="177"/>
      <c r="B50" s="176"/>
      <c r="C50" s="175" t="s">
        <v>116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3"/>
      <c r="AA50" s="172">
        <f>AA44</f>
        <v>57147156</v>
      </c>
      <c r="AB50" s="171"/>
      <c r="AC50" s="171"/>
      <c r="AD50" s="171"/>
      <c r="AE50" s="170"/>
      <c r="AF50" s="172">
        <f>AF44+AF45+AF46+AF47+AF48+AF49</f>
        <v>8214463</v>
      </c>
      <c r="AG50" s="171"/>
      <c r="AH50" s="171"/>
      <c r="AI50" s="171"/>
      <c r="AJ50" s="170"/>
      <c r="AK50" s="172">
        <f>AA50+AF50</f>
        <v>65361619</v>
      </c>
      <c r="AL50" s="171"/>
      <c r="AM50" s="171"/>
      <c r="AN50" s="171"/>
      <c r="AO50" s="170"/>
      <c r="AP50" s="172">
        <f>AP44</f>
        <v>56083927</v>
      </c>
      <c r="AQ50" s="171"/>
      <c r="AR50" s="171"/>
      <c r="AS50" s="171"/>
      <c r="AT50" s="170"/>
      <c r="AU50" s="172">
        <f>AU44+AU45+AU46</f>
        <v>6960176</v>
      </c>
      <c r="AV50" s="171"/>
      <c r="AW50" s="171"/>
      <c r="AX50" s="171"/>
      <c r="AY50" s="170"/>
      <c r="AZ50" s="172">
        <f>AP50+AU50</f>
        <v>63044103</v>
      </c>
      <c r="BA50" s="171"/>
      <c r="BB50" s="171"/>
      <c r="BC50" s="170"/>
      <c r="BD50" s="172">
        <f>AP50-AA50</f>
        <v>-1063229</v>
      </c>
      <c r="BE50" s="171"/>
      <c r="BF50" s="171"/>
      <c r="BG50" s="171"/>
      <c r="BH50" s="170"/>
      <c r="BI50" s="172">
        <f>AU50-AF50</f>
        <v>-1254287</v>
      </c>
      <c r="BJ50" s="171"/>
      <c r="BK50" s="171"/>
      <c r="BL50" s="171"/>
      <c r="BM50" s="170"/>
      <c r="BN50" s="172">
        <f>BD50+BI50</f>
        <v>-2317516</v>
      </c>
      <c r="BO50" s="171"/>
      <c r="BP50" s="171"/>
      <c r="BQ50" s="170"/>
    </row>
    <row r="52" spans="1:79" ht="31.5" customHeight="1" x14ac:dyDescent="0.2">
      <c r="A52" s="16" t="s">
        <v>115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79" ht="6.95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</row>
    <row r="54" spans="1:79" s="79" customFormat="1" ht="14.1" customHeight="1" x14ac:dyDescent="0.2">
      <c r="A54" s="168" t="s">
        <v>56</v>
      </c>
      <c r="B54" s="167"/>
      <c r="C54" s="84" t="s">
        <v>114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2"/>
    </row>
    <row r="55" spans="1:79" s="79" customFormat="1" ht="11.45" customHeight="1" x14ac:dyDescent="0.2">
      <c r="A55" s="168">
        <v>1</v>
      </c>
      <c r="B55" s="167"/>
      <c r="C55" s="141">
        <v>2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39"/>
    </row>
    <row r="56" spans="1:79" ht="251.45" customHeight="1" x14ac:dyDescent="0.2">
      <c r="A56" s="166">
        <v>1</v>
      </c>
      <c r="B56" s="165"/>
      <c r="C56" s="164" t="s">
        <v>113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2"/>
      <c r="CA56" s="1" t="s">
        <v>107</v>
      </c>
    </row>
    <row r="57" spans="1:79" ht="34.5" customHeight="1" x14ac:dyDescent="0.2">
      <c r="A57" s="166">
        <v>2</v>
      </c>
      <c r="B57" s="165"/>
      <c r="C57" s="164" t="s">
        <v>112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2"/>
      <c r="CA57" s="1" t="s">
        <v>107</v>
      </c>
    </row>
    <row r="58" spans="1:79" ht="36.6" customHeight="1" x14ac:dyDescent="0.2">
      <c r="A58" s="166">
        <v>3</v>
      </c>
      <c r="B58" s="165"/>
      <c r="C58" s="164" t="s">
        <v>111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2"/>
      <c r="CA58" s="1" t="s">
        <v>107</v>
      </c>
    </row>
    <row r="59" spans="1:79" ht="37.5" customHeight="1" x14ac:dyDescent="0.2">
      <c r="A59" s="166">
        <v>4</v>
      </c>
      <c r="B59" s="165"/>
      <c r="C59" s="164" t="s">
        <v>110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2"/>
      <c r="CA59" s="1" t="s">
        <v>107</v>
      </c>
    </row>
    <row r="60" spans="1:79" ht="37.5" customHeight="1" x14ac:dyDescent="0.2">
      <c r="A60" s="166">
        <v>5</v>
      </c>
      <c r="B60" s="165"/>
      <c r="C60" s="164" t="s">
        <v>109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2"/>
      <c r="CA60" s="1" t="s">
        <v>107</v>
      </c>
    </row>
    <row r="61" spans="1:79" ht="41.45" customHeight="1" x14ac:dyDescent="0.2">
      <c r="A61" s="166">
        <v>6</v>
      </c>
      <c r="B61" s="165"/>
      <c r="C61" s="164" t="s">
        <v>108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2"/>
      <c r="CA61" s="1" t="s">
        <v>107</v>
      </c>
    </row>
    <row r="62" spans="1:79" ht="37.5" hidden="1" customHeight="1" x14ac:dyDescent="0.2">
      <c r="A62" s="166"/>
      <c r="B62" s="165"/>
      <c r="C62" s="164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2"/>
      <c r="CA62" s="1" t="s">
        <v>107</v>
      </c>
    </row>
    <row r="64" spans="1:79" ht="15.75" x14ac:dyDescent="0.2">
      <c r="A64" s="16" t="s">
        <v>106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1:79" ht="15" x14ac:dyDescent="0.2">
      <c r="A65" s="161" t="s">
        <v>105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</row>
    <row r="66" spans="1:79" s="79" customFormat="1" ht="17.100000000000001" customHeight="1" x14ac:dyDescent="0.2">
      <c r="A66" s="144" t="s">
        <v>56</v>
      </c>
      <c r="B66" s="142"/>
      <c r="C66" s="144" t="s">
        <v>104</v>
      </c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2"/>
      <c r="S66" s="84" t="s">
        <v>91</v>
      </c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2"/>
      <c r="AI66" s="84" t="s">
        <v>103</v>
      </c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2"/>
      <c r="AY66" s="84" t="s">
        <v>89</v>
      </c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2"/>
      <c r="BO66" s="135"/>
      <c r="BP66" s="135"/>
      <c r="BQ66" s="135"/>
    </row>
    <row r="67" spans="1:79" s="79" customFormat="1" ht="19.5" customHeight="1" x14ac:dyDescent="0.2">
      <c r="A67" s="138"/>
      <c r="B67" s="136"/>
      <c r="C67" s="138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6"/>
      <c r="S67" s="84" t="s">
        <v>88</v>
      </c>
      <c r="T67" s="83"/>
      <c r="U67" s="83"/>
      <c r="V67" s="83"/>
      <c r="W67" s="82"/>
      <c r="X67" s="84" t="s">
        <v>87</v>
      </c>
      <c r="Y67" s="83"/>
      <c r="Z67" s="83"/>
      <c r="AA67" s="83"/>
      <c r="AB67" s="82"/>
      <c r="AC67" s="84" t="s">
        <v>86</v>
      </c>
      <c r="AD67" s="83"/>
      <c r="AE67" s="83"/>
      <c r="AF67" s="83"/>
      <c r="AG67" s="83"/>
      <c r="AH67" s="82"/>
      <c r="AI67" s="84" t="s">
        <v>88</v>
      </c>
      <c r="AJ67" s="83"/>
      <c r="AK67" s="83"/>
      <c r="AL67" s="83"/>
      <c r="AM67" s="82"/>
      <c r="AN67" s="84" t="s">
        <v>87</v>
      </c>
      <c r="AO67" s="83"/>
      <c r="AP67" s="83"/>
      <c r="AQ67" s="83"/>
      <c r="AR67" s="82"/>
      <c r="AS67" s="84" t="s">
        <v>86</v>
      </c>
      <c r="AT67" s="83"/>
      <c r="AU67" s="83"/>
      <c r="AV67" s="83"/>
      <c r="AW67" s="83"/>
      <c r="AX67" s="82"/>
      <c r="AY67" s="84" t="s">
        <v>88</v>
      </c>
      <c r="AZ67" s="83"/>
      <c r="BA67" s="83"/>
      <c r="BB67" s="83"/>
      <c r="BC67" s="82"/>
      <c r="BD67" s="84" t="s">
        <v>87</v>
      </c>
      <c r="BE67" s="83"/>
      <c r="BF67" s="83"/>
      <c r="BG67" s="83"/>
      <c r="BH67" s="82"/>
      <c r="BI67" s="84" t="s">
        <v>86</v>
      </c>
      <c r="BJ67" s="83"/>
      <c r="BK67" s="83"/>
      <c r="BL67" s="83"/>
      <c r="BM67" s="83"/>
      <c r="BN67" s="82"/>
      <c r="BO67" s="135"/>
      <c r="BP67" s="135"/>
      <c r="BQ67" s="135"/>
    </row>
    <row r="68" spans="1:79" s="79" customFormat="1" ht="13.5" customHeight="1" x14ac:dyDescent="0.2">
      <c r="A68" s="84">
        <v>1</v>
      </c>
      <c r="B68" s="82"/>
      <c r="C68" s="84">
        <v>2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2"/>
      <c r="S68" s="84">
        <v>3</v>
      </c>
      <c r="T68" s="83"/>
      <c r="U68" s="83"/>
      <c r="V68" s="83"/>
      <c r="W68" s="82"/>
      <c r="X68" s="84">
        <v>4</v>
      </c>
      <c r="Y68" s="83"/>
      <c r="Z68" s="83"/>
      <c r="AA68" s="83"/>
      <c r="AB68" s="82"/>
      <c r="AC68" s="84">
        <v>5</v>
      </c>
      <c r="AD68" s="83"/>
      <c r="AE68" s="83"/>
      <c r="AF68" s="83"/>
      <c r="AG68" s="83"/>
      <c r="AH68" s="82"/>
      <c r="AI68" s="84">
        <v>6</v>
      </c>
      <c r="AJ68" s="83"/>
      <c r="AK68" s="83"/>
      <c r="AL68" s="83"/>
      <c r="AM68" s="82"/>
      <c r="AN68" s="84">
        <v>7</v>
      </c>
      <c r="AO68" s="83"/>
      <c r="AP68" s="83"/>
      <c r="AQ68" s="83"/>
      <c r="AR68" s="82"/>
      <c r="AS68" s="84">
        <v>8</v>
      </c>
      <c r="AT68" s="83"/>
      <c r="AU68" s="83"/>
      <c r="AV68" s="83"/>
      <c r="AW68" s="83"/>
      <c r="AX68" s="82"/>
      <c r="AY68" s="84">
        <v>9</v>
      </c>
      <c r="AZ68" s="83"/>
      <c r="BA68" s="83"/>
      <c r="BB68" s="83"/>
      <c r="BC68" s="82"/>
      <c r="BD68" s="84">
        <v>10</v>
      </c>
      <c r="BE68" s="83"/>
      <c r="BF68" s="83"/>
      <c r="BG68" s="83"/>
      <c r="BH68" s="82"/>
      <c r="BI68" s="84">
        <v>11</v>
      </c>
      <c r="BJ68" s="83"/>
      <c r="BK68" s="83"/>
      <c r="BL68" s="83"/>
      <c r="BM68" s="83"/>
      <c r="BN68" s="82"/>
      <c r="BO68" s="160"/>
      <c r="BP68" s="160"/>
      <c r="BQ68" s="160"/>
    </row>
    <row r="69" spans="1:79" ht="21" hidden="1" customHeight="1" x14ac:dyDescent="0.2">
      <c r="A69" s="109" t="s">
        <v>102</v>
      </c>
      <c r="B69" s="108"/>
      <c r="C69" s="133" t="s">
        <v>51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1"/>
      <c r="S69" s="130" t="s">
        <v>84</v>
      </c>
      <c r="T69" s="129"/>
      <c r="U69" s="129"/>
      <c r="V69" s="129"/>
      <c r="W69" s="128"/>
      <c r="X69" s="130" t="s">
        <v>101</v>
      </c>
      <c r="Y69" s="129"/>
      <c r="Z69" s="129"/>
      <c r="AA69" s="129"/>
      <c r="AB69" s="128"/>
      <c r="AC69" s="50" t="s">
        <v>77</v>
      </c>
      <c r="AD69" s="49"/>
      <c r="AE69" s="49"/>
      <c r="AF69" s="49"/>
      <c r="AG69" s="49"/>
      <c r="AH69" s="48"/>
      <c r="AI69" s="130" t="s">
        <v>80</v>
      </c>
      <c r="AJ69" s="129"/>
      <c r="AK69" s="129"/>
      <c r="AL69" s="129"/>
      <c r="AM69" s="128"/>
      <c r="AN69" s="130" t="s">
        <v>100</v>
      </c>
      <c r="AO69" s="129"/>
      <c r="AP69" s="129"/>
      <c r="AQ69" s="129"/>
      <c r="AR69" s="128"/>
      <c r="AS69" s="50" t="s">
        <v>77</v>
      </c>
      <c r="AT69" s="49"/>
      <c r="AU69" s="49"/>
      <c r="AV69" s="49"/>
      <c r="AW69" s="49"/>
      <c r="AX69" s="48"/>
      <c r="AY69" s="72" t="s">
        <v>99</v>
      </c>
      <c r="AZ69" s="71"/>
      <c r="BA69" s="71"/>
      <c r="BB69" s="71"/>
      <c r="BC69" s="70"/>
      <c r="BD69" s="72" t="s">
        <v>99</v>
      </c>
      <c r="BE69" s="71"/>
      <c r="BF69" s="71"/>
      <c r="BG69" s="71"/>
      <c r="BH69" s="70"/>
      <c r="BI69" s="159" t="s">
        <v>77</v>
      </c>
      <c r="BJ69" s="158"/>
      <c r="BK69" s="158"/>
      <c r="BL69" s="158"/>
      <c r="BM69" s="158"/>
      <c r="BN69" s="157"/>
      <c r="BO69" s="156"/>
      <c r="BP69" s="156"/>
      <c r="BQ69" s="156"/>
      <c r="CA69" s="1" t="s">
        <v>98</v>
      </c>
    </row>
    <row r="70" spans="1:79" ht="51" customHeight="1" x14ac:dyDescent="0.2">
      <c r="A70" s="109">
        <v>1</v>
      </c>
      <c r="B70" s="108"/>
      <c r="C70" s="133" t="s">
        <v>97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1"/>
      <c r="S70" s="87">
        <f>AA50</f>
        <v>57147156</v>
      </c>
      <c r="T70" s="86"/>
      <c r="U70" s="86"/>
      <c r="V70" s="86"/>
      <c r="W70" s="85"/>
      <c r="X70" s="87">
        <f>AF50</f>
        <v>8214463</v>
      </c>
      <c r="Y70" s="86"/>
      <c r="Z70" s="86"/>
      <c r="AA70" s="86"/>
      <c r="AB70" s="85"/>
      <c r="AC70" s="87">
        <f>S70+X70</f>
        <v>65361619</v>
      </c>
      <c r="AD70" s="86"/>
      <c r="AE70" s="86"/>
      <c r="AF70" s="86"/>
      <c r="AG70" s="86"/>
      <c r="AH70" s="85"/>
      <c r="AI70" s="87">
        <f>AP50</f>
        <v>56083927</v>
      </c>
      <c r="AJ70" s="86"/>
      <c r="AK70" s="86"/>
      <c r="AL70" s="86"/>
      <c r="AM70" s="85"/>
      <c r="AN70" s="87">
        <f>AU50</f>
        <v>6960176</v>
      </c>
      <c r="AO70" s="86"/>
      <c r="AP70" s="86"/>
      <c r="AQ70" s="86"/>
      <c r="AR70" s="85"/>
      <c r="AS70" s="87">
        <f>AI70+AN70</f>
        <v>63044103</v>
      </c>
      <c r="AT70" s="86"/>
      <c r="AU70" s="86"/>
      <c r="AV70" s="86"/>
      <c r="AW70" s="86"/>
      <c r="AX70" s="85"/>
      <c r="AY70" s="87">
        <f>AI70-S70</f>
        <v>-1063229</v>
      </c>
      <c r="AZ70" s="86"/>
      <c r="BA70" s="86"/>
      <c r="BB70" s="86"/>
      <c r="BC70" s="85"/>
      <c r="BD70" s="155">
        <f>AN70-X70</f>
        <v>-1254287</v>
      </c>
      <c r="BE70" s="154"/>
      <c r="BF70" s="154"/>
      <c r="BG70" s="154"/>
      <c r="BH70" s="153"/>
      <c r="BI70" s="155">
        <f>AY70+BD70</f>
        <v>-2317516</v>
      </c>
      <c r="BJ70" s="154"/>
      <c r="BK70" s="154"/>
      <c r="BL70" s="154"/>
      <c r="BM70" s="154"/>
      <c r="BN70" s="153"/>
      <c r="BO70" s="152"/>
      <c r="BP70" s="152"/>
      <c r="BQ70" s="152"/>
      <c r="CA70" s="1" t="s">
        <v>96</v>
      </c>
    </row>
    <row r="71" spans="1:79" s="94" customFormat="1" ht="3" hidden="1" customHeight="1" x14ac:dyDescent="0.2">
      <c r="A71" s="114"/>
      <c r="B71" s="113"/>
      <c r="C71" s="151" t="s">
        <v>95</v>
      </c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49"/>
      <c r="S71" s="120">
        <v>57087290</v>
      </c>
      <c r="T71" s="119"/>
      <c r="U71" s="119"/>
      <c r="V71" s="119"/>
      <c r="W71" s="118"/>
      <c r="X71" s="120">
        <v>0</v>
      </c>
      <c r="Y71" s="119"/>
      <c r="Z71" s="119"/>
      <c r="AA71" s="119"/>
      <c r="AB71" s="118"/>
      <c r="AC71" s="120">
        <f>S71+X71</f>
        <v>57087290</v>
      </c>
      <c r="AD71" s="119"/>
      <c r="AE71" s="119"/>
      <c r="AF71" s="119"/>
      <c r="AG71" s="119"/>
      <c r="AH71" s="118"/>
      <c r="AI71" s="120">
        <v>0</v>
      </c>
      <c r="AJ71" s="119"/>
      <c r="AK71" s="119"/>
      <c r="AL71" s="119"/>
      <c r="AM71" s="118"/>
      <c r="AN71" s="120">
        <v>0</v>
      </c>
      <c r="AO71" s="119"/>
      <c r="AP71" s="119"/>
      <c r="AQ71" s="119"/>
      <c r="AR71" s="118"/>
      <c r="AS71" s="120">
        <f>AI71+AN71</f>
        <v>0</v>
      </c>
      <c r="AT71" s="119"/>
      <c r="AU71" s="119"/>
      <c r="AV71" s="119"/>
      <c r="AW71" s="119"/>
      <c r="AX71" s="118"/>
      <c r="AY71" s="120">
        <f>AI71-S71</f>
        <v>-57087290</v>
      </c>
      <c r="AZ71" s="119"/>
      <c r="BA71" s="119"/>
      <c r="BB71" s="119"/>
      <c r="BC71" s="118"/>
      <c r="BD71" s="148">
        <f>AN71-X71</f>
        <v>0</v>
      </c>
      <c r="BE71" s="147"/>
      <c r="BF71" s="147"/>
      <c r="BG71" s="147"/>
      <c r="BH71" s="146"/>
      <c r="BI71" s="148">
        <f>AY71+BD71</f>
        <v>-57087290</v>
      </c>
      <c r="BJ71" s="147"/>
      <c r="BK71" s="147"/>
      <c r="BL71" s="147"/>
      <c r="BM71" s="147"/>
      <c r="BN71" s="146"/>
      <c r="BO71" s="145"/>
      <c r="BP71" s="145"/>
      <c r="BQ71" s="145"/>
    </row>
    <row r="73" spans="1:79" ht="15.75" hidden="1" customHeight="1" x14ac:dyDescent="0.2">
      <c r="A73" s="16" t="s">
        <v>94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79" ht="15.75" hidden="1" customHeight="1" x14ac:dyDescent="0.2">
      <c r="A74" s="16" t="s">
        <v>93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6" spans="1:79" s="79" customFormat="1" ht="24.95" customHeight="1" x14ac:dyDescent="0.2">
      <c r="A76" s="144" t="s">
        <v>56</v>
      </c>
      <c r="B76" s="142"/>
      <c r="C76" s="144" t="s">
        <v>55</v>
      </c>
      <c r="D76" s="143"/>
      <c r="E76" s="143"/>
      <c r="F76" s="143"/>
      <c r="G76" s="143"/>
      <c r="H76" s="143"/>
      <c r="I76" s="142"/>
      <c r="J76" s="144" t="s">
        <v>54</v>
      </c>
      <c r="K76" s="143"/>
      <c r="L76" s="143"/>
      <c r="M76" s="143"/>
      <c r="N76" s="142"/>
      <c r="O76" s="144" t="s">
        <v>92</v>
      </c>
      <c r="P76" s="143"/>
      <c r="Q76" s="143"/>
      <c r="R76" s="143"/>
      <c r="S76" s="143"/>
      <c r="T76" s="143"/>
      <c r="U76" s="143"/>
      <c r="V76" s="143"/>
      <c r="W76" s="143"/>
      <c r="X76" s="142"/>
      <c r="Y76" s="84" t="s">
        <v>91</v>
      </c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2"/>
      <c r="AN76" s="84" t="s">
        <v>90</v>
      </c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2"/>
      <c r="BC76" s="141" t="s">
        <v>89</v>
      </c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39"/>
      <c r="BR76" s="81"/>
      <c r="BS76" s="81"/>
      <c r="BT76" s="81"/>
      <c r="BU76" s="81"/>
      <c r="BV76" s="81"/>
      <c r="BW76" s="81"/>
      <c r="BX76" s="81"/>
      <c r="BY76" s="81"/>
      <c r="BZ76" s="80"/>
    </row>
    <row r="77" spans="1:79" s="79" customFormat="1" ht="24.95" customHeight="1" x14ac:dyDescent="0.2">
      <c r="A77" s="138"/>
      <c r="B77" s="136"/>
      <c r="C77" s="138"/>
      <c r="D77" s="137"/>
      <c r="E77" s="137"/>
      <c r="F77" s="137"/>
      <c r="G77" s="137"/>
      <c r="H77" s="137"/>
      <c r="I77" s="136"/>
      <c r="J77" s="138"/>
      <c r="K77" s="137"/>
      <c r="L77" s="137"/>
      <c r="M77" s="137"/>
      <c r="N77" s="136"/>
      <c r="O77" s="138"/>
      <c r="P77" s="137"/>
      <c r="Q77" s="137"/>
      <c r="R77" s="137"/>
      <c r="S77" s="137"/>
      <c r="T77" s="137"/>
      <c r="U77" s="137"/>
      <c r="V77" s="137"/>
      <c r="W77" s="137"/>
      <c r="X77" s="136"/>
      <c r="Y77" s="84" t="s">
        <v>88</v>
      </c>
      <c r="Z77" s="83"/>
      <c r="AA77" s="83"/>
      <c r="AB77" s="83"/>
      <c r="AC77" s="82"/>
      <c r="AD77" s="84" t="s">
        <v>87</v>
      </c>
      <c r="AE77" s="83"/>
      <c r="AF77" s="83"/>
      <c r="AG77" s="83"/>
      <c r="AH77" s="82"/>
      <c r="AI77" s="84" t="s">
        <v>86</v>
      </c>
      <c r="AJ77" s="83"/>
      <c r="AK77" s="83"/>
      <c r="AL77" s="83"/>
      <c r="AM77" s="82"/>
      <c r="AN77" s="84" t="s">
        <v>88</v>
      </c>
      <c r="AO77" s="83"/>
      <c r="AP77" s="83"/>
      <c r="AQ77" s="83"/>
      <c r="AR77" s="82"/>
      <c r="AS77" s="84" t="s">
        <v>87</v>
      </c>
      <c r="AT77" s="83"/>
      <c r="AU77" s="83"/>
      <c r="AV77" s="83"/>
      <c r="AW77" s="82"/>
      <c r="AX77" s="84" t="s">
        <v>86</v>
      </c>
      <c r="AY77" s="83"/>
      <c r="AZ77" s="83"/>
      <c r="BA77" s="83"/>
      <c r="BB77" s="82"/>
      <c r="BC77" s="84" t="s">
        <v>88</v>
      </c>
      <c r="BD77" s="83"/>
      <c r="BE77" s="83"/>
      <c r="BF77" s="83"/>
      <c r="BG77" s="82"/>
      <c r="BH77" s="84" t="s">
        <v>87</v>
      </c>
      <c r="BI77" s="83"/>
      <c r="BJ77" s="83"/>
      <c r="BK77" s="83"/>
      <c r="BL77" s="82"/>
      <c r="BM77" s="84" t="s">
        <v>86</v>
      </c>
      <c r="BN77" s="83"/>
      <c r="BO77" s="83"/>
      <c r="BP77" s="83"/>
      <c r="BQ77" s="82"/>
      <c r="BR77" s="135"/>
      <c r="BS77" s="135"/>
      <c r="BT77" s="135"/>
      <c r="BU77" s="135"/>
      <c r="BV77" s="135"/>
      <c r="BW77" s="135"/>
      <c r="BX77" s="135"/>
      <c r="BY77" s="135"/>
      <c r="BZ77" s="80"/>
    </row>
    <row r="78" spans="1:79" s="79" customFormat="1" ht="17.45" customHeight="1" x14ac:dyDescent="0.2">
      <c r="A78" s="84">
        <v>1</v>
      </c>
      <c r="B78" s="82"/>
      <c r="C78" s="84">
        <v>2</v>
      </c>
      <c r="D78" s="83"/>
      <c r="E78" s="83"/>
      <c r="F78" s="83"/>
      <c r="G78" s="83"/>
      <c r="H78" s="83"/>
      <c r="I78" s="82"/>
      <c r="J78" s="84">
        <v>3</v>
      </c>
      <c r="K78" s="83"/>
      <c r="L78" s="83"/>
      <c r="M78" s="83"/>
      <c r="N78" s="82"/>
      <c r="O78" s="84">
        <v>4</v>
      </c>
      <c r="P78" s="83"/>
      <c r="Q78" s="83"/>
      <c r="R78" s="83"/>
      <c r="S78" s="83"/>
      <c r="T78" s="83"/>
      <c r="U78" s="83"/>
      <c r="V78" s="83"/>
      <c r="W78" s="83"/>
      <c r="X78" s="82"/>
      <c r="Y78" s="84">
        <v>5</v>
      </c>
      <c r="Z78" s="83"/>
      <c r="AA78" s="83"/>
      <c r="AB78" s="83"/>
      <c r="AC78" s="82"/>
      <c r="AD78" s="84">
        <v>6</v>
      </c>
      <c r="AE78" s="83"/>
      <c r="AF78" s="83"/>
      <c r="AG78" s="83"/>
      <c r="AH78" s="82"/>
      <c r="AI78" s="84">
        <v>7</v>
      </c>
      <c r="AJ78" s="83"/>
      <c r="AK78" s="83"/>
      <c r="AL78" s="83"/>
      <c r="AM78" s="82"/>
      <c r="AN78" s="84">
        <v>8</v>
      </c>
      <c r="AO78" s="83"/>
      <c r="AP78" s="83"/>
      <c r="AQ78" s="83"/>
      <c r="AR78" s="82"/>
      <c r="AS78" s="84">
        <v>9</v>
      </c>
      <c r="AT78" s="83"/>
      <c r="AU78" s="83"/>
      <c r="AV78" s="83"/>
      <c r="AW78" s="82"/>
      <c r="AX78" s="84">
        <v>10</v>
      </c>
      <c r="AY78" s="83"/>
      <c r="AZ78" s="83"/>
      <c r="BA78" s="83"/>
      <c r="BB78" s="82"/>
      <c r="BC78" s="84">
        <v>11</v>
      </c>
      <c r="BD78" s="83"/>
      <c r="BE78" s="83"/>
      <c r="BF78" s="83"/>
      <c r="BG78" s="82"/>
      <c r="BH78" s="84">
        <v>12</v>
      </c>
      <c r="BI78" s="83"/>
      <c r="BJ78" s="83"/>
      <c r="BK78" s="83"/>
      <c r="BL78" s="82"/>
      <c r="BM78" s="84">
        <v>13</v>
      </c>
      <c r="BN78" s="83"/>
      <c r="BO78" s="83"/>
      <c r="BP78" s="83"/>
      <c r="BQ78" s="82"/>
      <c r="BR78" s="135"/>
      <c r="BS78" s="135"/>
      <c r="BT78" s="135"/>
      <c r="BU78" s="135"/>
      <c r="BV78" s="135"/>
      <c r="BW78" s="135"/>
      <c r="BX78" s="135"/>
      <c r="BY78" s="135"/>
      <c r="BZ78" s="80"/>
    </row>
    <row r="79" spans="1:79" ht="48.95" hidden="1" customHeight="1" x14ac:dyDescent="0.2">
      <c r="A79" s="109" t="s">
        <v>52</v>
      </c>
      <c r="B79" s="108"/>
      <c r="C79" s="133" t="s">
        <v>51</v>
      </c>
      <c r="D79" s="132"/>
      <c r="E79" s="132"/>
      <c r="F79" s="132"/>
      <c r="G79" s="132"/>
      <c r="H79" s="132"/>
      <c r="I79" s="131"/>
      <c r="J79" s="109" t="s">
        <v>50</v>
      </c>
      <c r="K79" s="134"/>
      <c r="L79" s="134"/>
      <c r="M79" s="134"/>
      <c r="N79" s="108"/>
      <c r="O79" s="133" t="s">
        <v>85</v>
      </c>
      <c r="P79" s="132"/>
      <c r="Q79" s="132"/>
      <c r="R79" s="132"/>
      <c r="S79" s="132"/>
      <c r="T79" s="132"/>
      <c r="U79" s="132"/>
      <c r="V79" s="132"/>
      <c r="W79" s="132"/>
      <c r="X79" s="131"/>
      <c r="Y79" s="130" t="s">
        <v>84</v>
      </c>
      <c r="Z79" s="129"/>
      <c r="AA79" s="129"/>
      <c r="AB79" s="129"/>
      <c r="AC79" s="128"/>
      <c r="AD79" s="130" t="s">
        <v>83</v>
      </c>
      <c r="AE79" s="129"/>
      <c r="AF79" s="129"/>
      <c r="AG79" s="129"/>
      <c r="AH79" s="128"/>
      <c r="AI79" s="130" t="s">
        <v>82</v>
      </c>
      <c r="AJ79" s="129"/>
      <c r="AK79" s="129"/>
      <c r="AL79" s="129"/>
      <c r="AM79" s="128"/>
      <c r="AN79" s="130" t="s">
        <v>81</v>
      </c>
      <c r="AO79" s="129"/>
      <c r="AP79" s="129"/>
      <c r="AQ79" s="129"/>
      <c r="AR79" s="128"/>
      <c r="AS79" s="130" t="s">
        <v>80</v>
      </c>
      <c r="AT79" s="129"/>
      <c r="AU79" s="129"/>
      <c r="AV79" s="129"/>
      <c r="AW79" s="128"/>
      <c r="AX79" s="130" t="s">
        <v>79</v>
      </c>
      <c r="AY79" s="129"/>
      <c r="AZ79" s="129"/>
      <c r="BA79" s="129"/>
      <c r="BB79" s="128"/>
      <c r="BC79" s="130" t="s">
        <v>78</v>
      </c>
      <c r="BD79" s="129"/>
      <c r="BE79" s="129"/>
      <c r="BF79" s="129"/>
      <c r="BG79" s="128"/>
      <c r="BH79" s="130" t="s">
        <v>78</v>
      </c>
      <c r="BI79" s="129"/>
      <c r="BJ79" s="129"/>
      <c r="BK79" s="129"/>
      <c r="BL79" s="128"/>
      <c r="BM79" s="127" t="s">
        <v>77</v>
      </c>
      <c r="BN79" s="126"/>
      <c r="BO79" s="126"/>
      <c r="BP79" s="126"/>
      <c r="BQ79" s="125"/>
      <c r="BR79" s="124"/>
      <c r="BS79" s="124"/>
      <c r="BT79" s="17"/>
      <c r="BU79" s="17"/>
      <c r="BV79" s="17"/>
      <c r="BW79" s="17"/>
      <c r="BX79" s="17"/>
      <c r="BY79" s="17"/>
      <c r="BZ79" s="17"/>
      <c r="CA79" s="1" t="s">
        <v>76</v>
      </c>
    </row>
    <row r="80" spans="1:79" s="94" customFormat="1" ht="20.100000000000001" customHeight="1" x14ac:dyDescent="0.2">
      <c r="A80" s="114">
        <v>0</v>
      </c>
      <c r="B80" s="113"/>
      <c r="C80" s="112" t="s">
        <v>47</v>
      </c>
      <c r="D80" s="111"/>
      <c r="E80" s="111"/>
      <c r="F80" s="111"/>
      <c r="G80" s="111"/>
      <c r="H80" s="111"/>
      <c r="I80" s="110"/>
      <c r="J80" s="123" t="s">
        <v>61</v>
      </c>
      <c r="K80" s="122"/>
      <c r="L80" s="122"/>
      <c r="M80" s="122"/>
      <c r="N80" s="121"/>
      <c r="O80" s="123" t="s">
        <v>61</v>
      </c>
      <c r="P80" s="122"/>
      <c r="Q80" s="122"/>
      <c r="R80" s="122"/>
      <c r="S80" s="122"/>
      <c r="T80" s="122"/>
      <c r="U80" s="122"/>
      <c r="V80" s="122"/>
      <c r="W80" s="122"/>
      <c r="X80" s="121"/>
      <c r="Y80" s="120"/>
      <c r="Z80" s="119"/>
      <c r="AA80" s="119"/>
      <c r="AB80" s="119"/>
      <c r="AC80" s="118"/>
      <c r="AD80" s="120"/>
      <c r="AE80" s="119"/>
      <c r="AF80" s="119"/>
      <c r="AG80" s="119"/>
      <c r="AH80" s="118"/>
      <c r="AI80" s="120"/>
      <c r="AJ80" s="119"/>
      <c r="AK80" s="119"/>
      <c r="AL80" s="119"/>
      <c r="AM80" s="118"/>
      <c r="AN80" s="120"/>
      <c r="AO80" s="119"/>
      <c r="AP80" s="119"/>
      <c r="AQ80" s="119"/>
      <c r="AR80" s="118"/>
      <c r="AS80" s="120"/>
      <c r="AT80" s="119"/>
      <c r="AU80" s="119"/>
      <c r="AV80" s="119"/>
      <c r="AW80" s="118"/>
      <c r="AX80" s="120"/>
      <c r="AY80" s="119"/>
      <c r="AZ80" s="119"/>
      <c r="BA80" s="119"/>
      <c r="BB80" s="118"/>
      <c r="BC80" s="120"/>
      <c r="BD80" s="119"/>
      <c r="BE80" s="119"/>
      <c r="BF80" s="119"/>
      <c r="BG80" s="118"/>
      <c r="BH80" s="120"/>
      <c r="BI80" s="119"/>
      <c r="BJ80" s="119"/>
      <c r="BK80" s="119"/>
      <c r="BL80" s="118"/>
      <c r="BM80" s="120"/>
      <c r="BN80" s="119"/>
      <c r="BO80" s="119"/>
      <c r="BP80" s="119"/>
      <c r="BQ80" s="118"/>
      <c r="BR80" s="96"/>
      <c r="BS80" s="96"/>
      <c r="BT80" s="96"/>
      <c r="BU80" s="96"/>
      <c r="BV80" s="96"/>
      <c r="BW80" s="96"/>
      <c r="BX80" s="96"/>
      <c r="BY80" s="96"/>
      <c r="BZ80" s="95"/>
      <c r="CA80" s="94" t="s">
        <v>75</v>
      </c>
    </row>
    <row r="81" spans="1:78" ht="30.6" customHeight="1" x14ac:dyDescent="0.2">
      <c r="A81" s="84">
        <v>1</v>
      </c>
      <c r="B81" s="82"/>
      <c r="C81" s="93" t="s">
        <v>74</v>
      </c>
      <c r="D81" s="92"/>
      <c r="E81" s="92"/>
      <c r="F81" s="92"/>
      <c r="G81" s="92"/>
      <c r="H81" s="92"/>
      <c r="I81" s="91"/>
      <c r="J81" s="90" t="s">
        <v>38</v>
      </c>
      <c r="K81" s="89"/>
      <c r="L81" s="89"/>
      <c r="M81" s="89"/>
      <c r="N81" s="88"/>
      <c r="O81" s="90" t="s">
        <v>73</v>
      </c>
      <c r="P81" s="89"/>
      <c r="Q81" s="89"/>
      <c r="R81" s="89"/>
      <c r="S81" s="89"/>
      <c r="T81" s="89"/>
      <c r="U81" s="89"/>
      <c r="V81" s="89"/>
      <c r="W81" s="89"/>
      <c r="X81" s="88"/>
      <c r="Y81" s="87">
        <v>5</v>
      </c>
      <c r="Z81" s="86"/>
      <c r="AA81" s="86"/>
      <c r="AB81" s="86"/>
      <c r="AC81" s="85"/>
      <c r="AD81" s="87">
        <v>5</v>
      </c>
      <c r="AE81" s="86"/>
      <c r="AF81" s="86"/>
      <c r="AG81" s="86"/>
      <c r="AH81" s="85"/>
      <c r="AI81" s="87">
        <v>5</v>
      </c>
      <c r="AJ81" s="86"/>
      <c r="AK81" s="86"/>
      <c r="AL81" s="86"/>
      <c r="AM81" s="85"/>
      <c r="AN81" s="87">
        <v>4</v>
      </c>
      <c r="AO81" s="86"/>
      <c r="AP81" s="86"/>
      <c r="AQ81" s="86"/>
      <c r="AR81" s="85"/>
      <c r="AS81" s="87">
        <v>4</v>
      </c>
      <c r="AT81" s="86"/>
      <c r="AU81" s="86"/>
      <c r="AV81" s="86"/>
      <c r="AW81" s="85"/>
      <c r="AX81" s="87">
        <v>4</v>
      </c>
      <c r="AY81" s="86"/>
      <c r="AZ81" s="86"/>
      <c r="BA81" s="86"/>
      <c r="BB81" s="85"/>
      <c r="BC81" s="87">
        <f>AN81-Y81</f>
        <v>-1</v>
      </c>
      <c r="BD81" s="86"/>
      <c r="BE81" s="86"/>
      <c r="BF81" s="86"/>
      <c r="BG81" s="85"/>
      <c r="BH81" s="87">
        <f>AS81-AD81</f>
        <v>-1</v>
      </c>
      <c r="BI81" s="86"/>
      <c r="BJ81" s="86"/>
      <c r="BK81" s="86"/>
      <c r="BL81" s="85"/>
      <c r="BM81" s="87">
        <v>-1</v>
      </c>
      <c r="BN81" s="86"/>
      <c r="BO81" s="86"/>
      <c r="BP81" s="86"/>
      <c r="BQ81" s="85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8" ht="45.95" customHeight="1" x14ac:dyDescent="0.2">
      <c r="A82" s="84">
        <v>2</v>
      </c>
      <c r="B82" s="82"/>
      <c r="C82" s="93" t="s">
        <v>72</v>
      </c>
      <c r="D82" s="92"/>
      <c r="E82" s="92"/>
      <c r="F82" s="92"/>
      <c r="G82" s="92"/>
      <c r="H82" s="92"/>
      <c r="I82" s="91"/>
      <c r="J82" s="90" t="s">
        <v>24</v>
      </c>
      <c r="K82" s="89"/>
      <c r="L82" s="89"/>
      <c r="M82" s="89"/>
      <c r="N82" s="88"/>
      <c r="O82" s="90" t="s">
        <v>71</v>
      </c>
      <c r="P82" s="89"/>
      <c r="Q82" s="89"/>
      <c r="R82" s="89"/>
      <c r="S82" s="89"/>
      <c r="T82" s="89"/>
      <c r="U82" s="89"/>
      <c r="V82" s="89"/>
      <c r="W82" s="89"/>
      <c r="X82" s="88"/>
      <c r="Y82" s="87">
        <f>S70</f>
        <v>57147156</v>
      </c>
      <c r="Z82" s="86"/>
      <c r="AA82" s="86"/>
      <c r="AB82" s="86"/>
      <c r="AC82" s="85"/>
      <c r="AD82" s="87">
        <f>X70</f>
        <v>8214463</v>
      </c>
      <c r="AE82" s="86"/>
      <c r="AF82" s="86"/>
      <c r="AG82" s="86"/>
      <c r="AH82" s="85"/>
      <c r="AI82" s="87">
        <f>AC70</f>
        <v>65361619</v>
      </c>
      <c r="AJ82" s="86"/>
      <c r="AK82" s="86"/>
      <c r="AL82" s="86"/>
      <c r="AM82" s="85"/>
      <c r="AN82" s="87">
        <f>AI70</f>
        <v>56083927</v>
      </c>
      <c r="AO82" s="86"/>
      <c r="AP82" s="86"/>
      <c r="AQ82" s="86"/>
      <c r="AR82" s="85"/>
      <c r="AS82" s="87">
        <f>AN70</f>
        <v>6960176</v>
      </c>
      <c r="AT82" s="86"/>
      <c r="AU82" s="86"/>
      <c r="AV82" s="86"/>
      <c r="AW82" s="85"/>
      <c r="AX82" s="87">
        <f>AS70</f>
        <v>63044103</v>
      </c>
      <c r="AY82" s="86"/>
      <c r="AZ82" s="86"/>
      <c r="BA82" s="86"/>
      <c r="BB82" s="85"/>
      <c r="BC82" s="87">
        <f>AN82-Y82</f>
        <v>-1063229</v>
      </c>
      <c r="BD82" s="86"/>
      <c r="BE82" s="86"/>
      <c r="BF82" s="86"/>
      <c r="BG82" s="85"/>
      <c r="BH82" s="87">
        <f>AS82-AD82</f>
        <v>-1254287</v>
      </c>
      <c r="BI82" s="86"/>
      <c r="BJ82" s="86"/>
      <c r="BK82" s="86"/>
      <c r="BL82" s="85"/>
      <c r="BM82" s="87">
        <f>AX82-AI82</f>
        <v>-2317516</v>
      </c>
      <c r="BN82" s="86"/>
      <c r="BO82" s="86"/>
      <c r="BP82" s="86"/>
      <c r="BQ82" s="85"/>
      <c r="BR82" s="18"/>
      <c r="BS82" s="18"/>
      <c r="BT82" s="18"/>
      <c r="BU82" s="18"/>
      <c r="BV82" s="18"/>
      <c r="BW82" s="18"/>
      <c r="BX82" s="18"/>
      <c r="BY82" s="18"/>
      <c r="BZ82" s="17"/>
    </row>
    <row r="83" spans="1:78" ht="63.6" customHeight="1" x14ac:dyDescent="0.2">
      <c r="A83" s="84">
        <v>3</v>
      </c>
      <c r="B83" s="82"/>
      <c r="C83" s="93" t="s">
        <v>41</v>
      </c>
      <c r="D83" s="92"/>
      <c r="E83" s="92"/>
      <c r="F83" s="92"/>
      <c r="G83" s="92"/>
      <c r="H83" s="92"/>
      <c r="I83" s="91"/>
      <c r="J83" s="90" t="s">
        <v>38</v>
      </c>
      <c r="K83" s="89"/>
      <c r="L83" s="89"/>
      <c r="M83" s="89"/>
      <c r="N83" s="88"/>
      <c r="O83" s="90" t="s">
        <v>70</v>
      </c>
      <c r="P83" s="89"/>
      <c r="Q83" s="89"/>
      <c r="R83" s="89"/>
      <c r="S83" s="89"/>
      <c r="T83" s="89"/>
      <c r="U83" s="89"/>
      <c r="V83" s="89"/>
      <c r="W83" s="89"/>
      <c r="X83" s="88"/>
      <c r="Y83" s="117">
        <v>301.76</v>
      </c>
      <c r="Z83" s="116"/>
      <c r="AA83" s="116"/>
      <c r="AB83" s="116"/>
      <c r="AC83" s="115"/>
      <c r="AD83" s="87">
        <v>6</v>
      </c>
      <c r="AE83" s="86"/>
      <c r="AF83" s="86"/>
      <c r="AG83" s="86"/>
      <c r="AH83" s="85"/>
      <c r="AI83" s="117">
        <v>307.76</v>
      </c>
      <c r="AJ83" s="116"/>
      <c r="AK83" s="116"/>
      <c r="AL83" s="116"/>
      <c r="AM83" s="115"/>
      <c r="AN83" s="117">
        <v>297.02</v>
      </c>
      <c r="AO83" s="116"/>
      <c r="AP83" s="116"/>
      <c r="AQ83" s="116"/>
      <c r="AR83" s="115"/>
      <c r="AS83" s="87">
        <v>6</v>
      </c>
      <c r="AT83" s="86"/>
      <c r="AU83" s="86"/>
      <c r="AV83" s="86"/>
      <c r="AW83" s="85"/>
      <c r="AX83" s="117">
        <v>303.02</v>
      </c>
      <c r="AY83" s="116"/>
      <c r="AZ83" s="116"/>
      <c r="BA83" s="116"/>
      <c r="BB83" s="115"/>
      <c r="BC83" s="117">
        <f>AN83-Y83</f>
        <v>-4.7400000000000091</v>
      </c>
      <c r="BD83" s="116"/>
      <c r="BE83" s="116"/>
      <c r="BF83" s="116"/>
      <c r="BG83" s="115"/>
      <c r="BH83" s="87">
        <f>AS83-AD83</f>
        <v>0</v>
      </c>
      <c r="BI83" s="86"/>
      <c r="BJ83" s="86"/>
      <c r="BK83" s="86"/>
      <c r="BL83" s="85"/>
      <c r="BM83" s="117">
        <f>AX83-AI83</f>
        <v>-4.7400000000000091</v>
      </c>
      <c r="BN83" s="116"/>
      <c r="BO83" s="116"/>
      <c r="BP83" s="116"/>
      <c r="BQ83" s="115"/>
      <c r="BR83" s="18"/>
      <c r="BS83" s="18"/>
      <c r="BT83" s="18"/>
      <c r="BU83" s="18"/>
      <c r="BV83" s="18"/>
      <c r="BW83" s="18"/>
      <c r="BX83" s="18"/>
      <c r="BY83" s="18"/>
      <c r="BZ83" s="17"/>
    </row>
    <row r="84" spans="1:78" ht="23.45" customHeight="1" x14ac:dyDescent="0.2">
      <c r="A84" s="84">
        <v>4</v>
      </c>
      <c r="B84" s="82"/>
      <c r="C84" s="93" t="s">
        <v>39</v>
      </c>
      <c r="D84" s="92"/>
      <c r="E84" s="92"/>
      <c r="F84" s="92"/>
      <c r="G84" s="92"/>
      <c r="H84" s="92"/>
      <c r="I84" s="91"/>
      <c r="J84" s="90" t="s">
        <v>38</v>
      </c>
      <c r="K84" s="89"/>
      <c r="L84" s="89"/>
      <c r="M84" s="89"/>
      <c r="N84" s="88"/>
      <c r="O84" s="90" t="s">
        <v>69</v>
      </c>
      <c r="P84" s="89"/>
      <c r="Q84" s="89"/>
      <c r="R84" s="89"/>
      <c r="S84" s="89"/>
      <c r="T84" s="89"/>
      <c r="U84" s="89"/>
      <c r="V84" s="89"/>
      <c r="W84" s="89"/>
      <c r="X84" s="88"/>
      <c r="Y84" s="117">
        <v>128.91999999999999</v>
      </c>
      <c r="Z84" s="116"/>
      <c r="AA84" s="116"/>
      <c r="AB84" s="116"/>
      <c r="AC84" s="115"/>
      <c r="AD84" s="87">
        <v>0</v>
      </c>
      <c r="AE84" s="86"/>
      <c r="AF84" s="86"/>
      <c r="AG84" s="86"/>
      <c r="AH84" s="85"/>
      <c r="AI84" s="117">
        <f>Y84</f>
        <v>128.91999999999999</v>
      </c>
      <c r="AJ84" s="116"/>
      <c r="AK84" s="116"/>
      <c r="AL84" s="116"/>
      <c r="AM84" s="115"/>
      <c r="AN84" s="117">
        <v>122.51</v>
      </c>
      <c r="AO84" s="116"/>
      <c r="AP84" s="116"/>
      <c r="AQ84" s="116"/>
      <c r="AR84" s="115"/>
      <c r="AS84" s="87">
        <v>0</v>
      </c>
      <c r="AT84" s="86"/>
      <c r="AU84" s="86"/>
      <c r="AV84" s="86"/>
      <c r="AW84" s="85"/>
      <c r="AX84" s="117">
        <f>AN84</f>
        <v>122.51</v>
      </c>
      <c r="AY84" s="116"/>
      <c r="AZ84" s="116"/>
      <c r="BA84" s="116"/>
      <c r="BB84" s="115"/>
      <c r="BC84" s="117">
        <f>AN84-Y84</f>
        <v>-6.4099999999999824</v>
      </c>
      <c r="BD84" s="116"/>
      <c r="BE84" s="116"/>
      <c r="BF84" s="116"/>
      <c r="BG84" s="115"/>
      <c r="BH84" s="87">
        <f>AS84-AD84</f>
        <v>0</v>
      </c>
      <c r="BI84" s="86"/>
      <c r="BJ84" s="86"/>
      <c r="BK84" s="86"/>
      <c r="BL84" s="85"/>
      <c r="BM84" s="117">
        <f>BC84</f>
        <v>-6.4099999999999824</v>
      </c>
      <c r="BN84" s="116"/>
      <c r="BO84" s="116"/>
      <c r="BP84" s="116"/>
      <c r="BQ84" s="115"/>
      <c r="BR84" s="18"/>
      <c r="BS84" s="18"/>
      <c r="BT84" s="18"/>
      <c r="BU84" s="18"/>
      <c r="BV84" s="18"/>
      <c r="BW84" s="18"/>
      <c r="BX84" s="18"/>
      <c r="BY84" s="18"/>
      <c r="BZ84" s="17"/>
    </row>
    <row r="85" spans="1:78" ht="23.1" customHeight="1" x14ac:dyDescent="0.2">
      <c r="A85" s="84">
        <v>5</v>
      </c>
      <c r="B85" s="82"/>
      <c r="C85" s="93" t="s">
        <v>36</v>
      </c>
      <c r="D85" s="92"/>
      <c r="E85" s="92"/>
      <c r="F85" s="92"/>
      <c r="G85" s="92"/>
      <c r="H85" s="92"/>
      <c r="I85" s="91"/>
      <c r="J85" s="90" t="s">
        <v>24</v>
      </c>
      <c r="K85" s="89"/>
      <c r="L85" s="89"/>
      <c r="M85" s="89"/>
      <c r="N85" s="88"/>
      <c r="O85" s="90" t="s">
        <v>68</v>
      </c>
      <c r="P85" s="89"/>
      <c r="Q85" s="89"/>
      <c r="R85" s="89"/>
      <c r="S85" s="89"/>
      <c r="T85" s="89"/>
      <c r="U85" s="89"/>
      <c r="V85" s="89"/>
      <c r="W85" s="89"/>
      <c r="X85" s="88"/>
      <c r="Y85" s="87">
        <v>162990</v>
      </c>
      <c r="Z85" s="86"/>
      <c r="AA85" s="86"/>
      <c r="AB85" s="86"/>
      <c r="AC85" s="85"/>
      <c r="AD85" s="87">
        <v>274744</v>
      </c>
      <c r="AE85" s="86"/>
      <c r="AF85" s="86"/>
      <c r="AG85" s="86"/>
      <c r="AH85" s="85"/>
      <c r="AI85" s="87">
        <f>Y85+AD85</f>
        <v>437734</v>
      </c>
      <c r="AJ85" s="86"/>
      <c r="AK85" s="86"/>
      <c r="AL85" s="86"/>
      <c r="AM85" s="85"/>
      <c r="AN85" s="87">
        <v>66447</v>
      </c>
      <c r="AO85" s="86"/>
      <c r="AP85" s="86"/>
      <c r="AQ85" s="86"/>
      <c r="AR85" s="85"/>
      <c r="AS85" s="87">
        <v>5760</v>
      </c>
      <c r="AT85" s="86"/>
      <c r="AU85" s="86"/>
      <c r="AV85" s="86"/>
      <c r="AW85" s="85"/>
      <c r="AX85" s="87">
        <f>AN85+AS85</f>
        <v>72207</v>
      </c>
      <c r="AY85" s="86"/>
      <c r="AZ85" s="86"/>
      <c r="BA85" s="86"/>
      <c r="BB85" s="85"/>
      <c r="BC85" s="87">
        <f>AN85-Y85</f>
        <v>-96543</v>
      </c>
      <c r="BD85" s="86"/>
      <c r="BE85" s="86"/>
      <c r="BF85" s="86"/>
      <c r="BG85" s="85"/>
      <c r="BH85" s="87">
        <f>AS85-AD85</f>
        <v>-268984</v>
      </c>
      <c r="BI85" s="86"/>
      <c r="BJ85" s="86"/>
      <c r="BK85" s="86"/>
      <c r="BL85" s="85"/>
      <c r="BM85" s="87">
        <f>BC85+BH85</f>
        <v>-365527</v>
      </c>
      <c r="BN85" s="86"/>
      <c r="BO85" s="86"/>
      <c r="BP85" s="86"/>
      <c r="BQ85" s="85"/>
      <c r="BR85" s="18"/>
      <c r="BS85" s="18"/>
      <c r="BT85" s="18"/>
      <c r="BU85" s="18"/>
      <c r="BV85" s="18"/>
      <c r="BW85" s="18"/>
      <c r="BX85" s="18"/>
      <c r="BY85" s="18"/>
      <c r="BZ85" s="17"/>
    </row>
    <row r="86" spans="1:78" s="94" customFormat="1" ht="21" customHeight="1" x14ac:dyDescent="0.2">
      <c r="A86" s="114">
        <v>0</v>
      </c>
      <c r="B86" s="113"/>
      <c r="C86" s="112" t="s">
        <v>34</v>
      </c>
      <c r="D86" s="111"/>
      <c r="E86" s="111"/>
      <c r="F86" s="111"/>
      <c r="G86" s="111"/>
      <c r="H86" s="111"/>
      <c r="I86" s="110"/>
      <c r="J86" s="102" t="s">
        <v>61</v>
      </c>
      <c r="K86" s="101"/>
      <c r="L86" s="101"/>
      <c r="M86" s="101"/>
      <c r="N86" s="100"/>
      <c r="O86" s="102" t="s">
        <v>61</v>
      </c>
      <c r="P86" s="101"/>
      <c r="Q86" s="101"/>
      <c r="R86" s="101"/>
      <c r="S86" s="101"/>
      <c r="T86" s="101"/>
      <c r="U86" s="101"/>
      <c r="V86" s="101"/>
      <c r="W86" s="101"/>
      <c r="X86" s="100"/>
      <c r="Y86" s="99"/>
      <c r="Z86" s="98"/>
      <c r="AA86" s="98"/>
      <c r="AB86" s="98"/>
      <c r="AC86" s="97"/>
      <c r="AD86" s="99"/>
      <c r="AE86" s="98"/>
      <c r="AF86" s="98"/>
      <c r="AG86" s="98"/>
      <c r="AH86" s="97"/>
      <c r="AI86" s="99"/>
      <c r="AJ86" s="98"/>
      <c r="AK86" s="98"/>
      <c r="AL86" s="98"/>
      <c r="AM86" s="97"/>
      <c r="AN86" s="99"/>
      <c r="AO86" s="98"/>
      <c r="AP86" s="98"/>
      <c r="AQ86" s="98"/>
      <c r="AR86" s="97"/>
      <c r="AS86" s="99"/>
      <c r="AT86" s="98"/>
      <c r="AU86" s="98"/>
      <c r="AV86" s="98"/>
      <c r="AW86" s="97"/>
      <c r="AX86" s="99"/>
      <c r="AY86" s="98"/>
      <c r="AZ86" s="98"/>
      <c r="BA86" s="98"/>
      <c r="BB86" s="97"/>
      <c r="BC86" s="99"/>
      <c r="BD86" s="98"/>
      <c r="BE86" s="98"/>
      <c r="BF86" s="98"/>
      <c r="BG86" s="97"/>
      <c r="BH86" s="99"/>
      <c r="BI86" s="98"/>
      <c r="BJ86" s="98"/>
      <c r="BK86" s="98"/>
      <c r="BL86" s="97"/>
      <c r="BM86" s="99"/>
      <c r="BN86" s="98"/>
      <c r="BO86" s="98"/>
      <c r="BP86" s="98"/>
      <c r="BQ86" s="97"/>
      <c r="BR86" s="96"/>
      <c r="BS86" s="96"/>
      <c r="BT86" s="96"/>
      <c r="BU86" s="96"/>
      <c r="BV86" s="96"/>
      <c r="BW86" s="96"/>
      <c r="BX86" s="96"/>
      <c r="BY86" s="96"/>
      <c r="BZ86" s="95"/>
    </row>
    <row r="87" spans="1:78" ht="35.1" customHeight="1" x14ac:dyDescent="0.2">
      <c r="A87" s="109">
        <v>6</v>
      </c>
      <c r="B87" s="108"/>
      <c r="C87" s="93" t="s">
        <v>67</v>
      </c>
      <c r="D87" s="92"/>
      <c r="E87" s="92"/>
      <c r="F87" s="92"/>
      <c r="G87" s="92"/>
      <c r="H87" s="92"/>
      <c r="I87" s="91"/>
      <c r="J87" s="90" t="s">
        <v>32</v>
      </c>
      <c r="K87" s="89"/>
      <c r="L87" s="89"/>
      <c r="M87" s="89"/>
      <c r="N87" s="88"/>
      <c r="O87" s="90" t="s">
        <v>65</v>
      </c>
      <c r="P87" s="89"/>
      <c r="Q87" s="89"/>
      <c r="R87" s="89"/>
      <c r="S87" s="89"/>
      <c r="T87" s="89"/>
      <c r="U87" s="89"/>
      <c r="V87" s="89"/>
      <c r="W87" s="89"/>
      <c r="X87" s="88"/>
      <c r="Y87" s="87">
        <v>2776</v>
      </c>
      <c r="Z87" s="86"/>
      <c r="AA87" s="86"/>
      <c r="AB87" s="86"/>
      <c r="AC87" s="85"/>
      <c r="AD87" s="87">
        <v>0</v>
      </c>
      <c r="AE87" s="86"/>
      <c r="AF87" s="86"/>
      <c r="AG87" s="86"/>
      <c r="AH87" s="85"/>
      <c r="AI87" s="87">
        <f>Y87</f>
        <v>2776</v>
      </c>
      <c r="AJ87" s="86"/>
      <c r="AK87" s="86"/>
      <c r="AL87" s="86"/>
      <c r="AM87" s="85"/>
      <c r="AN87" s="87">
        <v>2733</v>
      </c>
      <c r="AO87" s="86"/>
      <c r="AP87" s="86"/>
      <c r="AQ87" s="86"/>
      <c r="AR87" s="85"/>
      <c r="AS87" s="87">
        <v>0</v>
      </c>
      <c r="AT87" s="86"/>
      <c r="AU87" s="86"/>
      <c r="AV87" s="86"/>
      <c r="AW87" s="85"/>
      <c r="AX87" s="87">
        <f>AN87</f>
        <v>2733</v>
      </c>
      <c r="AY87" s="86"/>
      <c r="AZ87" s="86"/>
      <c r="BA87" s="86"/>
      <c r="BB87" s="85"/>
      <c r="BC87" s="87">
        <f>AN87-Y87</f>
        <v>-43</v>
      </c>
      <c r="BD87" s="86"/>
      <c r="BE87" s="86"/>
      <c r="BF87" s="86"/>
      <c r="BG87" s="85"/>
      <c r="BH87" s="87">
        <f>AS87-AD87</f>
        <v>0</v>
      </c>
      <c r="BI87" s="86"/>
      <c r="BJ87" s="86"/>
      <c r="BK87" s="86"/>
      <c r="BL87" s="85"/>
      <c r="BM87" s="87">
        <f>BC87</f>
        <v>-43</v>
      </c>
      <c r="BN87" s="86"/>
      <c r="BO87" s="86"/>
      <c r="BP87" s="86"/>
      <c r="BQ87" s="85"/>
      <c r="BR87" s="18"/>
      <c r="BS87" s="18"/>
      <c r="BT87" s="18"/>
      <c r="BU87" s="18"/>
      <c r="BV87" s="18"/>
      <c r="BW87" s="18"/>
      <c r="BX87" s="18"/>
      <c r="BY87" s="18"/>
      <c r="BZ87" s="17"/>
    </row>
    <row r="88" spans="1:78" ht="47.45" customHeight="1" x14ac:dyDescent="0.2">
      <c r="A88" s="109">
        <v>7</v>
      </c>
      <c r="B88" s="108"/>
      <c r="C88" s="93" t="s">
        <v>30</v>
      </c>
      <c r="D88" s="92"/>
      <c r="E88" s="92"/>
      <c r="F88" s="92"/>
      <c r="G88" s="92"/>
      <c r="H88" s="92"/>
      <c r="I88" s="91"/>
      <c r="J88" s="90" t="s">
        <v>32</v>
      </c>
      <c r="K88" s="89"/>
      <c r="L88" s="89"/>
      <c r="M88" s="89"/>
      <c r="N88" s="88"/>
      <c r="O88" s="90" t="s">
        <v>65</v>
      </c>
      <c r="P88" s="89"/>
      <c r="Q88" s="89"/>
      <c r="R88" s="89"/>
      <c r="S88" s="89"/>
      <c r="T88" s="89"/>
      <c r="U88" s="89"/>
      <c r="V88" s="89"/>
      <c r="W88" s="89"/>
      <c r="X88" s="88"/>
      <c r="Y88" s="87">
        <v>1400</v>
      </c>
      <c r="Z88" s="86"/>
      <c r="AA88" s="86"/>
      <c r="AB88" s="86"/>
      <c r="AC88" s="85"/>
      <c r="AD88" s="87">
        <v>0</v>
      </c>
      <c r="AE88" s="86"/>
      <c r="AF88" s="86"/>
      <c r="AG88" s="86"/>
      <c r="AH88" s="85"/>
      <c r="AI88" s="87">
        <f>Y88</f>
        <v>1400</v>
      </c>
      <c r="AJ88" s="86"/>
      <c r="AK88" s="86"/>
      <c r="AL88" s="86"/>
      <c r="AM88" s="85"/>
      <c r="AN88" s="87">
        <v>1339</v>
      </c>
      <c r="AO88" s="86"/>
      <c r="AP88" s="86"/>
      <c r="AQ88" s="86"/>
      <c r="AR88" s="85"/>
      <c r="AS88" s="87">
        <v>0</v>
      </c>
      <c r="AT88" s="86"/>
      <c r="AU88" s="86"/>
      <c r="AV88" s="86"/>
      <c r="AW88" s="85"/>
      <c r="AX88" s="87">
        <f>AN88</f>
        <v>1339</v>
      </c>
      <c r="AY88" s="86"/>
      <c r="AZ88" s="86"/>
      <c r="BA88" s="86"/>
      <c r="BB88" s="85"/>
      <c r="BC88" s="87">
        <f>AN88-Y88</f>
        <v>-61</v>
      </c>
      <c r="BD88" s="86"/>
      <c r="BE88" s="86"/>
      <c r="BF88" s="86"/>
      <c r="BG88" s="85"/>
      <c r="BH88" s="87">
        <f>AS88-AD88</f>
        <v>0</v>
      </c>
      <c r="BI88" s="86"/>
      <c r="BJ88" s="86"/>
      <c r="BK88" s="86"/>
      <c r="BL88" s="85"/>
      <c r="BM88" s="87">
        <f>BC88</f>
        <v>-61</v>
      </c>
      <c r="BN88" s="86"/>
      <c r="BO88" s="86"/>
      <c r="BP88" s="86"/>
      <c r="BQ88" s="85"/>
      <c r="BR88" s="18"/>
      <c r="BS88" s="18"/>
      <c r="BT88" s="18"/>
      <c r="BU88" s="18"/>
      <c r="BV88" s="18"/>
      <c r="BW88" s="18"/>
      <c r="BX88" s="18"/>
      <c r="BY88" s="18"/>
      <c r="BZ88" s="17"/>
    </row>
    <row r="89" spans="1:78" ht="47.45" hidden="1" customHeight="1" x14ac:dyDescent="0.2">
      <c r="A89" s="109">
        <v>7</v>
      </c>
      <c r="B89" s="108"/>
      <c r="C89" s="93" t="s">
        <v>66</v>
      </c>
      <c r="D89" s="92"/>
      <c r="E89" s="92"/>
      <c r="F89" s="92"/>
      <c r="G89" s="92"/>
      <c r="H89" s="92"/>
      <c r="I89" s="91"/>
      <c r="J89" s="90" t="s">
        <v>32</v>
      </c>
      <c r="K89" s="89"/>
      <c r="L89" s="89"/>
      <c r="M89" s="89"/>
      <c r="N89" s="88"/>
      <c r="O89" s="90" t="s">
        <v>65</v>
      </c>
      <c r="P89" s="89"/>
      <c r="Q89" s="89"/>
      <c r="R89" s="89"/>
      <c r="S89" s="89"/>
      <c r="T89" s="89"/>
      <c r="U89" s="89"/>
      <c r="V89" s="89"/>
      <c r="W89" s="89"/>
      <c r="X89" s="88"/>
      <c r="Y89" s="87">
        <v>2776</v>
      </c>
      <c r="Z89" s="86"/>
      <c r="AA89" s="86"/>
      <c r="AB89" s="86"/>
      <c r="AC89" s="85"/>
      <c r="AD89" s="87">
        <v>0</v>
      </c>
      <c r="AE89" s="86"/>
      <c r="AF89" s="86"/>
      <c r="AG89" s="86"/>
      <c r="AH89" s="85"/>
      <c r="AI89" s="87">
        <f>Y89</f>
        <v>2776</v>
      </c>
      <c r="AJ89" s="86"/>
      <c r="AK89" s="86"/>
      <c r="AL89" s="86"/>
      <c r="AM89" s="85"/>
      <c r="AN89" s="87">
        <v>2733</v>
      </c>
      <c r="AO89" s="86"/>
      <c r="AP89" s="86"/>
      <c r="AQ89" s="86"/>
      <c r="AR89" s="85"/>
      <c r="AS89" s="87">
        <v>0</v>
      </c>
      <c r="AT89" s="86"/>
      <c r="AU89" s="86"/>
      <c r="AV89" s="86"/>
      <c r="AW89" s="85"/>
      <c r="AX89" s="87">
        <f>AN89</f>
        <v>2733</v>
      </c>
      <c r="AY89" s="86"/>
      <c r="AZ89" s="86"/>
      <c r="BA89" s="86"/>
      <c r="BB89" s="85"/>
      <c r="BC89" s="87">
        <f>AN89-Y89</f>
        <v>-43</v>
      </c>
      <c r="BD89" s="86"/>
      <c r="BE89" s="86"/>
      <c r="BF89" s="86"/>
      <c r="BG89" s="85"/>
      <c r="BH89" s="87">
        <f>AS89-AD89</f>
        <v>0</v>
      </c>
      <c r="BI89" s="86"/>
      <c r="BJ89" s="86"/>
      <c r="BK89" s="86"/>
      <c r="BL89" s="85"/>
      <c r="BM89" s="87">
        <f>BC89</f>
        <v>-43</v>
      </c>
      <c r="BN89" s="86"/>
      <c r="BO89" s="86"/>
      <c r="BP89" s="86"/>
      <c r="BQ89" s="85"/>
      <c r="BR89" s="18"/>
      <c r="BS89" s="18"/>
      <c r="BT89" s="18"/>
      <c r="BU89" s="18"/>
      <c r="BV89" s="18"/>
      <c r="BW89" s="18"/>
      <c r="BX89" s="18"/>
      <c r="BY89" s="18"/>
      <c r="BZ89" s="17"/>
    </row>
    <row r="90" spans="1:78" ht="60" customHeight="1" x14ac:dyDescent="0.2">
      <c r="A90" s="84">
        <v>8</v>
      </c>
      <c r="B90" s="82"/>
      <c r="C90" s="93" t="s">
        <v>28</v>
      </c>
      <c r="D90" s="92"/>
      <c r="E90" s="92"/>
      <c r="F90" s="92"/>
      <c r="G90" s="92"/>
      <c r="H90" s="92"/>
      <c r="I90" s="91"/>
      <c r="J90" s="90" t="s">
        <v>32</v>
      </c>
      <c r="K90" s="89"/>
      <c r="L90" s="89"/>
      <c r="M90" s="89"/>
      <c r="N90" s="88"/>
      <c r="O90" s="90" t="s">
        <v>64</v>
      </c>
      <c r="P90" s="89"/>
      <c r="Q90" s="89"/>
      <c r="R90" s="89"/>
      <c r="S90" s="89"/>
      <c r="T90" s="89"/>
      <c r="U90" s="89"/>
      <c r="V90" s="89"/>
      <c r="W90" s="89"/>
      <c r="X90" s="88"/>
      <c r="Y90" s="87">
        <v>783</v>
      </c>
      <c r="Z90" s="86"/>
      <c r="AA90" s="86"/>
      <c r="AB90" s="86"/>
      <c r="AC90" s="85"/>
      <c r="AD90" s="87">
        <v>29</v>
      </c>
      <c r="AE90" s="86"/>
      <c r="AF90" s="86"/>
      <c r="AG90" s="86"/>
      <c r="AH90" s="85"/>
      <c r="AI90" s="87">
        <v>812</v>
      </c>
      <c r="AJ90" s="86"/>
      <c r="AK90" s="86"/>
      <c r="AL90" s="86"/>
      <c r="AM90" s="85"/>
      <c r="AN90" s="87">
        <v>290</v>
      </c>
      <c r="AO90" s="86"/>
      <c r="AP90" s="86"/>
      <c r="AQ90" s="86"/>
      <c r="AR90" s="85"/>
      <c r="AS90" s="87">
        <v>9</v>
      </c>
      <c r="AT90" s="86"/>
      <c r="AU90" s="86"/>
      <c r="AV90" s="86"/>
      <c r="AW90" s="85"/>
      <c r="AX90" s="87">
        <f>AN90+AS90</f>
        <v>299</v>
      </c>
      <c r="AY90" s="86"/>
      <c r="AZ90" s="86"/>
      <c r="BA90" s="86"/>
      <c r="BB90" s="85"/>
      <c r="BC90" s="87">
        <f>AN90-Y90</f>
        <v>-493</v>
      </c>
      <c r="BD90" s="86"/>
      <c r="BE90" s="86"/>
      <c r="BF90" s="86"/>
      <c r="BG90" s="85"/>
      <c r="BH90" s="87">
        <f>AS90-AD90</f>
        <v>-20</v>
      </c>
      <c r="BI90" s="86"/>
      <c r="BJ90" s="86"/>
      <c r="BK90" s="86"/>
      <c r="BL90" s="85"/>
      <c r="BM90" s="87">
        <f>BC90+BH90</f>
        <v>-513</v>
      </c>
      <c r="BN90" s="86"/>
      <c r="BO90" s="86"/>
      <c r="BP90" s="86"/>
      <c r="BQ90" s="85"/>
      <c r="BR90" s="18"/>
      <c r="BS90" s="18"/>
      <c r="BT90" s="18"/>
      <c r="BU90" s="18"/>
      <c r="BV90" s="18"/>
      <c r="BW90" s="18"/>
      <c r="BX90" s="18"/>
      <c r="BY90" s="18"/>
      <c r="BZ90" s="17"/>
    </row>
    <row r="91" spans="1:78" s="94" customFormat="1" ht="18.95" customHeight="1" x14ac:dyDescent="0.2">
      <c r="A91" s="107">
        <v>0</v>
      </c>
      <c r="B91" s="106"/>
      <c r="C91" s="105" t="s">
        <v>26</v>
      </c>
      <c r="D91" s="104"/>
      <c r="E91" s="104"/>
      <c r="F91" s="104"/>
      <c r="G91" s="104"/>
      <c r="H91" s="104"/>
      <c r="I91" s="103"/>
      <c r="J91" s="102" t="s">
        <v>61</v>
      </c>
      <c r="K91" s="101"/>
      <c r="L91" s="101"/>
      <c r="M91" s="101"/>
      <c r="N91" s="100"/>
      <c r="O91" s="102" t="s">
        <v>61</v>
      </c>
      <c r="P91" s="101"/>
      <c r="Q91" s="101"/>
      <c r="R91" s="101"/>
      <c r="S91" s="101"/>
      <c r="T91" s="101"/>
      <c r="U91" s="101"/>
      <c r="V91" s="101"/>
      <c r="W91" s="101"/>
      <c r="X91" s="100"/>
      <c r="Y91" s="99"/>
      <c r="Z91" s="98"/>
      <c r="AA91" s="98"/>
      <c r="AB91" s="98"/>
      <c r="AC91" s="97"/>
      <c r="AD91" s="99"/>
      <c r="AE91" s="98"/>
      <c r="AF91" s="98"/>
      <c r="AG91" s="98"/>
      <c r="AH91" s="97"/>
      <c r="AI91" s="99"/>
      <c r="AJ91" s="98"/>
      <c r="AK91" s="98"/>
      <c r="AL91" s="98"/>
      <c r="AM91" s="97"/>
      <c r="AN91" s="99"/>
      <c r="AO91" s="98"/>
      <c r="AP91" s="98"/>
      <c r="AQ91" s="98"/>
      <c r="AR91" s="97"/>
      <c r="AS91" s="99"/>
      <c r="AT91" s="98"/>
      <c r="AU91" s="98"/>
      <c r="AV91" s="98"/>
      <c r="AW91" s="97"/>
      <c r="AX91" s="99"/>
      <c r="AY91" s="98"/>
      <c r="AZ91" s="98"/>
      <c r="BA91" s="98"/>
      <c r="BB91" s="97"/>
      <c r="BC91" s="99"/>
      <c r="BD91" s="98"/>
      <c r="BE91" s="98"/>
      <c r="BF91" s="98"/>
      <c r="BG91" s="97"/>
      <c r="BH91" s="99"/>
      <c r="BI91" s="98"/>
      <c r="BJ91" s="98"/>
      <c r="BK91" s="98"/>
      <c r="BL91" s="97"/>
      <c r="BM91" s="99"/>
      <c r="BN91" s="98"/>
      <c r="BO91" s="98"/>
      <c r="BP91" s="98"/>
      <c r="BQ91" s="97"/>
      <c r="BR91" s="96"/>
      <c r="BS91" s="96"/>
      <c r="BT91" s="96"/>
      <c r="BU91" s="96"/>
      <c r="BV91" s="96"/>
      <c r="BW91" s="96"/>
      <c r="BX91" s="96"/>
      <c r="BY91" s="96"/>
      <c r="BZ91" s="95"/>
    </row>
    <row r="92" spans="1:78" ht="45.6" customHeight="1" x14ac:dyDescent="0.2">
      <c r="A92" s="84">
        <v>9</v>
      </c>
      <c r="B92" s="82"/>
      <c r="C92" s="93" t="s">
        <v>25</v>
      </c>
      <c r="D92" s="92"/>
      <c r="E92" s="92"/>
      <c r="F92" s="92"/>
      <c r="G92" s="92"/>
      <c r="H92" s="92"/>
      <c r="I92" s="91"/>
      <c r="J92" s="90" t="s">
        <v>24</v>
      </c>
      <c r="K92" s="89"/>
      <c r="L92" s="89"/>
      <c r="M92" s="89"/>
      <c r="N92" s="88"/>
      <c r="O92" s="90" t="s">
        <v>63</v>
      </c>
      <c r="P92" s="89"/>
      <c r="Q92" s="89"/>
      <c r="R92" s="89"/>
      <c r="S92" s="89"/>
      <c r="T92" s="89"/>
      <c r="U92" s="89"/>
      <c r="V92" s="89"/>
      <c r="W92" s="89"/>
      <c r="X92" s="88"/>
      <c r="Y92" s="87">
        <v>20586</v>
      </c>
      <c r="Z92" s="86"/>
      <c r="AA92" s="86"/>
      <c r="AB92" s="86"/>
      <c r="AC92" s="85"/>
      <c r="AD92" s="87">
        <v>2959</v>
      </c>
      <c r="AE92" s="86"/>
      <c r="AF92" s="86"/>
      <c r="AG92" s="86"/>
      <c r="AH92" s="85"/>
      <c r="AI92" s="87">
        <f>Y92+AD92</f>
        <v>23545</v>
      </c>
      <c r="AJ92" s="86"/>
      <c r="AK92" s="86"/>
      <c r="AL92" s="86"/>
      <c r="AM92" s="85"/>
      <c r="AN92" s="87">
        <v>20521</v>
      </c>
      <c r="AO92" s="86"/>
      <c r="AP92" s="86"/>
      <c r="AQ92" s="86"/>
      <c r="AR92" s="85"/>
      <c r="AS92" s="87">
        <v>2547</v>
      </c>
      <c r="AT92" s="86"/>
      <c r="AU92" s="86"/>
      <c r="AV92" s="86"/>
      <c r="AW92" s="85"/>
      <c r="AX92" s="87">
        <f>AN92+AS92</f>
        <v>23068</v>
      </c>
      <c r="AY92" s="86"/>
      <c r="AZ92" s="86"/>
      <c r="BA92" s="86"/>
      <c r="BB92" s="85"/>
      <c r="BC92" s="87">
        <f>AN92-Y92</f>
        <v>-65</v>
      </c>
      <c r="BD92" s="86"/>
      <c r="BE92" s="86"/>
      <c r="BF92" s="86"/>
      <c r="BG92" s="85"/>
      <c r="BH92" s="87">
        <f>AS92-AD92</f>
        <v>-412</v>
      </c>
      <c r="BI92" s="86"/>
      <c r="BJ92" s="86"/>
      <c r="BK92" s="86"/>
      <c r="BL92" s="85"/>
      <c r="BM92" s="87">
        <f>BC92+BH92</f>
        <v>-477</v>
      </c>
      <c r="BN92" s="86"/>
      <c r="BO92" s="86"/>
      <c r="BP92" s="86"/>
      <c r="BQ92" s="85"/>
      <c r="BR92" s="18"/>
      <c r="BS92" s="18"/>
      <c r="BT92" s="18"/>
      <c r="BU92" s="18"/>
      <c r="BV92" s="18"/>
      <c r="BW92" s="18"/>
      <c r="BX92" s="18"/>
      <c r="BY92" s="18"/>
      <c r="BZ92" s="17"/>
    </row>
    <row r="93" spans="1:78" ht="45" customHeight="1" x14ac:dyDescent="0.2">
      <c r="A93" s="84">
        <v>10</v>
      </c>
      <c r="B93" s="82"/>
      <c r="C93" s="93" t="s">
        <v>62</v>
      </c>
      <c r="D93" s="92"/>
      <c r="E93" s="92"/>
      <c r="F93" s="92"/>
      <c r="G93" s="92"/>
      <c r="H93" s="92"/>
      <c r="I93" s="91"/>
      <c r="J93" s="90" t="s">
        <v>24</v>
      </c>
      <c r="K93" s="89"/>
      <c r="L93" s="89"/>
      <c r="M93" s="89"/>
      <c r="N93" s="88"/>
      <c r="O93" s="90" t="s">
        <v>58</v>
      </c>
      <c r="P93" s="89"/>
      <c r="Q93" s="89"/>
      <c r="R93" s="89"/>
      <c r="S93" s="89"/>
      <c r="T93" s="89"/>
      <c r="U93" s="89"/>
      <c r="V93" s="89"/>
      <c r="W93" s="89"/>
      <c r="X93" s="88"/>
      <c r="Y93" s="87">
        <v>12524</v>
      </c>
      <c r="Z93" s="86"/>
      <c r="AA93" s="86"/>
      <c r="AB93" s="86"/>
      <c r="AC93" s="85"/>
      <c r="AD93" s="87">
        <v>13305</v>
      </c>
      <c r="AE93" s="86"/>
      <c r="AF93" s="86"/>
      <c r="AG93" s="86"/>
      <c r="AH93" s="85"/>
      <c r="AI93" s="87">
        <f>(Y93+AD93)/2</f>
        <v>12914.5</v>
      </c>
      <c r="AJ93" s="86"/>
      <c r="AK93" s="86"/>
      <c r="AL93" s="86"/>
      <c r="AM93" s="85"/>
      <c r="AN93" s="87">
        <v>13403</v>
      </c>
      <c r="AO93" s="86"/>
      <c r="AP93" s="86"/>
      <c r="AQ93" s="86"/>
      <c r="AR93" s="85"/>
      <c r="AS93" s="87">
        <v>10156</v>
      </c>
      <c r="AT93" s="86"/>
      <c r="AU93" s="86"/>
      <c r="AV93" s="86"/>
      <c r="AW93" s="85"/>
      <c r="AX93" s="87">
        <v>13180</v>
      </c>
      <c r="AY93" s="86"/>
      <c r="AZ93" s="86"/>
      <c r="BA93" s="86"/>
      <c r="BB93" s="85"/>
      <c r="BC93" s="87">
        <f>AN93-Y93</f>
        <v>879</v>
      </c>
      <c r="BD93" s="86"/>
      <c r="BE93" s="86"/>
      <c r="BF93" s="86"/>
      <c r="BG93" s="85"/>
      <c r="BH93" s="87">
        <f>AS93-AD93</f>
        <v>-3149</v>
      </c>
      <c r="BI93" s="86"/>
      <c r="BJ93" s="86"/>
      <c r="BK93" s="86"/>
      <c r="BL93" s="85"/>
      <c r="BM93" s="87">
        <v>265</v>
      </c>
      <c r="BN93" s="86"/>
      <c r="BO93" s="86"/>
      <c r="BP93" s="86"/>
      <c r="BQ93" s="85"/>
      <c r="BR93" s="18"/>
      <c r="BS93" s="18"/>
      <c r="BT93" s="18"/>
      <c r="BU93" s="18"/>
      <c r="BV93" s="18"/>
      <c r="BW93" s="18"/>
      <c r="BX93" s="18"/>
      <c r="BY93" s="18"/>
      <c r="BZ93" s="17"/>
    </row>
    <row r="94" spans="1:78" ht="67.5" customHeight="1" x14ac:dyDescent="0.2">
      <c r="A94" s="84">
        <v>11</v>
      </c>
      <c r="B94" s="82"/>
      <c r="C94" s="93" t="s">
        <v>22</v>
      </c>
      <c r="D94" s="92"/>
      <c r="E94" s="92"/>
      <c r="F94" s="92"/>
      <c r="G94" s="92"/>
      <c r="H94" s="92"/>
      <c r="I94" s="91"/>
      <c r="J94" s="90" t="s">
        <v>24</v>
      </c>
      <c r="K94" s="89"/>
      <c r="L94" s="89"/>
      <c r="M94" s="89"/>
      <c r="N94" s="88"/>
      <c r="O94" s="90" t="s">
        <v>58</v>
      </c>
      <c r="P94" s="89"/>
      <c r="Q94" s="89"/>
      <c r="R94" s="89"/>
      <c r="S94" s="89"/>
      <c r="T94" s="89"/>
      <c r="U94" s="89"/>
      <c r="V94" s="89"/>
      <c r="W94" s="89"/>
      <c r="X94" s="88"/>
      <c r="Y94" s="87">
        <v>208</v>
      </c>
      <c r="Z94" s="86"/>
      <c r="AA94" s="86"/>
      <c r="AB94" s="86"/>
      <c r="AC94" s="85"/>
      <c r="AD94" s="87">
        <v>9474</v>
      </c>
      <c r="AE94" s="86"/>
      <c r="AF94" s="86"/>
      <c r="AG94" s="86"/>
      <c r="AH94" s="85"/>
      <c r="AI94" s="87">
        <v>539</v>
      </c>
      <c r="AJ94" s="86"/>
      <c r="AK94" s="86"/>
      <c r="AL94" s="86"/>
      <c r="AM94" s="85"/>
      <c r="AN94" s="87">
        <v>229</v>
      </c>
      <c r="AO94" s="86"/>
      <c r="AP94" s="86"/>
      <c r="AQ94" s="86"/>
      <c r="AR94" s="85"/>
      <c r="AS94" s="87">
        <v>640</v>
      </c>
      <c r="AT94" s="86"/>
      <c r="AU94" s="86"/>
      <c r="AV94" s="86"/>
      <c r="AW94" s="85"/>
      <c r="AX94" s="87">
        <v>241</v>
      </c>
      <c r="AY94" s="86"/>
      <c r="AZ94" s="86"/>
      <c r="BA94" s="86"/>
      <c r="BB94" s="85"/>
      <c r="BC94" s="87">
        <f>AN94-Y94</f>
        <v>21</v>
      </c>
      <c r="BD94" s="86"/>
      <c r="BE94" s="86"/>
      <c r="BF94" s="86"/>
      <c r="BG94" s="85"/>
      <c r="BH94" s="87">
        <f>AS94-AD94</f>
        <v>-8834</v>
      </c>
      <c r="BI94" s="86"/>
      <c r="BJ94" s="86"/>
      <c r="BK94" s="86"/>
      <c r="BL94" s="85"/>
      <c r="BM94" s="87">
        <v>-298</v>
      </c>
      <c r="BN94" s="86"/>
      <c r="BO94" s="86"/>
      <c r="BP94" s="86"/>
      <c r="BQ94" s="85"/>
      <c r="BR94" s="18"/>
      <c r="BS94" s="18"/>
      <c r="BT94" s="18"/>
      <c r="BU94" s="18"/>
      <c r="BV94" s="18"/>
      <c r="BW94" s="18"/>
      <c r="BX94" s="18"/>
      <c r="BY94" s="18"/>
      <c r="BZ94" s="17"/>
    </row>
    <row r="95" spans="1:78" s="94" customFormat="1" ht="20.45" customHeight="1" x14ac:dyDescent="0.2">
      <c r="A95" s="107">
        <v>0</v>
      </c>
      <c r="B95" s="106"/>
      <c r="C95" s="105" t="s">
        <v>20</v>
      </c>
      <c r="D95" s="104"/>
      <c r="E95" s="104"/>
      <c r="F95" s="104"/>
      <c r="G95" s="104"/>
      <c r="H95" s="104"/>
      <c r="I95" s="103"/>
      <c r="J95" s="102" t="s">
        <v>61</v>
      </c>
      <c r="K95" s="101"/>
      <c r="L95" s="101"/>
      <c r="M95" s="101"/>
      <c r="N95" s="100"/>
      <c r="O95" s="102" t="s">
        <v>61</v>
      </c>
      <c r="P95" s="101"/>
      <c r="Q95" s="101"/>
      <c r="R95" s="101"/>
      <c r="S95" s="101"/>
      <c r="T95" s="101"/>
      <c r="U95" s="101"/>
      <c r="V95" s="101"/>
      <c r="W95" s="101"/>
      <c r="X95" s="100"/>
      <c r="Y95" s="99"/>
      <c r="Z95" s="98"/>
      <c r="AA95" s="98"/>
      <c r="AB95" s="98"/>
      <c r="AC95" s="97"/>
      <c r="AD95" s="99"/>
      <c r="AE95" s="98"/>
      <c r="AF95" s="98"/>
      <c r="AG95" s="98"/>
      <c r="AH95" s="97"/>
      <c r="AI95" s="99"/>
      <c r="AJ95" s="98"/>
      <c r="AK95" s="98"/>
      <c r="AL95" s="98"/>
      <c r="AM95" s="97"/>
      <c r="AN95" s="99"/>
      <c r="AO95" s="98"/>
      <c r="AP95" s="98"/>
      <c r="AQ95" s="98"/>
      <c r="AR95" s="97"/>
      <c r="AS95" s="99"/>
      <c r="AT95" s="98"/>
      <c r="AU95" s="98"/>
      <c r="AV95" s="98"/>
      <c r="AW95" s="97"/>
      <c r="AX95" s="99"/>
      <c r="AY95" s="98"/>
      <c r="AZ95" s="98"/>
      <c r="BA95" s="98"/>
      <c r="BB95" s="97"/>
      <c r="BC95" s="99"/>
      <c r="BD95" s="98"/>
      <c r="BE95" s="98"/>
      <c r="BF95" s="98"/>
      <c r="BG95" s="97"/>
      <c r="BH95" s="99"/>
      <c r="BI95" s="98"/>
      <c r="BJ95" s="98"/>
      <c r="BK95" s="98"/>
      <c r="BL95" s="97"/>
      <c r="BM95" s="99"/>
      <c r="BN95" s="98"/>
      <c r="BO95" s="98"/>
      <c r="BP95" s="98"/>
      <c r="BQ95" s="97"/>
      <c r="BR95" s="96"/>
      <c r="BS95" s="96"/>
      <c r="BT95" s="96"/>
      <c r="BU95" s="96"/>
      <c r="BV95" s="96"/>
      <c r="BW95" s="96"/>
      <c r="BX95" s="96"/>
      <c r="BY95" s="96"/>
      <c r="BZ95" s="95"/>
    </row>
    <row r="96" spans="1:78" ht="80.45" customHeight="1" x14ac:dyDescent="0.2">
      <c r="A96" s="84">
        <v>12</v>
      </c>
      <c r="B96" s="82"/>
      <c r="C96" s="93" t="s">
        <v>19</v>
      </c>
      <c r="D96" s="92"/>
      <c r="E96" s="92"/>
      <c r="F96" s="92"/>
      <c r="G96" s="92"/>
      <c r="H96" s="92"/>
      <c r="I96" s="91"/>
      <c r="J96" s="90" t="s">
        <v>59</v>
      </c>
      <c r="K96" s="89"/>
      <c r="L96" s="89"/>
      <c r="M96" s="89"/>
      <c r="N96" s="88"/>
      <c r="O96" s="90" t="s">
        <v>58</v>
      </c>
      <c r="P96" s="89"/>
      <c r="Q96" s="89"/>
      <c r="R96" s="89"/>
      <c r="S96" s="89"/>
      <c r="T96" s="89"/>
      <c r="U96" s="89"/>
      <c r="V96" s="89"/>
      <c r="W96" s="89"/>
      <c r="X96" s="88"/>
      <c r="Y96" s="87">
        <v>105</v>
      </c>
      <c r="Z96" s="86"/>
      <c r="AA96" s="86"/>
      <c r="AB96" s="86"/>
      <c r="AC96" s="85"/>
      <c r="AD96" s="87">
        <v>0</v>
      </c>
      <c r="AE96" s="86"/>
      <c r="AF96" s="86"/>
      <c r="AG96" s="86"/>
      <c r="AH96" s="85"/>
      <c r="AI96" s="87">
        <v>105</v>
      </c>
      <c r="AJ96" s="86"/>
      <c r="AK96" s="86"/>
      <c r="AL96" s="86"/>
      <c r="AM96" s="85"/>
      <c r="AN96" s="87">
        <v>100</v>
      </c>
      <c r="AO96" s="86"/>
      <c r="AP96" s="86"/>
      <c r="AQ96" s="86"/>
      <c r="AR96" s="85"/>
      <c r="AS96" s="87">
        <v>0</v>
      </c>
      <c r="AT96" s="86"/>
      <c r="AU96" s="86"/>
      <c r="AV96" s="86"/>
      <c r="AW96" s="85"/>
      <c r="AX96" s="87">
        <v>100</v>
      </c>
      <c r="AY96" s="86"/>
      <c r="AZ96" s="86"/>
      <c r="BA96" s="86"/>
      <c r="BB96" s="85"/>
      <c r="BC96" s="87">
        <f>AN96-Y96</f>
        <v>-5</v>
      </c>
      <c r="BD96" s="86"/>
      <c r="BE96" s="86"/>
      <c r="BF96" s="86"/>
      <c r="BG96" s="85"/>
      <c r="BH96" s="87">
        <f>AS96-AD96</f>
        <v>0</v>
      </c>
      <c r="BI96" s="86"/>
      <c r="BJ96" s="86"/>
      <c r="BK96" s="86"/>
      <c r="BL96" s="85"/>
      <c r="BM96" s="87">
        <f>BC96+BH96</f>
        <v>-5</v>
      </c>
      <c r="BN96" s="86"/>
      <c r="BO96" s="86"/>
      <c r="BP96" s="86"/>
      <c r="BQ96" s="85"/>
      <c r="BR96" s="18"/>
      <c r="BS96" s="18"/>
      <c r="BT96" s="18"/>
      <c r="BU96" s="18"/>
      <c r="BV96" s="18"/>
      <c r="BW96" s="18"/>
      <c r="BX96" s="18"/>
      <c r="BY96" s="18"/>
      <c r="BZ96" s="17"/>
    </row>
    <row r="97" spans="1:79" ht="72.599999999999994" customHeight="1" x14ac:dyDescent="0.2">
      <c r="A97" s="84">
        <v>13</v>
      </c>
      <c r="B97" s="82"/>
      <c r="C97" s="93" t="s">
        <v>16</v>
      </c>
      <c r="D97" s="92"/>
      <c r="E97" s="92"/>
      <c r="F97" s="92"/>
      <c r="G97" s="92"/>
      <c r="H97" s="92"/>
      <c r="I97" s="91"/>
      <c r="J97" s="90" t="s">
        <v>59</v>
      </c>
      <c r="K97" s="89"/>
      <c r="L97" s="89"/>
      <c r="M97" s="89"/>
      <c r="N97" s="88"/>
      <c r="O97" s="90" t="s">
        <v>58</v>
      </c>
      <c r="P97" s="89"/>
      <c r="Q97" s="89"/>
      <c r="R97" s="89"/>
      <c r="S97" s="89"/>
      <c r="T97" s="89"/>
      <c r="U97" s="89"/>
      <c r="V97" s="89"/>
      <c r="W97" s="89"/>
      <c r="X97" s="88"/>
      <c r="Y97" s="87">
        <v>102</v>
      </c>
      <c r="Z97" s="86"/>
      <c r="AA97" s="86"/>
      <c r="AB97" s="86"/>
      <c r="AC97" s="85"/>
      <c r="AD97" s="87">
        <v>0</v>
      </c>
      <c r="AE97" s="86"/>
      <c r="AF97" s="86"/>
      <c r="AG97" s="86"/>
      <c r="AH97" s="85"/>
      <c r="AI97" s="87">
        <v>102</v>
      </c>
      <c r="AJ97" s="86"/>
      <c r="AK97" s="86"/>
      <c r="AL97" s="86"/>
      <c r="AM97" s="85"/>
      <c r="AN97" s="87">
        <v>94</v>
      </c>
      <c r="AO97" s="86"/>
      <c r="AP97" s="86"/>
      <c r="AQ97" s="86"/>
      <c r="AR97" s="85"/>
      <c r="AS97" s="87">
        <v>0</v>
      </c>
      <c r="AT97" s="86"/>
      <c r="AU97" s="86"/>
      <c r="AV97" s="86"/>
      <c r="AW97" s="85"/>
      <c r="AX97" s="87">
        <v>94</v>
      </c>
      <c r="AY97" s="86"/>
      <c r="AZ97" s="86"/>
      <c r="BA97" s="86"/>
      <c r="BB97" s="85"/>
      <c r="BC97" s="87">
        <f>AN97-Y97</f>
        <v>-8</v>
      </c>
      <c r="BD97" s="86"/>
      <c r="BE97" s="86"/>
      <c r="BF97" s="86"/>
      <c r="BG97" s="85"/>
      <c r="BH97" s="87">
        <f>AS97-AD97</f>
        <v>0</v>
      </c>
      <c r="BI97" s="86"/>
      <c r="BJ97" s="86"/>
      <c r="BK97" s="86"/>
      <c r="BL97" s="85"/>
      <c r="BM97" s="87">
        <v>-8</v>
      </c>
      <c r="BN97" s="86"/>
      <c r="BO97" s="86"/>
      <c r="BP97" s="86"/>
      <c r="BQ97" s="85"/>
      <c r="BR97" s="18"/>
      <c r="BS97" s="18"/>
      <c r="BT97" s="18"/>
      <c r="BU97" s="18"/>
      <c r="BV97" s="18"/>
      <c r="BW97" s="18"/>
      <c r="BX97" s="18"/>
      <c r="BY97" s="18"/>
      <c r="BZ97" s="17"/>
    </row>
    <row r="98" spans="1:79" ht="45" customHeight="1" x14ac:dyDescent="0.2">
      <c r="A98" s="84">
        <v>14</v>
      </c>
      <c r="B98" s="82"/>
      <c r="C98" s="93" t="s">
        <v>14</v>
      </c>
      <c r="D98" s="92"/>
      <c r="E98" s="92"/>
      <c r="F98" s="92"/>
      <c r="G98" s="92"/>
      <c r="H98" s="92"/>
      <c r="I98" s="91"/>
      <c r="J98" s="90" t="s">
        <v>59</v>
      </c>
      <c r="K98" s="89"/>
      <c r="L98" s="89"/>
      <c r="M98" s="89"/>
      <c r="N98" s="88"/>
      <c r="O98" s="90" t="s">
        <v>58</v>
      </c>
      <c r="P98" s="89"/>
      <c r="Q98" s="89"/>
      <c r="R98" s="89"/>
      <c r="S98" s="89"/>
      <c r="T98" s="89"/>
      <c r="U98" s="89"/>
      <c r="V98" s="89"/>
      <c r="W98" s="89"/>
      <c r="X98" s="88"/>
      <c r="Y98" s="87">
        <v>0</v>
      </c>
      <c r="Z98" s="86"/>
      <c r="AA98" s="86"/>
      <c r="AB98" s="86"/>
      <c r="AC98" s="85"/>
      <c r="AD98" s="87">
        <v>112</v>
      </c>
      <c r="AE98" s="86"/>
      <c r="AF98" s="86"/>
      <c r="AG98" s="86"/>
      <c r="AH98" s="85"/>
      <c r="AI98" s="87">
        <v>112</v>
      </c>
      <c r="AJ98" s="86"/>
      <c r="AK98" s="86"/>
      <c r="AL98" s="86"/>
      <c r="AM98" s="85"/>
      <c r="AN98" s="87">
        <v>0</v>
      </c>
      <c r="AO98" s="86"/>
      <c r="AP98" s="86"/>
      <c r="AQ98" s="86"/>
      <c r="AR98" s="85"/>
      <c r="AS98" s="87">
        <v>75</v>
      </c>
      <c r="AT98" s="86"/>
      <c r="AU98" s="86"/>
      <c r="AV98" s="86"/>
      <c r="AW98" s="85"/>
      <c r="AX98" s="87">
        <v>75</v>
      </c>
      <c r="AY98" s="86"/>
      <c r="AZ98" s="86"/>
      <c r="BA98" s="86"/>
      <c r="BB98" s="85"/>
      <c r="BC98" s="87">
        <f>AN98-Y98</f>
        <v>0</v>
      </c>
      <c r="BD98" s="86"/>
      <c r="BE98" s="86"/>
      <c r="BF98" s="86"/>
      <c r="BG98" s="85"/>
      <c r="BH98" s="87">
        <f>AS98-AD98</f>
        <v>-37</v>
      </c>
      <c r="BI98" s="86"/>
      <c r="BJ98" s="86"/>
      <c r="BK98" s="86"/>
      <c r="BL98" s="85"/>
      <c r="BM98" s="87">
        <v>-37</v>
      </c>
      <c r="BN98" s="86"/>
      <c r="BO98" s="86"/>
      <c r="BP98" s="86"/>
      <c r="BQ98" s="85"/>
      <c r="BR98" s="18"/>
      <c r="BS98" s="18"/>
      <c r="BT98" s="18"/>
      <c r="BU98" s="18"/>
      <c r="BV98" s="18"/>
      <c r="BW98" s="18"/>
      <c r="BX98" s="18"/>
      <c r="BY98" s="18"/>
      <c r="BZ98" s="17"/>
    </row>
    <row r="99" spans="1:79" ht="48" customHeight="1" x14ac:dyDescent="0.2">
      <c r="A99" s="84">
        <v>15</v>
      </c>
      <c r="B99" s="82"/>
      <c r="C99" s="93" t="s">
        <v>60</v>
      </c>
      <c r="D99" s="92"/>
      <c r="E99" s="92"/>
      <c r="F99" s="92"/>
      <c r="G99" s="92"/>
      <c r="H99" s="92"/>
      <c r="I99" s="91"/>
      <c r="J99" s="90" t="s">
        <v>59</v>
      </c>
      <c r="K99" s="89"/>
      <c r="L99" s="89"/>
      <c r="M99" s="89"/>
      <c r="N99" s="88"/>
      <c r="O99" s="90" t="s">
        <v>58</v>
      </c>
      <c r="P99" s="89"/>
      <c r="Q99" s="89"/>
      <c r="R99" s="89"/>
      <c r="S99" s="89"/>
      <c r="T99" s="89"/>
      <c r="U99" s="89"/>
      <c r="V99" s="89"/>
      <c r="W99" s="89"/>
      <c r="X99" s="88"/>
      <c r="Y99" s="87">
        <v>93</v>
      </c>
      <c r="Z99" s="86"/>
      <c r="AA99" s="86"/>
      <c r="AB99" s="86"/>
      <c r="AC99" s="85"/>
      <c r="AD99" s="87">
        <v>16</v>
      </c>
      <c r="AE99" s="86"/>
      <c r="AF99" s="86"/>
      <c r="AG99" s="86"/>
      <c r="AH99" s="85"/>
      <c r="AI99" s="87">
        <v>83</v>
      </c>
      <c r="AJ99" s="86"/>
      <c r="AK99" s="86"/>
      <c r="AL99" s="86"/>
      <c r="AM99" s="85"/>
      <c r="AN99" s="87">
        <v>93</v>
      </c>
      <c r="AO99" s="86"/>
      <c r="AP99" s="86"/>
      <c r="AQ99" s="86"/>
      <c r="AR99" s="85"/>
      <c r="AS99" s="87">
        <v>13</v>
      </c>
      <c r="AT99" s="86"/>
      <c r="AU99" s="86"/>
      <c r="AV99" s="86"/>
      <c r="AW99" s="85"/>
      <c r="AX99" s="87">
        <v>89</v>
      </c>
      <c r="AY99" s="86"/>
      <c r="AZ99" s="86"/>
      <c r="BA99" s="86"/>
      <c r="BB99" s="85"/>
      <c r="BC99" s="87">
        <f>AN99-Y99</f>
        <v>0</v>
      </c>
      <c r="BD99" s="86"/>
      <c r="BE99" s="86"/>
      <c r="BF99" s="86"/>
      <c r="BG99" s="85"/>
      <c r="BH99" s="87">
        <f>AS99-AD99</f>
        <v>-3</v>
      </c>
      <c r="BI99" s="86"/>
      <c r="BJ99" s="86"/>
      <c r="BK99" s="86"/>
      <c r="BL99" s="85"/>
      <c r="BM99" s="87">
        <v>6</v>
      </c>
      <c r="BN99" s="86"/>
      <c r="BO99" s="86"/>
      <c r="BP99" s="86"/>
      <c r="BQ99" s="85"/>
      <c r="BR99" s="18"/>
      <c r="BS99" s="18"/>
      <c r="BT99" s="18"/>
      <c r="BU99" s="18"/>
      <c r="BV99" s="18"/>
      <c r="BW99" s="18"/>
      <c r="BX99" s="18"/>
      <c r="BY99" s="18"/>
      <c r="BZ99" s="17"/>
    </row>
    <row r="100" spans="1:79" ht="23.45" customHeight="1" x14ac:dyDescent="0.2">
      <c r="A100" s="22"/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8"/>
      <c r="BS100" s="18"/>
      <c r="BT100" s="18"/>
      <c r="BU100" s="18"/>
      <c r="BV100" s="18"/>
      <c r="BW100" s="18"/>
      <c r="BX100" s="18"/>
      <c r="BY100" s="18"/>
      <c r="BZ100" s="17"/>
    </row>
    <row r="101" spans="1:79" ht="15.75" x14ac:dyDescent="0.2">
      <c r="A101" s="16" t="s">
        <v>57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</row>
    <row r="102" spans="1:79" ht="19.5" customHeight="1" x14ac:dyDescent="0.2">
      <c r="A102" s="22"/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8"/>
      <c r="BS102" s="18"/>
      <c r="BT102" s="18"/>
      <c r="BU102" s="18"/>
      <c r="BV102" s="18"/>
      <c r="BW102" s="18"/>
      <c r="BX102" s="18"/>
      <c r="BY102" s="18"/>
      <c r="BZ102" s="17"/>
    </row>
    <row r="103" spans="1:79" s="79" customFormat="1" ht="26.25" customHeight="1" x14ac:dyDescent="0.2">
      <c r="A103" s="84" t="s">
        <v>56</v>
      </c>
      <c r="B103" s="82"/>
      <c r="C103" s="84" t="s">
        <v>55</v>
      </c>
      <c r="D103" s="83"/>
      <c r="E103" s="83"/>
      <c r="F103" s="83"/>
      <c r="G103" s="83"/>
      <c r="H103" s="83"/>
      <c r="I103" s="82"/>
      <c r="J103" s="84" t="s">
        <v>54</v>
      </c>
      <c r="K103" s="83"/>
      <c r="L103" s="83"/>
      <c r="M103" s="83"/>
      <c r="N103" s="82"/>
      <c r="O103" s="84" t="s">
        <v>53</v>
      </c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2"/>
      <c r="BR103" s="81"/>
      <c r="BS103" s="81"/>
      <c r="BT103" s="81"/>
      <c r="BU103" s="81"/>
      <c r="BV103" s="81"/>
      <c r="BW103" s="81"/>
      <c r="BX103" s="81"/>
      <c r="BY103" s="81"/>
      <c r="BZ103" s="80"/>
    </row>
    <row r="104" spans="1:79" s="76" customFormat="1" ht="15.95" customHeight="1" x14ac:dyDescent="0.2">
      <c r="A104" s="63">
        <v>1</v>
      </c>
      <c r="B104" s="61"/>
      <c r="C104" s="63">
        <v>2</v>
      </c>
      <c r="D104" s="62"/>
      <c r="E104" s="62"/>
      <c r="F104" s="62"/>
      <c r="G104" s="62"/>
      <c r="H104" s="62"/>
      <c r="I104" s="61"/>
      <c r="J104" s="63">
        <v>3</v>
      </c>
      <c r="K104" s="62"/>
      <c r="L104" s="62"/>
      <c r="M104" s="62"/>
      <c r="N104" s="61"/>
      <c r="O104" s="63">
        <v>4</v>
      </c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1"/>
      <c r="BR104" s="78"/>
      <c r="BS104" s="78"/>
      <c r="BT104" s="78"/>
      <c r="BU104" s="78"/>
      <c r="BV104" s="78"/>
      <c r="BW104" s="78"/>
      <c r="BX104" s="78"/>
      <c r="BY104" s="78"/>
      <c r="BZ104" s="77"/>
    </row>
    <row r="105" spans="1:79" s="64" customFormat="1" ht="36" hidden="1" customHeight="1" x14ac:dyDescent="0.2">
      <c r="A105" s="72" t="s">
        <v>52</v>
      </c>
      <c r="B105" s="70"/>
      <c r="C105" s="75" t="s">
        <v>51</v>
      </c>
      <c r="D105" s="74"/>
      <c r="E105" s="74"/>
      <c r="F105" s="74"/>
      <c r="G105" s="74"/>
      <c r="H105" s="74"/>
      <c r="I105" s="73"/>
      <c r="J105" s="72" t="s">
        <v>50</v>
      </c>
      <c r="K105" s="71"/>
      <c r="L105" s="71"/>
      <c r="M105" s="71"/>
      <c r="N105" s="70"/>
      <c r="O105" s="69" t="s">
        <v>49</v>
      </c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7"/>
      <c r="BR105" s="66"/>
      <c r="BS105" s="66"/>
      <c r="BT105" s="65"/>
      <c r="BU105" s="65"/>
      <c r="BV105" s="65"/>
      <c r="BW105" s="65"/>
      <c r="BX105" s="65"/>
      <c r="BY105" s="65"/>
      <c r="BZ105" s="65"/>
      <c r="CA105" s="64" t="s">
        <v>48</v>
      </c>
    </row>
    <row r="106" spans="1:79" s="24" customFormat="1" ht="17.100000000000001" customHeight="1" x14ac:dyDescent="0.2">
      <c r="A106" s="50">
        <v>0</v>
      </c>
      <c r="B106" s="48"/>
      <c r="C106" s="60" t="s">
        <v>47</v>
      </c>
      <c r="D106" s="59"/>
      <c r="E106" s="59"/>
      <c r="F106" s="59"/>
      <c r="G106" s="59"/>
      <c r="H106" s="59"/>
      <c r="I106" s="58"/>
      <c r="J106" s="50"/>
      <c r="K106" s="49"/>
      <c r="L106" s="49"/>
      <c r="M106" s="49"/>
      <c r="N106" s="48"/>
      <c r="O106" s="45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7"/>
      <c r="BR106" s="26"/>
      <c r="BS106" s="26"/>
      <c r="BT106" s="26"/>
      <c r="BU106" s="26"/>
      <c r="BV106" s="26"/>
      <c r="BW106" s="26"/>
      <c r="BX106" s="26"/>
      <c r="BY106" s="26"/>
      <c r="BZ106" s="25"/>
      <c r="CA106" s="24" t="s">
        <v>46</v>
      </c>
    </row>
    <row r="107" spans="1:79" s="24" customFormat="1" ht="39" customHeight="1" x14ac:dyDescent="0.2">
      <c r="A107" s="50">
        <v>0</v>
      </c>
      <c r="B107" s="48"/>
      <c r="C107" s="57" t="s">
        <v>45</v>
      </c>
      <c r="D107" s="56"/>
      <c r="E107" s="56"/>
      <c r="F107" s="56"/>
      <c r="G107" s="56"/>
      <c r="H107" s="56"/>
      <c r="I107" s="55"/>
      <c r="J107" s="63" t="s">
        <v>38</v>
      </c>
      <c r="K107" s="62"/>
      <c r="L107" s="62"/>
      <c r="M107" s="62"/>
      <c r="N107" s="61"/>
      <c r="O107" s="30" t="s">
        <v>44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54"/>
      <c r="BR107" s="26"/>
      <c r="BS107" s="26"/>
      <c r="BT107" s="26"/>
      <c r="BU107" s="26"/>
      <c r="BV107" s="26"/>
      <c r="BW107" s="26"/>
      <c r="BX107" s="26"/>
      <c r="BY107" s="26"/>
      <c r="BZ107" s="25"/>
    </row>
    <row r="108" spans="1:79" s="24" customFormat="1" ht="302.45" customHeight="1" x14ac:dyDescent="0.2">
      <c r="A108" s="50">
        <v>0</v>
      </c>
      <c r="B108" s="48"/>
      <c r="C108" s="57" t="s">
        <v>43</v>
      </c>
      <c r="D108" s="56"/>
      <c r="E108" s="56"/>
      <c r="F108" s="56"/>
      <c r="G108" s="56"/>
      <c r="H108" s="56"/>
      <c r="I108" s="55"/>
      <c r="J108" s="63" t="s">
        <v>24</v>
      </c>
      <c r="K108" s="62"/>
      <c r="L108" s="62"/>
      <c r="M108" s="62"/>
      <c r="N108" s="61"/>
      <c r="O108" s="30" t="s">
        <v>42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54"/>
      <c r="BR108" s="26"/>
      <c r="BS108" s="26"/>
      <c r="BT108" s="26"/>
      <c r="BU108" s="26"/>
      <c r="BV108" s="26"/>
      <c r="BW108" s="26"/>
      <c r="BX108" s="26"/>
      <c r="BY108" s="26"/>
      <c r="BZ108" s="25"/>
    </row>
    <row r="109" spans="1:79" s="24" customFormat="1" ht="62.45" customHeight="1" x14ac:dyDescent="0.2">
      <c r="A109" s="50">
        <v>0</v>
      </c>
      <c r="B109" s="48"/>
      <c r="C109" s="57" t="s">
        <v>41</v>
      </c>
      <c r="D109" s="56"/>
      <c r="E109" s="56"/>
      <c r="F109" s="56"/>
      <c r="G109" s="56"/>
      <c r="H109" s="56"/>
      <c r="I109" s="55"/>
      <c r="J109" s="63" t="s">
        <v>38</v>
      </c>
      <c r="K109" s="62"/>
      <c r="L109" s="62"/>
      <c r="M109" s="62"/>
      <c r="N109" s="61"/>
      <c r="O109" s="30" t="s">
        <v>40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54"/>
      <c r="BR109" s="26"/>
      <c r="BS109" s="26"/>
      <c r="BT109" s="26"/>
      <c r="BU109" s="26"/>
      <c r="BV109" s="26"/>
      <c r="BW109" s="26"/>
      <c r="BX109" s="26"/>
      <c r="BY109" s="26"/>
      <c r="BZ109" s="25"/>
    </row>
    <row r="110" spans="1:79" s="24" customFormat="1" ht="24.6" customHeight="1" x14ac:dyDescent="0.2">
      <c r="A110" s="50">
        <v>0</v>
      </c>
      <c r="B110" s="48"/>
      <c r="C110" s="57" t="s">
        <v>39</v>
      </c>
      <c r="D110" s="56"/>
      <c r="E110" s="56"/>
      <c r="F110" s="56"/>
      <c r="G110" s="56"/>
      <c r="H110" s="56"/>
      <c r="I110" s="55"/>
      <c r="J110" s="63" t="s">
        <v>38</v>
      </c>
      <c r="K110" s="62"/>
      <c r="L110" s="62"/>
      <c r="M110" s="62"/>
      <c r="N110" s="61"/>
      <c r="O110" s="30" t="s">
        <v>37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54"/>
      <c r="BR110" s="26"/>
      <c r="BS110" s="26"/>
      <c r="BT110" s="26"/>
      <c r="BU110" s="26"/>
      <c r="BV110" s="26"/>
      <c r="BW110" s="26"/>
      <c r="BX110" s="26"/>
      <c r="BY110" s="26"/>
      <c r="BZ110" s="25"/>
    </row>
    <row r="111" spans="1:79" s="24" customFormat="1" ht="29.45" customHeight="1" x14ac:dyDescent="0.2">
      <c r="A111" s="50">
        <v>0</v>
      </c>
      <c r="B111" s="48"/>
      <c r="C111" s="57" t="s">
        <v>36</v>
      </c>
      <c r="D111" s="56"/>
      <c r="E111" s="56"/>
      <c r="F111" s="56"/>
      <c r="G111" s="56"/>
      <c r="H111" s="56"/>
      <c r="I111" s="55"/>
      <c r="J111" s="63" t="s">
        <v>24</v>
      </c>
      <c r="K111" s="62"/>
      <c r="L111" s="62"/>
      <c r="M111" s="62"/>
      <c r="N111" s="61"/>
      <c r="O111" s="30" t="s">
        <v>35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54"/>
      <c r="BR111" s="26"/>
      <c r="BS111" s="26"/>
      <c r="BT111" s="26"/>
      <c r="BU111" s="26"/>
      <c r="BV111" s="26"/>
      <c r="BW111" s="26"/>
      <c r="BX111" s="26"/>
      <c r="BY111" s="26"/>
      <c r="BZ111" s="25"/>
    </row>
    <row r="112" spans="1:79" s="24" customFormat="1" ht="20.45" customHeight="1" x14ac:dyDescent="0.2">
      <c r="A112" s="50">
        <v>0</v>
      </c>
      <c r="B112" s="48"/>
      <c r="C112" s="60" t="s">
        <v>34</v>
      </c>
      <c r="D112" s="59"/>
      <c r="E112" s="59"/>
      <c r="F112" s="59"/>
      <c r="G112" s="59"/>
      <c r="H112" s="59"/>
      <c r="I112" s="58"/>
      <c r="J112" s="50"/>
      <c r="K112" s="49"/>
      <c r="L112" s="49"/>
      <c r="M112" s="49"/>
      <c r="N112" s="48"/>
      <c r="O112" s="45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7"/>
      <c r="BR112" s="26"/>
      <c r="BS112" s="26"/>
      <c r="BT112" s="26"/>
      <c r="BU112" s="26"/>
      <c r="BV112" s="26"/>
      <c r="BW112" s="26"/>
      <c r="BX112" s="26"/>
      <c r="BY112" s="26"/>
      <c r="BZ112" s="25"/>
    </row>
    <row r="113" spans="1:78" s="24" customFormat="1" ht="42.95" customHeight="1" x14ac:dyDescent="0.2">
      <c r="A113" s="50">
        <v>0</v>
      </c>
      <c r="B113" s="48"/>
      <c r="C113" s="57" t="s">
        <v>33</v>
      </c>
      <c r="D113" s="56"/>
      <c r="E113" s="56"/>
      <c r="F113" s="56"/>
      <c r="G113" s="56"/>
      <c r="H113" s="56"/>
      <c r="I113" s="55"/>
      <c r="J113" s="41" t="s">
        <v>32</v>
      </c>
      <c r="K113" s="40"/>
      <c r="L113" s="40"/>
      <c r="M113" s="40"/>
      <c r="N113" s="39"/>
      <c r="O113" s="30" t="s">
        <v>31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54"/>
      <c r="BR113" s="26"/>
      <c r="BS113" s="26"/>
      <c r="BT113" s="26"/>
      <c r="BU113" s="26"/>
      <c r="BV113" s="26"/>
      <c r="BW113" s="26"/>
      <c r="BX113" s="26"/>
      <c r="BY113" s="26"/>
      <c r="BZ113" s="25"/>
    </row>
    <row r="114" spans="1:78" s="24" customFormat="1" ht="47.1" customHeight="1" x14ac:dyDescent="0.2">
      <c r="A114" s="50">
        <v>0</v>
      </c>
      <c r="B114" s="48"/>
      <c r="C114" s="57" t="s">
        <v>30</v>
      </c>
      <c r="D114" s="56"/>
      <c r="E114" s="56"/>
      <c r="F114" s="56"/>
      <c r="G114" s="56"/>
      <c r="H114" s="56"/>
      <c r="I114" s="55"/>
      <c r="J114" s="38"/>
      <c r="K114" s="37"/>
      <c r="L114" s="37"/>
      <c r="M114" s="37"/>
      <c r="N114" s="36"/>
      <c r="O114" s="30" t="s">
        <v>29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54"/>
      <c r="BR114" s="26"/>
      <c r="BS114" s="26"/>
      <c r="BT114" s="26"/>
      <c r="BU114" s="26"/>
      <c r="BV114" s="26"/>
      <c r="BW114" s="26"/>
      <c r="BX114" s="26"/>
      <c r="BY114" s="26"/>
      <c r="BZ114" s="25"/>
    </row>
    <row r="115" spans="1:78" s="24" customFormat="1" ht="63.6" customHeight="1" x14ac:dyDescent="0.2">
      <c r="A115" s="50">
        <v>0</v>
      </c>
      <c r="B115" s="48"/>
      <c r="C115" s="57" t="s">
        <v>28</v>
      </c>
      <c r="D115" s="56"/>
      <c r="E115" s="56"/>
      <c r="F115" s="56"/>
      <c r="G115" s="56"/>
      <c r="H115" s="56"/>
      <c r="I115" s="55"/>
      <c r="J115" s="33"/>
      <c r="K115" s="32"/>
      <c r="L115" s="32"/>
      <c r="M115" s="32"/>
      <c r="N115" s="31"/>
      <c r="O115" s="30" t="s">
        <v>27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54"/>
      <c r="BR115" s="26"/>
      <c r="BS115" s="26"/>
      <c r="BT115" s="26"/>
      <c r="BU115" s="26"/>
      <c r="BV115" s="26"/>
      <c r="BW115" s="26"/>
      <c r="BX115" s="26"/>
      <c r="BY115" s="26"/>
      <c r="BZ115" s="25"/>
    </row>
    <row r="116" spans="1:78" s="24" customFormat="1" ht="15.75" x14ac:dyDescent="0.2">
      <c r="A116" s="50">
        <v>0</v>
      </c>
      <c r="B116" s="48"/>
      <c r="C116" s="53" t="s">
        <v>26</v>
      </c>
      <c r="D116" s="52"/>
      <c r="E116" s="52"/>
      <c r="F116" s="52"/>
      <c r="G116" s="52"/>
      <c r="H116" s="52"/>
      <c r="I116" s="51"/>
      <c r="J116" s="50"/>
      <c r="K116" s="49"/>
      <c r="L116" s="49"/>
      <c r="M116" s="49"/>
      <c r="N116" s="48"/>
      <c r="O116" s="45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7"/>
      <c r="BR116" s="26"/>
      <c r="BS116" s="26"/>
      <c r="BT116" s="26"/>
      <c r="BU116" s="26"/>
      <c r="BV116" s="26"/>
      <c r="BW116" s="26"/>
      <c r="BX116" s="26"/>
      <c r="BY116" s="26"/>
      <c r="BZ116" s="25"/>
    </row>
    <row r="117" spans="1:78" s="24" customFormat="1" ht="48.95" customHeight="1" x14ac:dyDescent="0.2">
      <c r="A117" s="35">
        <v>0</v>
      </c>
      <c r="B117" s="35"/>
      <c r="C117" s="34" t="s">
        <v>25</v>
      </c>
      <c r="D117" s="34"/>
      <c r="E117" s="34"/>
      <c r="F117" s="34"/>
      <c r="G117" s="34"/>
      <c r="H117" s="34"/>
      <c r="I117" s="34"/>
      <c r="J117" s="41" t="s">
        <v>24</v>
      </c>
      <c r="K117" s="40"/>
      <c r="L117" s="40"/>
      <c r="M117" s="40"/>
      <c r="N117" s="39"/>
      <c r="O117" s="30" t="s">
        <v>23</v>
      </c>
      <c r="P117" s="29"/>
      <c r="Q117" s="29"/>
      <c r="R117" s="29"/>
      <c r="S117" s="29"/>
      <c r="T117" s="29"/>
      <c r="U117" s="29"/>
      <c r="V117" s="29"/>
      <c r="W117" s="29"/>
      <c r="X117" s="29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7"/>
      <c r="BR117" s="26"/>
      <c r="BS117" s="26"/>
      <c r="BT117" s="26"/>
      <c r="BU117" s="26"/>
      <c r="BV117" s="26"/>
      <c r="BW117" s="26"/>
      <c r="BX117" s="26"/>
      <c r="BY117" s="26"/>
      <c r="BZ117" s="25"/>
    </row>
    <row r="118" spans="1:78" s="24" customFormat="1" ht="69" customHeight="1" x14ac:dyDescent="0.2">
      <c r="A118" s="35">
        <v>0</v>
      </c>
      <c r="B118" s="35"/>
      <c r="C118" s="34" t="s">
        <v>22</v>
      </c>
      <c r="D118" s="34"/>
      <c r="E118" s="34"/>
      <c r="F118" s="34"/>
      <c r="G118" s="34"/>
      <c r="H118" s="34"/>
      <c r="I118" s="34"/>
      <c r="J118" s="33"/>
      <c r="K118" s="32"/>
      <c r="L118" s="32"/>
      <c r="M118" s="32"/>
      <c r="N118" s="31"/>
      <c r="O118" s="30" t="s">
        <v>21</v>
      </c>
      <c r="P118" s="29"/>
      <c r="Q118" s="29"/>
      <c r="R118" s="29"/>
      <c r="S118" s="29"/>
      <c r="T118" s="29"/>
      <c r="U118" s="29"/>
      <c r="V118" s="29"/>
      <c r="W118" s="29"/>
      <c r="X118" s="29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7"/>
      <c r="BR118" s="26"/>
      <c r="BS118" s="26"/>
      <c r="BT118" s="26"/>
      <c r="BU118" s="26"/>
      <c r="BV118" s="26"/>
      <c r="BW118" s="26"/>
      <c r="BX118" s="26"/>
      <c r="BY118" s="26"/>
      <c r="BZ118" s="25"/>
    </row>
    <row r="119" spans="1:78" s="24" customFormat="1" ht="15.75" x14ac:dyDescent="0.2">
      <c r="A119" s="35">
        <v>0</v>
      </c>
      <c r="B119" s="35"/>
      <c r="C119" s="46" t="s">
        <v>20</v>
      </c>
      <c r="D119" s="46"/>
      <c r="E119" s="46"/>
      <c r="F119" s="46"/>
      <c r="G119" s="46"/>
      <c r="H119" s="46"/>
      <c r="I119" s="46"/>
      <c r="J119" s="35"/>
      <c r="K119" s="35"/>
      <c r="L119" s="35"/>
      <c r="M119" s="35"/>
      <c r="N119" s="35"/>
      <c r="O119" s="45"/>
      <c r="P119" s="44"/>
      <c r="Q119" s="44"/>
      <c r="R119" s="44"/>
      <c r="S119" s="44"/>
      <c r="T119" s="44"/>
      <c r="U119" s="44"/>
      <c r="V119" s="44"/>
      <c r="W119" s="44"/>
      <c r="X119" s="44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2"/>
      <c r="BR119" s="26"/>
      <c r="BS119" s="26"/>
      <c r="BT119" s="26"/>
      <c r="BU119" s="26"/>
      <c r="BV119" s="26"/>
      <c r="BW119" s="26"/>
      <c r="BX119" s="26"/>
      <c r="BY119" s="26"/>
      <c r="BZ119" s="25"/>
    </row>
    <row r="120" spans="1:78" s="24" customFormat="1" ht="87.95" customHeight="1" x14ac:dyDescent="0.2">
      <c r="A120" s="35">
        <v>0</v>
      </c>
      <c r="B120" s="35"/>
      <c r="C120" s="34" t="s">
        <v>19</v>
      </c>
      <c r="D120" s="34"/>
      <c r="E120" s="34"/>
      <c r="F120" s="34"/>
      <c r="G120" s="34"/>
      <c r="H120" s="34"/>
      <c r="I120" s="34"/>
      <c r="J120" s="41" t="s">
        <v>18</v>
      </c>
      <c r="K120" s="40"/>
      <c r="L120" s="40"/>
      <c r="M120" s="40"/>
      <c r="N120" s="39"/>
      <c r="O120" s="30" t="s">
        <v>17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7"/>
      <c r="BR120" s="26"/>
      <c r="BS120" s="26"/>
      <c r="BT120" s="26"/>
      <c r="BU120" s="26"/>
      <c r="BV120" s="26"/>
      <c r="BW120" s="26"/>
      <c r="BX120" s="26"/>
      <c r="BY120" s="26"/>
      <c r="BZ120" s="25"/>
    </row>
    <row r="121" spans="1:78" s="24" customFormat="1" ht="82.5" customHeight="1" x14ac:dyDescent="0.2">
      <c r="A121" s="35">
        <v>0</v>
      </c>
      <c r="B121" s="35"/>
      <c r="C121" s="34" t="s">
        <v>16</v>
      </c>
      <c r="D121" s="34"/>
      <c r="E121" s="34"/>
      <c r="F121" s="34"/>
      <c r="G121" s="34"/>
      <c r="H121" s="34"/>
      <c r="I121" s="34"/>
      <c r="J121" s="38"/>
      <c r="K121" s="37"/>
      <c r="L121" s="37"/>
      <c r="M121" s="37"/>
      <c r="N121" s="36"/>
      <c r="O121" s="30" t="s">
        <v>15</v>
      </c>
      <c r="P121" s="29"/>
      <c r="Q121" s="29"/>
      <c r="R121" s="29"/>
      <c r="S121" s="29"/>
      <c r="T121" s="29"/>
      <c r="U121" s="29"/>
      <c r="V121" s="29"/>
      <c r="W121" s="29"/>
      <c r="X121" s="29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7"/>
      <c r="BR121" s="26"/>
      <c r="BS121" s="26"/>
      <c r="BT121" s="26"/>
      <c r="BU121" s="26"/>
      <c r="BV121" s="26"/>
      <c r="BW121" s="26"/>
      <c r="BX121" s="26"/>
      <c r="BY121" s="26"/>
      <c r="BZ121" s="25"/>
    </row>
    <row r="122" spans="1:78" s="24" customFormat="1" ht="43.5" customHeight="1" x14ac:dyDescent="0.2">
      <c r="A122" s="35">
        <v>0</v>
      </c>
      <c r="B122" s="35"/>
      <c r="C122" s="34" t="s">
        <v>14</v>
      </c>
      <c r="D122" s="34"/>
      <c r="E122" s="34"/>
      <c r="F122" s="34"/>
      <c r="G122" s="34"/>
      <c r="H122" s="34"/>
      <c r="I122" s="34"/>
      <c r="J122" s="33"/>
      <c r="K122" s="32"/>
      <c r="L122" s="32"/>
      <c r="M122" s="32"/>
      <c r="N122" s="31"/>
      <c r="O122" s="30" t="s">
        <v>13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7"/>
      <c r="BR122" s="26"/>
      <c r="BS122" s="26"/>
      <c r="BT122" s="26"/>
      <c r="BU122" s="26"/>
      <c r="BV122" s="26"/>
      <c r="BW122" s="26"/>
      <c r="BX122" s="26"/>
      <c r="BY122" s="26"/>
      <c r="BZ122" s="25"/>
    </row>
    <row r="123" spans="1:78" ht="15.75" x14ac:dyDescent="0.2">
      <c r="A123" s="22"/>
      <c r="B123" s="2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8"/>
      <c r="BS123" s="18"/>
      <c r="BT123" s="18"/>
      <c r="BU123" s="18"/>
      <c r="BV123" s="18"/>
      <c r="BW123" s="18"/>
      <c r="BX123" s="18"/>
      <c r="BY123" s="18"/>
      <c r="BZ123" s="17"/>
    </row>
    <row r="124" spans="1:78" ht="15.95" customHeight="1" x14ac:dyDescent="0.2">
      <c r="A124" s="16" t="s">
        <v>12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</row>
    <row r="125" spans="1:78" ht="61.5" customHeight="1" x14ac:dyDescent="0.2">
      <c r="A125" s="15" t="s">
        <v>11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</row>
    <row r="126" spans="1:78" ht="15.75" x14ac:dyDescent="0.2">
      <c r="A126" s="22"/>
      <c r="B126" s="22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8"/>
      <c r="BS126" s="18"/>
      <c r="BT126" s="18"/>
      <c r="BU126" s="18"/>
      <c r="BV126" s="18"/>
      <c r="BW126" s="18"/>
      <c r="BX126" s="18"/>
      <c r="BY126" s="18"/>
      <c r="BZ126" s="17"/>
    </row>
    <row r="127" spans="1:78" ht="15.95" customHeight="1" x14ac:dyDescent="0.2">
      <c r="A127" s="16" t="s">
        <v>10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</row>
    <row r="128" spans="1:78" ht="26.45" customHeight="1" x14ac:dyDescent="0.2">
      <c r="A128" s="15" t="s">
        <v>9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4" ht="15.95" customHeight="1" x14ac:dyDescent="0.2">
      <c r="A129" s="14"/>
      <c r="B129" s="14"/>
      <c r="C129" s="14"/>
      <c r="D129" s="14"/>
      <c r="E129" s="14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</row>
    <row r="130" spans="1:64" ht="12" customHeight="1" x14ac:dyDescent="0.2">
      <c r="A130" s="12" t="s">
        <v>8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ht="12" customHeight="1" x14ac:dyDescent="0.2">
      <c r="A131" s="12" t="s">
        <v>7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s="12" customFormat="1" ht="12" customHeight="1" x14ac:dyDescent="0.2">
      <c r="A132" s="12" t="s">
        <v>6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ht="15.95" customHeight="1" x14ac:dyDescent="0.25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</row>
    <row r="134" spans="1:64" ht="42" customHeight="1" x14ac:dyDescent="0.25">
      <c r="A134" s="9" t="s">
        <v>5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6"/>
      <c r="AO134" s="6"/>
      <c r="AP134" s="5" t="s">
        <v>4</v>
      </c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4" x14ac:dyDescent="0.2">
      <c r="W135" s="4" t="s">
        <v>1</v>
      </c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3"/>
      <c r="AO135" s="3"/>
      <c r="AP135" s="2" t="s">
        <v>0</v>
      </c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8" spans="1:64" ht="15.95" customHeight="1" x14ac:dyDescent="0.25">
      <c r="A138" s="8" t="s">
        <v>3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6"/>
      <c r="AO138" s="6"/>
      <c r="AP138" s="5" t="s">
        <v>2</v>
      </c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4" x14ac:dyDescent="0.2">
      <c r="W139" s="4" t="s">
        <v>1</v>
      </c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3"/>
      <c r="AO139" s="3"/>
      <c r="AP139" s="2" t="s">
        <v>0</v>
      </c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</sheetData>
  <mergeCells count="636">
    <mergeCell ref="BC99:BG99"/>
    <mergeCell ref="A105:B105"/>
    <mergeCell ref="C105:I105"/>
    <mergeCell ref="J105:N105"/>
    <mergeCell ref="O105:BQ105"/>
    <mergeCell ref="A107:B107"/>
    <mergeCell ref="C107:I107"/>
    <mergeCell ref="A122:B122"/>
    <mergeCell ref="C122:I122"/>
    <mergeCell ref="O122:BQ122"/>
    <mergeCell ref="A118:B118"/>
    <mergeCell ref="C118:I118"/>
    <mergeCell ref="O118:BQ118"/>
    <mergeCell ref="A119:B119"/>
    <mergeCell ref="C119:I119"/>
    <mergeCell ref="J119:N119"/>
    <mergeCell ref="O119:BQ119"/>
    <mergeCell ref="AD99:AH99"/>
    <mergeCell ref="A104:B104"/>
    <mergeCell ref="C104:I104"/>
    <mergeCell ref="O107:BQ107"/>
    <mergeCell ref="O104:BQ104"/>
    <mergeCell ref="A99:B99"/>
    <mergeCell ref="AI99:AM99"/>
    <mergeCell ref="AN99:AR99"/>
    <mergeCell ref="AS99:AW99"/>
    <mergeCell ref="AX99:BB99"/>
    <mergeCell ref="A111:B111"/>
    <mergeCell ref="C111:I111"/>
    <mergeCell ref="J111:N111"/>
    <mergeCell ref="O111:BQ111"/>
    <mergeCell ref="O112:BQ112"/>
    <mergeCell ref="C99:I99"/>
    <mergeCell ref="J99:N99"/>
    <mergeCell ref="O99:X99"/>
    <mergeCell ref="Y99:AC99"/>
    <mergeCell ref="BH99:BL99"/>
    <mergeCell ref="AD98:AH98"/>
    <mergeCell ref="AI98:AM98"/>
    <mergeCell ref="AN98:AR98"/>
    <mergeCell ref="J107:N107"/>
    <mergeCell ref="BM98:BQ98"/>
    <mergeCell ref="AS98:AW98"/>
    <mergeCell ref="AX98:BB98"/>
    <mergeCell ref="BC98:BG98"/>
    <mergeCell ref="BH98:BL98"/>
    <mergeCell ref="BM99:BQ99"/>
    <mergeCell ref="J104:N104"/>
    <mergeCell ref="A98:B98"/>
    <mergeCell ref="C98:I98"/>
    <mergeCell ref="J98:N98"/>
    <mergeCell ref="O98:X98"/>
    <mergeCell ref="Y98:AC98"/>
    <mergeCell ref="Y96:AC96"/>
    <mergeCell ref="AD96:AH96"/>
    <mergeCell ref="AI96:AM96"/>
    <mergeCell ref="AN96:AR96"/>
    <mergeCell ref="BH97:BL97"/>
    <mergeCell ref="BM97:BQ97"/>
    <mergeCell ref="AS97:AW97"/>
    <mergeCell ref="BM96:BQ96"/>
    <mergeCell ref="A97:B97"/>
    <mergeCell ref="C97:I97"/>
    <mergeCell ref="J97:N97"/>
    <mergeCell ref="O97:X97"/>
    <mergeCell ref="Y97:AC97"/>
    <mergeCell ref="A96:B96"/>
    <mergeCell ref="C96:I96"/>
    <mergeCell ref="J96:N96"/>
    <mergeCell ref="O96:X96"/>
    <mergeCell ref="BH94:BL94"/>
    <mergeCell ref="AD97:AH97"/>
    <mergeCell ref="AI97:AM97"/>
    <mergeCell ref="AN97:AR97"/>
    <mergeCell ref="AS96:AW96"/>
    <mergeCell ref="AX96:BB96"/>
    <mergeCell ref="BC96:BG96"/>
    <mergeCell ref="BH96:BL96"/>
    <mergeCell ref="AX97:BB97"/>
    <mergeCell ref="BC97:BG97"/>
    <mergeCell ref="AD95:AH95"/>
    <mergeCell ref="AI95:AM95"/>
    <mergeCell ref="AN95:AR95"/>
    <mergeCell ref="AS94:AW94"/>
    <mergeCell ref="AX94:BB94"/>
    <mergeCell ref="BC94:BG94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A92:B92"/>
    <mergeCell ref="C92:I92"/>
    <mergeCell ref="J92:N92"/>
    <mergeCell ref="O92:X92"/>
    <mergeCell ref="Y92:AC92"/>
    <mergeCell ref="AD92:AH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0:BG90"/>
    <mergeCell ref="BH90:BL90"/>
    <mergeCell ref="AD93:AH93"/>
    <mergeCell ref="AI93:AM93"/>
    <mergeCell ref="AN93:AR93"/>
    <mergeCell ref="AS92:AW92"/>
    <mergeCell ref="AX92:BB92"/>
    <mergeCell ref="BC92:BG92"/>
    <mergeCell ref="BH92:BL92"/>
    <mergeCell ref="BC93:BG93"/>
    <mergeCell ref="AI92:AM92"/>
    <mergeCell ref="AN92:AR92"/>
    <mergeCell ref="AD91:AH91"/>
    <mergeCell ref="AI91:AM91"/>
    <mergeCell ref="AN91:AR91"/>
    <mergeCell ref="AS90:AW90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X90:BB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BH88:BL88"/>
    <mergeCell ref="BM88:BQ88"/>
    <mergeCell ref="AS88:AW88"/>
    <mergeCell ref="AX88:BB88"/>
    <mergeCell ref="AD88:AH88"/>
    <mergeCell ref="AI88:AM88"/>
    <mergeCell ref="AN88:AR88"/>
    <mergeCell ref="AS87:AW87"/>
    <mergeCell ref="AX87:BB87"/>
    <mergeCell ref="BC87:BG87"/>
    <mergeCell ref="BC88:BG88"/>
    <mergeCell ref="BM85:BQ85"/>
    <mergeCell ref="A86:B86"/>
    <mergeCell ref="C86:I86"/>
    <mergeCell ref="J86:N86"/>
    <mergeCell ref="O86:X86"/>
    <mergeCell ref="Y86:AC86"/>
    <mergeCell ref="BH86:BL86"/>
    <mergeCell ref="BM86:BQ86"/>
    <mergeCell ref="AS86:AW86"/>
    <mergeCell ref="AX86:BB86"/>
    <mergeCell ref="AI87:AM87"/>
    <mergeCell ref="AN87:AR87"/>
    <mergeCell ref="AD86:AH86"/>
    <mergeCell ref="AI86:AM86"/>
    <mergeCell ref="AN86:AR86"/>
    <mergeCell ref="BH85:BL85"/>
    <mergeCell ref="BC86:BG86"/>
    <mergeCell ref="BH87:BL87"/>
    <mergeCell ref="AI84:AM84"/>
    <mergeCell ref="AN84:AR84"/>
    <mergeCell ref="AS84:AW84"/>
    <mergeCell ref="AX84:BB84"/>
    <mergeCell ref="BC84:BG84"/>
    <mergeCell ref="AS85:AW85"/>
    <mergeCell ref="AX85:BB85"/>
    <mergeCell ref="BC85:BG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BH83:BL83"/>
    <mergeCell ref="BM83:BQ83"/>
    <mergeCell ref="Y82:AC82"/>
    <mergeCell ref="BH82:BL82"/>
    <mergeCell ref="A84:B84"/>
    <mergeCell ref="C84:I84"/>
    <mergeCell ref="J84:N84"/>
    <mergeCell ref="O84:X84"/>
    <mergeCell ref="Y84:AC84"/>
    <mergeCell ref="BH84:BL84"/>
    <mergeCell ref="AS82:AW82"/>
    <mergeCell ref="AX82:BB82"/>
    <mergeCell ref="BC82:BG82"/>
    <mergeCell ref="AS83:AW83"/>
    <mergeCell ref="AX83:BB83"/>
    <mergeCell ref="BC83:BG83"/>
    <mergeCell ref="AN70:AR70"/>
    <mergeCell ref="AS70:AX70"/>
    <mergeCell ref="AY70:BC70"/>
    <mergeCell ref="BD70:BH70"/>
    <mergeCell ref="AX80:BB80"/>
    <mergeCell ref="BC80:BG80"/>
    <mergeCell ref="J81:N81"/>
    <mergeCell ref="O81:X81"/>
    <mergeCell ref="Y81:AC81"/>
    <mergeCell ref="AD81:AH81"/>
    <mergeCell ref="AI81:AM81"/>
    <mergeCell ref="A71:B71"/>
    <mergeCell ref="C71:R71"/>
    <mergeCell ref="S71:W71"/>
    <mergeCell ref="X71:AB71"/>
    <mergeCell ref="AC71:AH71"/>
    <mergeCell ref="BI48:BM48"/>
    <mergeCell ref="BN48:BQ48"/>
    <mergeCell ref="A68:B68"/>
    <mergeCell ref="AS81:AW81"/>
    <mergeCell ref="AX81:BB81"/>
    <mergeCell ref="BC81:BG81"/>
    <mergeCell ref="BH81:BL81"/>
    <mergeCell ref="BM81:BQ81"/>
    <mergeCell ref="A81:B81"/>
    <mergeCell ref="C81:I81"/>
    <mergeCell ref="BI70:BN70"/>
    <mergeCell ref="AY68:BC68"/>
    <mergeCell ref="BD68:BH68"/>
    <mergeCell ref="BI68:BN68"/>
    <mergeCell ref="BD67:BH67"/>
    <mergeCell ref="BI67:BN67"/>
    <mergeCell ref="A50:B50"/>
    <mergeCell ref="C50:Z50"/>
    <mergeCell ref="AA50:AE50"/>
    <mergeCell ref="AF50:AJ50"/>
    <mergeCell ref="AK50:AO50"/>
    <mergeCell ref="A48:B48"/>
    <mergeCell ref="C48:Z48"/>
    <mergeCell ref="AA48:AE48"/>
    <mergeCell ref="AF48:AJ48"/>
    <mergeCell ref="AK48:AO48"/>
    <mergeCell ref="A49:B49"/>
    <mergeCell ref="C49:Z49"/>
    <mergeCell ref="AA49:AE49"/>
    <mergeCell ref="AF49:AJ49"/>
    <mergeCell ref="AK49:AO49"/>
    <mergeCell ref="AP49:AT49"/>
    <mergeCell ref="BD46:BH46"/>
    <mergeCell ref="BI46:BM46"/>
    <mergeCell ref="BN46:BQ46"/>
    <mergeCell ref="AP48:AT48"/>
    <mergeCell ref="BI50:BM50"/>
    <mergeCell ref="BN50:BQ50"/>
    <mergeCell ref="AU49:AY49"/>
    <mergeCell ref="AZ49:BC49"/>
    <mergeCell ref="BD49:BH49"/>
    <mergeCell ref="BI49:BM49"/>
    <mergeCell ref="AN80:AR80"/>
    <mergeCell ref="AS80:AW80"/>
    <mergeCell ref="AZ47:BC47"/>
    <mergeCell ref="BD47:BH47"/>
    <mergeCell ref="BI47:BM47"/>
    <mergeCell ref="BN47:BQ47"/>
    <mergeCell ref="BN49:BQ49"/>
    <mergeCell ref="AU48:AY48"/>
    <mergeCell ref="AZ48:BC48"/>
    <mergeCell ref="BD48:BH48"/>
    <mergeCell ref="C106:I106"/>
    <mergeCell ref="J106:N106"/>
    <mergeCell ref="O106:BQ106"/>
    <mergeCell ref="A124:BL124"/>
    <mergeCell ref="A125:BL125"/>
    <mergeCell ref="A112:B112"/>
    <mergeCell ref="A116:B116"/>
    <mergeCell ref="C116:I116"/>
    <mergeCell ref="J116:N116"/>
    <mergeCell ref="O116:BQ116"/>
    <mergeCell ref="W139:AM139"/>
    <mergeCell ref="AP139:BH139"/>
    <mergeCell ref="A35:F35"/>
    <mergeCell ref="G35:BL35"/>
    <mergeCell ref="A45:B45"/>
    <mergeCell ref="A127:BL127"/>
    <mergeCell ref="A128:BL128"/>
    <mergeCell ref="A134:V134"/>
    <mergeCell ref="W134:AM134"/>
    <mergeCell ref="AP134:BH134"/>
    <mergeCell ref="AN83:AR83"/>
    <mergeCell ref="AD82:AH82"/>
    <mergeCell ref="AI82:AM82"/>
    <mergeCell ref="AN82:AR82"/>
    <mergeCell ref="A138:V138"/>
    <mergeCell ref="W138:AM138"/>
    <mergeCell ref="AP138:BH138"/>
    <mergeCell ref="W135:AM135"/>
    <mergeCell ref="AP135:BH135"/>
    <mergeCell ref="A106:B106"/>
    <mergeCell ref="J82:N82"/>
    <mergeCell ref="O82:X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BH80:BL80"/>
    <mergeCell ref="BM80:BQ80"/>
    <mergeCell ref="A101:BQ101"/>
    <mergeCell ref="A103:B103"/>
    <mergeCell ref="C103:I103"/>
    <mergeCell ref="J103:N103"/>
    <mergeCell ref="O103:BQ103"/>
    <mergeCell ref="AN81:AR81"/>
    <mergeCell ref="A82:B82"/>
    <mergeCell ref="C82:I82"/>
    <mergeCell ref="AI78:AM78"/>
    <mergeCell ref="A80:B80"/>
    <mergeCell ref="C80:I80"/>
    <mergeCell ref="J80:N80"/>
    <mergeCell ref="O80:X80"/>
    <mergeCell ref="Y80:AC80"/>
    <mergeCell ref="AD80:AH80"/>
    <mergeCell ref="AI80:AM80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X77:BB77"/>
    <mergeCell ref="BC77:BG77"/>
    <mergeCell ref="BH77:BL77"/>
    <mergeCell ref="AX78:BB78"/>
    <mergeCell ref="BC78:BG78"/>
    <mergeCell ref="BH78:BL78"/>
    <mergeCell ref="O76:X77"/>
    <mergeCell ref="Y76:AM76"/>
    <mergeCell ref="AN76:BB76"/>
    <mergeCell ref="BC76:BQ76"/>
    <mergeCell ref="Y77:AC77"/>
    <mergeCell ref="AD77:AH77"/>
    <mergeCell ref="BM77:BQ77"/>
    <mergeCell ref="AI77:AM77"/>
    <mergeCell ref="AN77:AR77"/>
    <mergeCell ref="AS77:AW77"/>
    <mergeCell ref="AI69:AM69"/>
    <mergeCell ref="AN69:AR69"/>
    <mergeCell ref="BD71:BH71"/>
    <mergeCell ref="BI71:BN71"/>
    <mergeCell ref="AN78:AR78"/>
    <mergeCell ref="AS78:AW78"/>
    <mergeCell ref="A74:BQ74"/>
    <mergeCell ref="A76:B77"/>
    <mergeCell ref="C76:I77"/>
    <mergeCell ref="J76:N77"/>
    <mergeCell ref="C70:R70"/>
    <mergeCell ref="S70:W70"/>
    <mergeCell ref="X70:AB70"/>
    <mergeCell ref="AC70:AH70"/>
    <mergeCell ref="AI70:AM70"/>
    <mergeCell ref="A69:B69"/>
    <mergeCell ref="C69:R69"/>
    <mergeCell ref="S69:W69"/>
    <mergeCell ref="X69:AB69"/>
    <mergeCell ref="AC69:AH69"/>
    <mergeCell ref="A73:BQ73"/>
    <mergeCell ref="AI71:AM71"/>
    <mergeCell ref="AN71:AR71"/>
    <mergeCell ref="AS71:AX71"/>
    <mergeCell ref="AY71:BC71"/>
    <mergeCell ref="AS69:AX69"/>
    <mergeCell ref="AY69:BC69"/>
    <mergeCell ref="BD69:BH69"/>
    <mergeCell ref="BI69:BN69"/>
    <mergeCell ref="A70:B70"/>
    <mergeCell ref="AN68:AR68"/>
    <mergeCell ref="AS68:AX68"/>
    <mergeCell ref="X67:AB67"/>
    <mergeCell ref="AC67:AH67"/>
    <mergeCell ref="AI67:AM67"/>
    <mergeCell ref="AN67:AR67"/>
    <mergeCell ref="AS67:AX67"/>
    <mergeCell ref="A47:B47"/>
    <mergeCell ref="C47:Z47"/>
    <mergeCell ref="AA47:AE47"/>
    <mergeCell ref="AF47:AJ47"/>
    <mergeCell ref="AK47:AO47"/>
    <mergeCell ref="AZ45:BC45"/>
    <mergeCell ref="AP47:AT47"/>
    <mergeCell ref="AU47:AY47"/>
    <mergeCell ref="AU46:AY46"/>
    <mergeCell ref="AZ46:BC46"/>
    <mergeCell ref="BN44:BQ44"/>
    <mergeCell ref="AY67:BC67"/>
    <mergeCell ref="A64:BN64"/>
    <mergeCell ref="A65:BN65"/>
    <mergeCell ref="A66:B67"/>
    <mergeCell ref="C66:R67"/>
    <mergeCell ref="S66:AH66"/>
    <mergeCell ref="AI66:AX66"/>
    <mergeCell ref="AY66:BN66"/>
    <mergeCell ref="S67:W67"/>
    <mergeCell ref="AU45:AY45"/>
    <mergeCell ref="AP44:AT44"/>
    <mergeCell ref="AU44:AY44"/>
    <mergeCell ref="AZ44:BC44"/>
    <mergeCell ref="BD44:BH44"/>
    <mergeCell ref="BI44:BM44"/>
    <mergeCell ref="BD45:BH45"/>
    <mergeCell ref="AF46:AJ46"/>
    <mergeCell ref="AK46:AO46"/>
    <mergeCell ref="AP46:AT46"/>
    <mergeCell ref="C45:Z45"/>
    <mergeCell ref="AA45:AE45"/>
    <mergeCell ref="AF45:AJ45"/>
    <mergeCell ref="AK45:AO45"/>
    <mergeCell ref="AP45:AT45"/>
    <mergeCell ref="A52:BQ52"/>
    <mergeCell ref="A54:B54"/>
    <mergeCell ref="C54:BQ54"/>
    <mergeCell ref="A55:B55"/>
    <mergeCell ref="C55:BQ55"/>
    <mergeCell ref="BI45:BM45"/>
    <mergeCell ref="BN45:BQ45"/>
    <mergeCell ref="A46:B46"/>
    <mergeCell ref="C46:Z46"/>
    <mergeCell ref="AA46:AE46"/>
    <mergeCell ref="AP42:AT42"/>
    <mergeCell ref="AU42:AY42"/>
    <mergeCell ref="A44:B44"/>
    <mergeCell ref="C44:Z44"/>
    <mergeCell ref="AA44:AE44"/>
    <mergeCell ref="AF44:AJ44"/>
    <mergeCell ref="AK44:AO44"/>
    <mergeCell ref="AU43:AY43"/>
    <mergeCell ref="AZ43:BC43"/>
    <mergeCell ref="BD43:BH43"/>
    <mergeCell ref="BI43:BM43"/>
    <mergeCell ref="BN43:BQ43"/>
    <mergeCell ref="A42:B42"/>
    <mergeCell ref="C42:Z42"/>
    <mergeCell ref="AA42:AE42"/>
    <mergeCell ref="AF42:AJ42"/>
    <mergeCell ref="AK42:AO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0:B41"/>
    <mergeCell ref="C40:Z41"/>
    <mergeCell ref="AA40:AO40"/>
    <mergeCell ref="AP40:BC40"/>
    <mergeCell ref="BD40:BQ40"/>
    <mergeCell ref="BD41:BH41"/>
    <mergeCell ref="BI41:BM41"/>
    <mergeCell ref="BN41:BQ41"/>
    <mergeCell ref="AZ41:BC41"/>
    <mergeCell ref="AA41:AE41"/>
    <mergeCell ref="AF41:AJ41"/>
    <mergeCell ref="AK41:AO41"/>
    <mergeCell ref="AP41:AT41"/>
    <mergeCell ref="AU41:AY41"/>
    <mergeCell ref="A34:F34"/>
    <mergeCell ref="G34:BL34"/>
    <mergeCell ref="A37:BQ37"/>
    <mergeCell ref="A38:BQ38"/>
    <mergeCell ref="A39:BQ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P50:AT50"/>
    <mergeCell ref="AU50:AY50"/>
    <mergeCell ref="AZ50:BC50"/>
    <mergeCell ref="BD50:BH50"/>
    <mergeCell ref="AO2:BL6"/>
    <mergeCell ref="A7:BL7"/>
    <mergeCell ref="A8:BL8"/>
    <mergeCell ref="A9:BL9"/>
    <mergeCell ref="A10:BL10"/>
    <mergeCell ref="A11:BL11"/>
    <mergeCell ref="AC68:AH68"/>
    <mergeCell ref="AI68:AM68"/>
    <mergeCell ref="A56:B56"/>
    <mergeCell ref="C56:BQ56"/>
    <mergeCell ref="A57:B57"/>
    <mergeCell ref="C57:BQ57"/>
    <mergeCell ref="A58:B58"/>
    <mergeCell ref="C58:BQ58"/>
    <mergeCell ref="A59:B59"/>
    <mergeCell ref="C59:BQ59"/>
    <mergeCell ref="AS89:AW89"/>
    <mergeCell ref="AX89:BB89"/>
    <mergeCell ref="BC89:BG89"/>
    <mergeCell ref="BH89:BL89"/>
    <mergeCell ref="BM89:BQ89"/>
    <mergeCell ref="A62:B62"/>
    <mergeCell ref="C62:BQ62"/>
    <mergeCell ref="C68:R68"/>
    <mergeCell ref="S68:W68"/>
    <mergeCell ref="X68:AB68"/>
    <mergeCell ref="J89:N89"/>
    <mergeCell ref="O89:X89"/>
    <mergeCell ref="Y89:AC89"/>
    <mergeCell ref="AD89:AH89"/>
    <mergeCell ref="AI89:AM89"/>
    <mergeCell ref="AN89:AR89"/>
    <mergeCell ref="A110:B110"/>
    <mergeCell ref="C110:I110"/>
    <mergeCell ref="J110:N110"/>
    <mergeCell ref="O110:BQ110"/>
    <mergeCell ref="A60:B60"/>
    <mergeCell ref="C60:BQ60"/>
    <mergeCell ref="A61:B61"/>
    <mergeCell ref="C61:BQ61"/>
    <mergeCell ref="A89:B89"/>
    <mergeCell ref="C89:I89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O114:BQ114"/>
    <mergeCell ref="J113:N115"/>
    <mergeCell ref="C112:I112"/>
    <mergeCell ref="J112:N112"/>
    <mergeCell ref="A115:B115"/>
    <mergeCell ref="C115:I115"/>
    <mergeCell ref="O115:BQ115"/>
    <mergeCell ref="A121:B121"/>
    <mergeCell ref="C121:I121"/>
    <mergeCell ref="O121:BQ121"/>
    <mergeCell ref="J117:N118"/>
    <mergeCell ref="J120:N122"/>
    <mergeCell ref="A113:B113"/>
    <mergeCell ref="C113:I113"/>
    <mergeCell ref="O113:BQ113"/>
    <mergeCell ref="A114:B114"/>
    <mergeCell ref="C114:I114"/>
    <mergeCell ref="A117:B117"/>
    <mergeCell ref="C117:I117"/>
    <mergeCell ref="O117:BQ117"/>
    <mergeCell ref="A120:B120"/>
    <mergeCell ref="C120:I120"/>
    <mergeCell ref="O120:BQ120"/>
  </mergeCells>
  <conditionalFormatting sqref="C102 C126 C80 C106 C112 C119">
    <cfRule type="cellIs" dxfId="62" priority="60" stopIfTrue="1" operator="equal">
      <formula>$C79</formula>
    </cfRule>
  </conditionalFormatting>
  <conditionalFormatting sqref="A80:B80 A102:B102 A106:B106 A126:B126 A70:B70 A100:B100 A123:B123">
    <cfRule type="cellIs" dxfId="61" priority="61" stopIfTrue="1" operator="equal">
      <formula>0</formula>
    </cfRule>
  </conditionalFormatting>
  <conditionalFormatting sqref="A71:B71">
    <cfRule type="cellIs" dxfId="60" priority="59" stopIfTrue="1" operator="equal">
      <formula>0</formula>
    </cfRule>
  </conditionalFormatting>
  <conditionalFormatting sqref="C100">
    <cfRule type="cellIs" dxfId="59" priority="62" stopIfTrue="1" operator="equal">
      <formula>$C80</formula>
    </cfRule>
  </conditionalFormatting>
  <conditionalFormatting sqref="C81">
    <cfRule type="cellIs" dxfId="58" priority="57" stopIfTrue="1" operator="equal">
      <formula>$C80</formula>
    </cfRule>
  </conditionalFormatting>
  <conditionalFormatting sqref="A81:B81">
    <cfRule type="cellIs" dxfId="57" priority="58" stopIfTrue="1" operator="equal">
      <formula>0</formula>
    </cfRule>
  </conditionalFormatting>
  <conditionalFormatting sqref="C82">
    <cfRule type="cellIs" dxfId="56" priority="55" stopIfTrue="1" operator="equal">
      <formula>$C81</formula>
    </cfRule>
  </conditionalFormatting>
  <conditionalFormatting sqref="A82:B82">
    <cfRule type="cellIs" dxfId="55" priority="56" stopIfTrue="1" operator="equal">
      <formula>0</formula>
    </cfRule>
  </conditionalFormatting>
  <conditionalFormatting sqref="C83">
    <cfRule type="cellIs" dxfId="54" priority="53" stopIfTrue="1" operator="equal">
      <formula>$C82</formula>
    </cfRule>
  </conditionalFormatting>
  <conditionalFormatting sqref="A83:B83">
    <cfRule type="cellIs" dxfId="53" priority="54" stopIfTrue="1" operator="equal">
      <formula>0</formula>
    </cfRule>
  </conditionalFormatting>
  <conditionalFormatting sqref="C84">
    <cfRule type="cellIs" dxfId="52" priority="51" stopIfTrue="1" operator="equal">
      <formula>$C83</formula>
    </cfRule>
  </conditionalFormatting>
  <conditionalFormatting sqref="A84:B84">
    <cfRule type="cellIs" dxfId="51" priority="52" stopIfTrue="1" operator="equal">
      <formula>0</formula>
    </cfRule>
  </conditionalFormatting>
  <conditionalFormatting sqref="C85">
    <cfRule type="cellIs" dxfId="50" priority="49" stopIfTrue="1" operator="equal">
      <formula>$C84</formula>
    </cfRule>
  </conditionalFormatting>
  <conditionalFormatting sqref="A85:B85">
    <cfRule type="cellIs" dxfId="49" priority="50" stopIfTrue="1" operator="equal">
      <formula>0</formula>
    </cfRule>
  </conditionalFormatting>
  <conditionalFormatting sqref="C86">
    <cfRule type="cellIs" dxfId="48" priority="47" stopIfTrue="1" operator="equal">
      <formula>$C85</formula>
    </cfRule>
  </conditionalFormatting>
  <conditionalFormatting sqref="A86:B86">
    <cfRule type="cellIs" dxfId="47" priority="48" stopIfTrue="1" operator="equal">
      <formula>0</formula>
    </cfRule>
  </conditionalFormatting>
  <conditionalFormatting sqref="C87">
    <cfRule type="cellIs" dxfId="46" priority="45" stopIfTrue="1" operator="equal">
      <formula>$C86</formula>
    </cfRule>
  </conditionalFormatting>
  <conditionalFormatting sqref="A87:B87">
    <cfRule type="cellIs" dxfId="45" priority="46" stopIfTrue="1" operator="equal">
      <formula>0</formula>
    </cfRule>
  </conditionalFormatting>
  <conditionalFormatting sqref="C88">
    <cfRule type="cellIs" dxfId="44" priority="43" stopIfTrue="1" operator="equal">
      <formula>$C87</formula>
    </cfRule>
  </conditionalFormatting>
  <conditionalFormatting sqref="A88:B88">
    <cfRule type="cellIs" dxfId="43" priority="44" stopIfTrue="1" operator="equal">
      <formula>0</formula>
    </cfRule>
  </conditionalFormatting>
  <conditionalFormatting sqref="C90">
    <cfRule type="cellIs" dxfId="42" priority="41" stopIfTrue="1" operator="equal">
      <formula>$C88</formula>
    </cfRule>
  </conditionalFormatting>
  <conditionalFormatting sqref="A90:B90">
    <cfRule type="cellIs" dxfId="41" priority="42" stopIfTrue="1" operator="equal">
      <formula>0</formula>
    </cfRule>
  </conditionalFormatting>
  <conditionalFormatting sqref="C91">
    <cfRule type="cellIs" dxfId="40" priority="39" stopIfTrue="1" operator="equal">
      <formula>$C90</formula>
    </cfRule>
  </conditionalFormatting>
  <conditionalFormatting sqref="A91:B91">
    <cfRule type="cellIs" dxfId="39" priority="40" stopIfTrue="1" operator="equal">
      <formula>0</formula>
    </cfRule>
  </conditionalFormatting>
  <conditionalFormatting sqref="C92">
    <cfRule type="cellIs" dxfId="38" priority="37" stopIfTrue="1" operator="equal">
      <formula>$C91</formula>
    </cfRule>
  </conditionalFormatting>
  <conditionalFormatting sqref="A92:B92">
    <cfRule type="cellIs" dxfId="37" priority="38" stopIfTrue="1" operator="equal">
      <formula>0</formula>
    </cfRule>
  </conditionalFormatting>
  <conditionalFormatting sqref="C93">
    <cfRule type="cellIs" dxfId="36" priority="35" stopIfTrue="1" operator="equal">
      <formula>$C92</formula>
    </cfRule>
  </conditionalFormatting>
  <conditionalFormatting sqref="A93:B93">
    <cfRule type="cellIs" dxfId="35" priority="36" stopIfTrue="1" operator="equal">
      <formula>0</formula>
    </cfRule>
  </conditionalFormatting>
  <conditionalFormatting sqref="C94">
    <cfRule type="cellIs" dxfId="34" priority="33" stopIfTrue="1" operator="equal">
      <formula>$C93</formula>
    </cfRule>
  </conditionalFormatting>
  <conditionalFormatting sqref="A94:B94">
    <cfRule type="cellIs" dxfId="33" priority="34" stopIfTrue="1" operator="equal">
      <formula>0</formula>
    </cfRule>
  </conditionalFormatting>
  <conditionalFormatting sqref="C95">
    <cfRule type="cellIs" dxfId="32" priority="31" stopIfTrue="1" operator="equal">
      <formula>$C94</formula>
    </cfRule>
  </conditionalFormatting>
  <conditionalFormatting sqref="A95:B95">
    <cfRule type="cellIs" dxfId="31" priority="32" stopIfTrue="1" operator="equal">
      <formula>0</formula>
    </cfRule>
  </conditionalFormatting>
  <conditionalFormatting sqref="C96">
    <cfRule type="cellIs" dxfId="30" priority="29" stopIfTrue="1" operator="equal">
      <formula>$C95</formula>
    </cfRule>
  </conditionalFormatting>
  <conditionalFormatting sqref="A96:B96">
    <cfRule type="cellIs" dxfId="29" priority="30" stopIfTrue="1" operator="equal">
      <formula>0</formula>
    </cfRule>
  </conditionalFormatting>
  <conditionalFormatting sqref="C97">
    <cfRule type="cellIs" dxfId="28" priority="27" stopIfTrue="1" operator="equal">
      <formula>$C96</formula>
    </cfRule>
  </conditionalFormatting>
  <conditionalFormatting sqref="A97:B97">
    <cfRule type="cellIs" dxfId="27" priority="28" stopIfTrue="1" operator="equal">
      <formula>0</formula>
    </cfRule>
  </conditionalFormatting>
  <conditionalFormatting sqref="C98">
    <cfRule type="cellIs" dxfId="26" priority="25" stopIfTrue="1" operator="equal">
      <formula>$C97</formula>
    </cfRule>
  </conditionalFormatting>
  <conditionalFormatting sqref="A98:B98">
    <cfRule type="cellIs" dxfId="25" priority="26" stopIfTrue="1" operator="equal">
      <formula>0</formula>
    </cfRule>
  </conditionalFormatting>
  <conditionalFormatting sqref="C99">
    <cfRule type="cellIs" dxfId="24" priority="23" stopIfTrue="1" operator="equal">
      <formula>$C98</formula>
    </cfRule>
  </conditionalFormatting>
  <conditionalFormatting sqref="A99:B99">
    <cfRule type="cellIs" dxfId="23" priority="24" stopIfTrue="1" operator="equal">
      <formula>0</formula>
    </cfRule>
  </conditionalFormatting>
  <conditionalFormatting sqref="C123">
    <cfRule type="cellIs" dxfId="22" priority="63" stopIfTrue="1" operator="equal">
      <formula>$C106</formula>
    </cfRule>
  </conditionalFormatting>
  <conditionalFormatting sqref="C111">
    <cfRule type="cellIs" dxfId="21" priority="21" stopIfTrue="1" operator="equal">
      <formula>$C106</formula>
    </cfRule>
  </conditionalFormatting>
  <conditionalFormatting sqref="A111:B111">
    <cfRule type="cellIs" dxfId="20" priority="22" stopIfTrue="1" operator="equal">
      <formula>0</formula>
    </cfRule>
  </conditionalFormatting>
  <conditionalFormatting sqref="A112:B112">
    <cfRule type="cellIs" dxfId="19" priority="20" stopIfTrue="1" operator="equal">
      <formula>0</formula>
    </cfRule>
  </conditionalFormatting>
  <conditionalFormatting sqref="C115">
    <cfRule type="cellIs" dxfId="18" priority="18" stopIfTrue="1" operator="equal">
      <formula>$C112</formula>
    </cfRule>
  </conditionalFormatting>
  <conditionalFormatting sqref="A115:B115">
    <cfRule type="cellIs" dxfId="17" priority="19" stopIfTrue="1" operator="equal">
      <formula>0</formula>
    </cfRule>
  </conditionalFormatting>
  <conditionalFormatting sqref="C116">
    <cfRule type="cellIs" dxfId="16" priority="16" stopIfTrue="1" operator="equal">
      <formula>$C115</formula>
    </cfRule>
  </conditionalFormatting>
  <conditionalFormatting sqref="A116:B116">
    <cfRule type="cellIs" dxfId="15" priority="17" stopIfTrue="1" operator="equal">
      <formula>0</formula>
    </cfRule>
  </conditionalFormatting>
  <conditionalFormatting sqref="C118">
    <cfRule type="cellIs" dxfId="14" priority="14" stopIfTrue="1" operator="equal">
      <formula>$C116</formula>
    </cfRule>
  </conditionalFormatting>
  <conditionalFormatting sqref="A118:B118">
    <cfRule type="cellIs" dxfId="13" priority="15" stopIfTrue="1" operator="equal">
      <formula>0</formula>
    </cfRule>
  </conditionalFormatting>
  <conditionalFormatting sqref="A119:B119">
    <cfRule type="cellIs" dxfId="12" priority="13" stopIfTrue="1" operator="equal">
      <formula>0</formula>
    </cfRule>
  </conditionalFormatting>
  <conditionalFormatting sqref="C122">
    <cfRule type="cellIs" dxfId="11" priority="11" stopIfTrue="1" operator="equal">
      <formula>$C119</formula>
    </cfRule>
  </conditionalFormatting>
  <conditionalFormatting sqref="A122:B122">
    <cfRule type="cellIs" dxfId="10" priority="12" stopIfTrue="1" operator="equal">
      <formula>0</formula>
    </cfRule>
  </conditionalFormatting>
  <conditionalFormatting sqref="C89">
    <cfRule type="cellIs" dxfId="9" priority="9" stopIfTrue="1" operator="equal">
      <formula>$C88</formula>
    </cfRule>
  </conditionalFormatting>
  <conditionalFormatting sqref="A89:B89">
    <cfRule type="cellIs" dxfId="8" priority="10" stopIfTrue="1" operator="equal">
      <formula>0</formula>
    </cfRule>
  </conditionalFormatting>
  <conditionalFormatting sqref="C107:C110">
    <cfRule type="cellIs" dxfId="7" priority="7" stopIfTrue="1" operator="equal">
      <formula>$C102</formula>
    </cfRule>
  </conditionalFormatting>
  <conditionalFormatting sqref="A107:B110">
    <cfRule type="cellIs" dxfId="6" priority="8" stopIfTrue="1" operator="equal">
      <formula>0</formula>
    </cfRule>
  </conditionalFormatting>
  <conditionalFormatting sqref="C113:C114">
    <cfRule type="cellIs" dxfId="5" priority="5" stopIfTrue="1" operator="equal">
      <formula>$C110</formula>
    </cfRule>
  </conditionalFormatting>
  <conditionalFormatting sqref="A113:B114">
    <cfRule type="cellIs" dxfId="4" priority="6" stopIfTrue="1" operator="equal">
      <formula>0</formula>
    </cfRule>
  </conditionalFormatting>
  <conditionalFormatting sqref="C117">
    <cfRule type="cellIs" dxfId="3" priority="3" stopIfTrue="1" operator="equal">
      <formula>$C115</formula>
    </cfRule>
  </conditionalFormatting>
  <conditionalFormatting sqref="A117:B117">
    <cfRule type="cellIs" dxfId="2" priority="4" stopIfTrue="1" operator="equal">
      <formula>0</formula>
    </cfRule>
  </conditionalFormatting>
  <conditionalFormatting sqref="C120:C121">
    <cfRule type="cellIs" dxfId="1" priority="1" stopIfTrue="1" operator="equal">
      <formula>$C117</formula>
    </cfRule>
  </conditionalFormatting>
  <conditionalFormatting sqref="A120:B12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1115031</vt:lpstr>
      <vt:lpstr>'1115031'!Область_друку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2023-03-07T13:42:37Z</dcterms:created>
  <dcterms:modified xsi:type="dcterms:W3CDTF">2023-03-07T13:42:44Z</dcterms:modified>
</cp:coreProperties>
</file>