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Жовтень\2410\Паспорти УЖПМ\"/>
    </mc:Choice>
  </mc:AlternateContent>
  <bookViews>
    <workbookView xWindow="0" yWindow="0" windowWidth="28800" windowHeight="12435"/>
  </bookViews>
  <sheets>
    <sheet name="1216017" sheetId="2" r:id="rId1"/>
  </sheets>
  <definedNames>
    <definedName name="_xlnm.Print_Area" localSheetId="0">'1216017'!$A$1:$BM$90</definedName>
  </definedNames>
  <calcPr calcId="152511"/>
</workbook>
</file>

<file path=xl/calcChain.xml><?xml version="1.0" encoding="utf-8"?>
<calcChain xmlns="http://schemas.openxmlformats.org/spreadsheetml/2006/main">
  <c r="AW71" i="2" l="1"/>
  <c r="CC71" i="2" s="1"/>
  <c r="AW72" i="2"/>
  <c r="BE72" i="2" s="1"/>
  <c r="AW74" i="2"/>
  <c r="AW64" i="2"/>
  <c r="AW63" i="2" s="1"/>
  <c r="AW75" i="2"/>
  <c r="BE75" i="2" s="1"/>
  <c r="BC71" i="2"/>
  <c r="BA71" i="2"/>
  <c r="AY71" i="2"/>
  <c r="BE69" i="2"/>
  <c r="BE66" i="2"/>
  <c r="A88" i="2"/>
  <c r="BE74" i="2"/>
  <c r="BE65" i="2"/>
  <c r="BE68" i="2"/>
  <c r="BE64" i="2"/>
  <c r="AC48" i="2"/>
  <c r="AB55" i="2" s="1"/>
  <c r="CB71" i="2"/>
  <c r="BE71" i="2"/>
  <c r="CC72" i="2"/>
  <c r="AB56" i="2" l="1"/>
  <c r="BE63" i="2"/>
  <c r="AK47" i="2"/>
  <c r="AS22" i="2"/>
  <c r="AK48" i="2" l="1"/>
  <c r="AS47" i="2"/>
  <c r="AJ55" i="2" l="1"/>
  <c r="I23" i="2"/>
  <c r="U22" i="2" s="1"/>
  <c r="AS48" i="2"/>
  <c r="AJ56" i="2" l="1"/>
  <c r="AR56" i="2" s="1"/>
  <c r="AR55" i="2"/>
</calcChain>
</file>

<file path=xl/sharedStrings.xml><?xml version="1.0" encoding="utf-8"?>
<sst xmlns="http://schemas.openxmlformats.org/spreadsheetml/2006/main" count="128" uniqueCount="96">
  <si>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</si>
  <si>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</si>
  <si>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</si>
  <si>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</si>
  <si>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</si>
  <si>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</si>
  <si>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</si>
  <si>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</si>
  <si>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p4.7</t>
  </si>
  <si>
    <t>s4.7</t>
  </si>
  <si>
    <t>p4.8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</si>
  <si>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</si>
  <si>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</si>
  <si>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</si>
  <si>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</si>
  <si>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</si>
  <si>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</si>
  <si>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</si>
  <si>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</si>
  <si>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</si>
  <si>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</si>
  <si>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</si>
  <si>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</si>
  <si>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</si>
  <si>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</si>
  <si>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</si>
  <si>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</si>
  <si>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</si>
  <si>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</si>
  <si>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</si>
  <si>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</si>
  <si>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</si>
  <si>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</si>
  <si>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</si>
  <si>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</si>
  <si>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</si>
  <si>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</si>
  <si>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</si>
  <si>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</si>
  <si>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</si>
  <si>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</si>
  <si>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</si>
  <si>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</si>
  <si>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</si>
  <si>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</si>
  <si>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</si>
  <si>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</si>
  <si>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</si>
  <si>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</si>
  <si>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</si>
  <si>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</si>
  <si>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</si>
  <si>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</si>
  <si>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</si>
  <si>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</si>
  <si>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обсяг видатків</t>
  </si>
  <si>
    <t>грн.</t>
  </si>
  <si>
    <t>од.</t>
  </si>
  <si>
    <t>продукту</t>
  </si>
  <si>
    <t>ефективності</t>
  </si>
  <si>
    <t>якості</t>
  </si>
  <si>
    <t>відс.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</si>
  <si>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</si>
  <si>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</si>
  <si>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</si>
  <si>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</si>
  <si>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1216017</t>
  </si>
  <si>
    <t>Інша діяльність, пов`язана з експлуатацією об`єктів житлово-комунального господарства</t>
  </si>
  <si>
    <t>1210000</t>
  </si>
  <si>
    <t>6017</t>
  </si>
  <si>
    <t>0620</t>
  </si>
  <si>
    <t xml:space="preserve">Управління житлової політики і майна Хмельницької міської ради </t>
  </si>
  <si>
    <t>Забезпечення надійної та безперебійної експлуатації житлового фонду та прибудинкових територій,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</si>
  <si>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рішення сесії міської ради</t>
  </si>
  <si>
    <t>розрахунково</t>
  </si>
  <si>
    <t>С. ЯМЧУК</t>
  </si>
  <si>
    <t>перспективний план відділу з експлуатації та ремонту житлового фонду</t>
  </si>
  <si>
    <t>Досягнення належної та безперебійної роботи об`єктів житлово-комунального господарства та житлового фонду</t>
  </si>
  <si>
    <t>Наказ</t>
  </si>
  <si>
    <t>бюджетної програми місцевого бюджету на 2022  рік</t>
  </si>
  <si>
    <t>обсяг видатків на капітальний ремонт дитячих та спортивних майданчиків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</si>
  <si>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</si>
  <si>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питома вага кількості майданчиків, що заплановано відремонтувати капітальним ремонтом до кількості майданчиків, що потребують  капітального ремонту</t>
  </si>
  <si>
    <t xml:space="preserve">кількість спортивних і дитячих майданчиків, які потребують капітального ремонту </t>
  </si>
  <si>
    <t>титульний список</t>
  </si>
  <si>
    <t xml:space="preserve">середні витрати на виготовлення ПКД на капітальний ремонт 1 майданчика </t>
  </si>
  <si>
    <t>питома вага кількості ПКД на капітальний ремонт майданчиків, що заплановано виготовити до кількості ПКД на капітальний ремонт майданчиків, що необхідно виготовити</t>
  </si>
  <si>
    <t>Завдання 1. Капітальний ремонт дитячих і спортивних майданчиків</t>
  </si>
  <si>
    <t>Капітальний ремонт дитячих і спортивних майданчиків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</si>
  <si>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«Про бюджет Хмельницької міської територіальної громади на 2022 рік», рішення виконавчого комітету Хмельницької міської ради від 08.04.2022 № 192 "Про внесення змін до бюджету Хмельницької міської територіальної громади на 2022 рік", рішення виконавчого комітету Хмельницької міської ради від 23.06.2022 № 416 "Про внесення змін до бюджету Хмельницької міської територіальної громади на 2022 рік", рішення виконавчого комітету Хмельницької міської ради від 14.07.2022 № 467 "Про внесення змін до бюджету Хмельницької міської територіальної громади на 2022 рік", рішення виконавчого комітету Хмельницької міської ради від 13.10.2022 № 705 "Про внесення змін до бюджету Хмельницької міської територіальної громади на 2022 рік"</t>
  </si>
  <si>
    <t xml:space="preserve">В. о. начальника управління житлової політики і майна_x000D_ </t>
  </si>
  <si>
    <t>Л. АНДРЕЄВА</t>
  </si>
  <si>
    <t xml:space="preserve">кількість спортивних майданчиків, які планується відремонтувати капітальним ремонтом першочергово </t>
  </si>
  <si>
    <t xml:space="preserve">витрати на капітальний ремонт 1 майданчика </t>
  </si>
  <si>
    <t>кількість проектно-кошторисної документації, яку планується виготовити на капітальний ремонт дитячих майданчиків першочергово</t>
  </si>
  <si>
    <t>кількість проектно-кошторисної документації, яку необхідно виготовити на капітальний ремонт дитячих  майданчиків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</si>
</sst>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19" fillId="0" borderId="0" xfId="0" applyFont="1"/>
    <xf numFmtId="0" fontId="20" fillId="0" borderId="0" xfId="0" applyFont="1"/>
    <xf numFmtId="2" fontId="19" fillId="0" borderId="0" xfId="0" applyNumberFormat="1" applyFont="1"/>
    <xf numFmtId="0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14" fontId="16" fillId="2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6" fillId="0" borderId="9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9" fillId="0" borderId="9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9" xfId="0" quotePrefix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1" fillId="0" borderId="9" xfId="0" quotePrefix="1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1" fillId="0" borderId="9" xfId="0" quotePrefix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0"/>
  <sheetViews>
    <sheetView tabSelected="1" view="pageBreakPreview" zoomScaleNormal="100" zoomScaleSheetLayoutView="100" workbookViewId="0">
      <selection activeCell="Q103" sqref="Q10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.7109375" style="1" bestFit="1" customWidth="1"/>
    <col min="81" max="16384" width="9.140625" style="1"/>
  </cols>
  <sheetData>
    <row r="1" spans="1:77" ht="44.25" customHeight="1" x14ac:dyDescent="0.2">
      <c r="AO1" s="114" t="s">
        <v>25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" customHeight="1" x14ac:dyDescent="0.25">
      <c r="AO3" s="96" t="s">
        <v>78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32.1" customHeight="1" x14ac:dyDescent="0.25">
      <c r="AO4" s="110" t="s">
        <v>71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11" t="s">
        <v>13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5.75" customHeight="1" x14ac:dyDescent="0.25">
      <c r="AO7" s="120">
        <v>44855</v>
      </c>
      <c r="AP7" s="121"/>
      <c r="AQ7" s="121"/>
      <c r="AR7" s="121"/>
      <c r="AS7" s="121"/>
      <c r="AT7" s="121"/>
      <c r="AU7" s="121"/>
      <c r="AV7" s="1" t="s">
        <v>52</v>
      </c>
      <c r="AW7" s="106">
        <v>50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24"/>
      <c r="AP8" s="24"/>
      <c r="AQ8" s="24"/>
      <c r="AR8" s="24"/>
      <c r="AS8" s="24"/>
      <c r="AT8" s="24"/>
      <c r="AU8" s="24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125" t="s">
        <v>14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77" ht="15.75" customHeight="1" x14ac:dyDescent="0.2">
      <c r="A11" s="125" t="s">
        <v>79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4.25" customHeight="1" x14ac:dyDescent="0.2">
      <c r="A13" s="12" t="s">
        <v>42</v>
      </c>
      <c r="B13" s="122" t="s">
        <v>62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21"/>
      <c r="N13" s="126" t="s">
        <v>71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22"/>
      <c r="AU13" s="116">
        <v>26381695</v>
      </c>
      <c r="AV13" s="117"/>
      <c r="AW13" s="117"/>
      <c r="AX13" s="117"/>
      <c r="AY13" s="117"/>
      <c r="AZ13" s="117"/>
      <c r="BA13" s="117"/>
      <c r="BB13" s="117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20"/>
      <c r="B14" s="113" t="s">
        <v>45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20"/>
      <c r="N14" s="124" t="s">
        <v>51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20"/>
      <c r="AU14" s="113" t="s">
        <v>44</v>
      </c>
      <c r="AV14" s="113"/>
      <c r="AW14" s="113"/>
      <c r="AX14" s="113"/>
      <c r="AY14" s="113"/>
      <c r="AZ14" s="113"/>
      <c r="BA14" s="113"/>
      <c r="BB14" s="113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5" customHeight="1" x14ac:dyDescent="0.2">
      <c r="A16" s="23" t="s">
        <v>4</v>
      </c>
      <c r="B16" s="122" t="s">
        <v>68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21"/>
      <c r="N16" s="126" t="s">
        <v>71</v>
      </c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22"/>
      <c r="AU16" s="116">
        <v>26381695</v>
      </c>
      <c r="AV16" s="117"/>
      <c r="AW16" s="117"/>
      <c r="AX16" s="117"/>
      <c r="AY16" s="117"/>
      <c r="AZ16" s="117"/>
      <c r="BA16" s="117"/>
      <c r="BB16" s="117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113" t="s">
        <v>45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20"/>
      <c r="N17" s="124" t="s">
        <v>50</v>
      </c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20"/>
      <c r="AU17" s="113" t="s">
        <v>44</v>
      </c>
      <c r="AV17" s="113"/>
      <c r="AW17" s="113"/>
      <c r="AX17" s="113"/>
      <c r="AY17" s="113"/>
      <c r="AZ17" s="113"/>
      <c r="BA17" s="113"/>
      <c r="BB17" s="113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43</v>
      </c>
      <c r="B19" s="116" t="s">
        <v>66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30"/>
      <c r="N19" s="116" t="s">
        <v>69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29"/>
      <c r="AA19" s="116" t="s">
        <v>70</v>
      </c>
      <c r="AB19" s="117"/>
      <c r="AC19" s="117"/>
      <c r="AD19" s="117"/>
      <c r="AE19" s="117"/>
      <c r="AF19" s="117"/>
      <c r="AG19" s="117"/>
      <c r="AH19" s="117"/>
      <c r="AI19" s="117"/>
      <c r="AJ19" s="29"/>
      <c r="AK19" s="117" t="s">
        <v>67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29"/>
      <c r="BE19" s="116" t="s">
        <v>65</v>
      </c>
      <c r="BF19" s="117"/>
      <c r="BG19" s="117"/>
      <c r="BH19" s="117"/>
      <c r="BI19" s="117"/>
      <c r="BJ19" s="117"/>
      <c r="BK19" s="117"/>
      <c r="BL19" s="117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25.5" customHeight="1" x14ac:dyDescent="0.2">
      <c r="B20" s="113" t="s">
        <v>45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46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5"/>
      <c r="AA20" s="119" t="s">
        <v>47</v>
      </c>
      <c r="AB20" s="119"/>
      <c r="AC20" s="119"/>
      <c r="AD20" s="119"/>
      <c r="AE20" s="119"/>
      <c r="AF20" s="119"/>
      <c r="AG20" s="119"/>
      <c r="AH20" s="119"/>
      <c r="AI20" s="119"/>
      <c r="AJ20" s="15"/>
      <c r="AK20" s="118" t="s">
        <v>48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5"/>
      <c r="BE20" s="113" t="s">
        <v>49</v>
      </c>
      <c r="BF20" s="113"/>
      <c r="BG20" s="113"/>
      <c r="BH20" s="113"/>
      <c r="BI20" s="113"/>
      <c r="BJ20" s="113"/>
      <c r="BK20" s="113"/>
      <c r="BL20" s="113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00" t="s">
        <v>39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f>AS22+I23</f>
        <v>67000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15" t="s">
        <v>40</v>
      </c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01">
        <f>AC48</f>
        <v>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2" t="s">
        <v>16</v>
      </c>
      <c r="BE22" s="102"/>
      <c r="BF22" s="102"/>
      <c r="BG22" s="102"/>
      <c r="BH22" s="102"/>
      <c r="BI22" s="102"/>
      <c r="BJ22" s="102"/>
      <c r="BK22" s="102"/>
      <c r="BL22" s="102"/>
    </row>
    <row r="23" spans="1:79" ht="24.95" customHeight="1" x14ac:dyDescent="0.25">
      <c r="A23" s="102" t="s">
        <v>15</v>
      </c>
      <c r="B23" s="102"/>
      <c r="C23" s="102"/>
      <c r="D23" s="102"/>
      <c r="E23" s="102"/>
      <c r="F23" s="102"/>
      <c r="G23" s="102"/>
      <c r="H23" s="102"/>
      <c r="I23" s="101">
        <f>AK48</f>
        <v>67000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 t="s">
        <v>17</v>
      </c>
      <c r="U23" s="102"/>
      <c r="V23" s="102"/>
      <c r="W23" s="102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07" t="s">
        <v>27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112.5" customHeight="1" x14ac:dyDescent="0.2">
      <c r="A26" s="108" t="s">
        <v>89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102" t="s">
        <v>26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79" ht="27.75" customHeight="1" x14ac:dyDescent="0.2">
      <c r="A29" s="57" t="s">
        <v>21</v>
      </c>
      <c r="B29" s="57"/>
      <c r="C29" s="57"/>
      <c r="D29" s="57"/>
      <c r="E29" s="57"/>
      <c r="F29" s="57"/>
      <c r="G29" s="54" t="s">
        <v>30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7.25" customHeight="1" x14ac:dyDescent="0.2">
      <c r="A30" s="57">
        <v>1</v>
      </c>
      <c r="B30" s="57"/>
      <c r="C30" s="57"/>
      <c r="D30" s="57"/>
      <c r="E30" s="57"/>
      <c r="F30" s="57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21.75" customHeight="1" x14ac:dyDescent="0.2">
      <c r="A31" s="57">
        <v>1</v>
      </c>
      <c r="B31" s="57"/>
      <c r="C31" s="57"/>
      <c r="D31" s="57"/>
      <c r="E31" s="57"/>
      <c r="F31" s="57"/>
      <c r="G31" s="97" t="s">
        <v>77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CA31" s="1" t="s">
        <v>38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15.95" customHeight="1" x14ac:dyDescent="0.2">
      <c r="A33" s="102" t="s">
        <v>28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</row>
    <row r="34" spans="1:79" ht="36.75" customHeight="1" x14ac:dyDescent="0.25">
      <c r="A34" s="106" t="s">
        <v>72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79" ht="6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15.75" customHeight="1" x14ac:dyDescent="0.2">
      <c r="A36" s="102" t="s">
        <v>29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</row>
    <row r="37" spans="1:79" ht="20.25" customHeight="1" x14ac:dyDescent="0.2">
      <c r="A37" s="57" t="s">
        <v>21</v>
      </c>
      <c r="B37" s="57"/>
      <c r="C37" s="57"/>
      <c r="D37" s="57"/>
      <c r="E37" s="57"/>
      <c r="F37" s="57"/>
      <c r="G37" s="54" t="s">
        <v>18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6"/>
    </row>
    <row r="38" spans="1:79" ht="15.75" hidden="1" x14ac:dyDescent="0.2">
      <c r="A38" s="57">
        <v>1</v>
      </c>
      <c r="B38" s="57"/>
      <c r="C38" s="57"/>
      <c r="D38" s="57"/>
      <c r="E38" s="57"/>
      <c r="F38" s="57"/>
      <c r="G38" s="54">
        <v>2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0.5" hidden="1" customHeight="1" x14ac:dyDescent="0.2">
      <c r="A39" s="57" t="s">
        <v>6</v>
      </c>
      <c r="B39" s="57"/>
      <c r="C39" s="57"/>
      <c r="D39" s="57"/>
      <c r="E39" s="57"/>
      <c r="F39" s="57"/>
      <c r="G39" s="127" t="s">
        <v>7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9"/>
      <c r="CA39" s="1" t="s">
        <v>8</v>
      </c>
    </row>
    <row r="40" spans="1:79" ht="21.75" customHeight="1" x14ac:dyDescent="0.2">
      <c r="A40" s="57">
        <v>1</v>
      </c>
      <c r="B40" s="57"/>
      <c r="C40" s="57"/>
      <c r="D40" s="57"/>
      <c r="E40" s="57"/>
      <c r="F40" s="57"/>
      <c r="G40" s="82" t="s">
        <v>87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9</v>
      </c>
    </row>
    <row r="41" spans="1:79" ht="15.7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79" ht="15.75" customHeight="1" x14ac:dyDescent="0.2">
      <c r="A42" s="102" t="s">
        <v>31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15" customHeight="1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32"/>
      <c r="BB43" s="32"/>
      <c r="BC43" s="32"/>
      <c r="BD43" s="32"/>
      <c r="BE43" s="32"/>
      <c r="BF43" s="32"/>
      <c r="BG43" s="32"/>
      <c r="BH43" s="32"/>
      <c r="BI43" s="25"/>
      <c r="BJ43" s="25"/>
      <c r="BK43" s="25"/>
      <c r="BL43" s="25"/>
    </row>
    <row r="44" spans="1:79" ht="10.5" customHeight="1" x14ac:dyDescent="0.25">
      <c r="A44" s="57" t="s">
        <v>21</v>
      </c>
      <c r="B44" s="57"/>
      <c r="C44" s="57"/>
      <c r="D44" s="73" t="s">
        <v>19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57" t="s">
        <v>22</v>
      </c>
      <c r="AD44" s="57"/>
      <c r="AE44" s="57"/>
      <c r="AF44" s="57"/>
      <c r="AG44" s="57"/>
      <c r="AH44" s="57"/>
      <c r="AI44" s="57"/>
      <c r="AJ44" s="57"/>
      <c r="AK44" s="57" t="s">
        <v>23</v>
      </c>
      <c r="AL44" s="57"/>
      <c r="AM44" s="57"/>
      <c r="AN44" s="57"/>
      <c r="AO44" s="57"/>
      <c r="AP44" s="57"/>
      <c r="AQ44" s="57"/>
      <c r="AR44" s="57"/>
      <c r="AS44" s="57" t="s">
        <v>20</v>
      </c>
      <c r="AT44" s="57"/>
      <c r="AU44" s="57"/>
      <c r="AV44" s="57"/>
      <c r="AW44" s="57"/>
      <c r="AX44" s="57"/>
      <c r="AY44" s="57"/>
      <c r="AZ44" s="57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4.25" customHeight="1" x14ac:dyDescent="0.25">
      <c r="A45" s="57"/>
      <c r="B45" s="57"/>
      <c r="C45" s="57"/>
      <c r="D45" s="76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79" ht="18" customHeight="1" x14ac:dyDescent="0.25">
      <c r="A46" s="57">
        <v>1</v>
      </c>
      <c r="B46" s="57"/>
      <c r="C46" s="57"/>
      <c r="D46" s="54">
        <v>2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57">
        <v>3</v>
      </c>
      <c r="AD46" s="57"/>
      <c r="AE46" s="57"/>
      <c r="AF46" s="57"/>
      <c r="AG46" s="57"/>
      <c r="AH46" s="57"/>
      <c r="AI46" s="57"/>
      <c r="AJ46" s="57"/>
      <c r="AK46" s="57">
        <v>4</v>
      </c>
      <c r="AL46" s="57"/>
      <c r="AM46" s="57"/>
      <c r="AN46" s="57"/>
      <c r="AO46" s="57"/>
      <c r="AP46" s="57"/>
      <c r="AQ46" s="57"/>
      <c r="AR46" s="57"/>
      <c r="AS46" s="57">
        <v>5</v>
      </c>
      <c r="AT46" s="57"/>
      <c r="AU46" s="57"/>
      <c r="AV46" s="57"/>
      <c r="AW46" s="57"/>
      <c r="AX46" s="57"/>
      <c r="AY46" s="57"/>
      <c r="AZ46" s="57"/>
      <c r="BA46" s="27"/>
      <c r="BB46" s="27"/>
      <c r="BC46" s="27"/>
      <c r="BD46" s="27"/>
      <c r="BE46" s="27"/>
      <c r="BF46" s="27"/>
      <c r="BG46" s="27"/>
      <c r="BH46" s="27"/>
      <c r="BI46" s="28"/>
      <c r="BJ46" s="28"/>
      <c r="BK46" s="28"/>
      <c r="BL46" s="28"/>
    </row>
    <row r="47" spans="1:79" s="2" customFormat="1" ht="21.75" customHeight="1" x14ac:dyDescent="0.25">
      <c r="A47" s="57">
        <v>1</v>
      </c>
      <c r="B47" s="57"/>
      <c r="C47" s="57"/>
      <c r="D47" s="82" t="s">
        <v>88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53">
        <v>0</v>
      </c>
      <c r="AD47" s="53"/>
      <c r="AE47" s="53"/>
      <c r="AF47" s="53"/>
      <c r="AG47" s="53"/>
      <c r="AH47" s="53"/>
      <c r="AI47" s="53"/>
      <c r="AJ47" s="53"/>
      <c r="AK47" s="53">
        <f>AW63</f>
        <v>67000</v>
      </c>
      <c r="AL47" s="53"/>
      <c r="AM47" s="53"/>
      <c r="AN47" s="53"/>
      <c r="AO47" s="53"/>
      <c r="AP47" s="53"/>
      <c r="AQ47" s="53"/>
      <c r="AR47" s="53"/>
      <c r="AS47" s="53">
        <f>AC47+AK47</f>
        <v>67000</v>
      </c>
      <c r="AT47" s="53"/>
      <c r="AU47" s="53"/>
      <c r="AV47" s="53"/>
      <c r="AW47" s="53"/>
      <c r="AX47" s="53"/>
      <c r="AY47" s="53"/>
      <c r="AZ47" s="53"/>
      <c r="BA47" s="33"/>
      <c r="BB47" s="34"/>
      <c r="BC47" s="34"/>
      <c r="BD47" s="34"/>
      <c r="BE47" s="34"/>
      <c r="BF47" s="34"/>
      <c r="BG47" s="34"/>
      <c r="BH47" s="34"/>
      <c r="BI47" s="35"/>
      <c r="BJ47" s="35"/>
      <c r="BK47" s="35"/>
      <c r="BL47" s="35"/>
      <c r="CA47" s="2" t="s">
        <v>10</v>
      </c>
    </row>
    <row r="48" spans="1:79" s="2" customFormat="1" ht="18" customHeight="1" x14ac:dyDescent="0.25">
      <c r="A48" s="64"/>
      <c r="B48" s="64"/>
      <c r="C48" s="64"/>
      <c r="D48" s="79" t="s">
        <v>53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44">
        <f>AC47</f>
        <v>0</v>
      </c>
      <c r="AD48" s="44"/>
      <c r="AE48" s="44"/>
      <c r="AF48" s="44"/>
      <c r="AG48" s="44"/>
      <c r="AH48" s="44"/>
      <c r="AI48" s="44"/>
      <c r="AJ48" s="44"/>
      <c r="AK48" s="44">
        <f>SUM(AK47:AR47)</f>
        <v>67000</v>
      </c>
      <c r="AL48" s="44"/>
      <c r="AM48" s="44"/>
      <c r="AN48" s="44"/>
      <c r="AO48" s="44"/>
      <c r="AP48" s="44"/>
      <c r="AQ48" s="44"/>
      <c r="AR48" s="44"/>
      <c r="AS48" s="44">
        <f>AC48+AK48</f>
        <v>67000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  <c r="BI48" s="35"/>
      <c r="BJ48" s="35"/>
      <c r="BK48" s="35"/>
      <c r="BL48" s="35"/>
    </row>
    <row r="49" spans="1:79" ht="15.75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79" ht="15.75" customHeight="1" x14ac:dyDescent="0.2">
      <c r="A50" s="107" t="s">
        <v>32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</row>
    <row r="51" spans="1:79" ht="15" customHeight="1" x14ac:dyDescent="0.2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</row>
    <row r="52" spans="1:79" ht="15.95" customHeight="1" x14ac:dyDescent="0.25">
      <c r="A52" s="57" t="s">
        <v>21</v>
      </c>
      <c r="B52" s="57"/>
      <c r="C52" s="57"/>
      <c r="D52" s="73" t="s">
        <v>24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5"/>
      <c r="AB52" s="57" t="s">
        <v>22</v>
      </c>
      <c r="AC52" s="57"/>
      <c r="AD52" s="57"/>
      <c r="AE52" s="57"/>
      <c r="AF52" s="57"/>
      <c r="AG52" s="57"/>
      <c r="AH52" s="57"/>
      <c r="AI52" s="57"/>
      <c r="AJ52" s="57" t="s">
        <v>23</v>
      </c>
      <c r="AK52" s="57"/>
      <c r="AL52" s="57"/>
      <c r="AM52" s="57"/>
      <c r="AN52" s="57"/>
      <c r="AO52" s="57"/>
      <c r="AP52" s="57"/>
      <c r="AQ52" s="57"/>
      <c r="AR52" s="57" t="s">
        <v>20</v>
      </c>
      <c r="AS52" s="57"/>
      <c r="AT52" s="57"/>
      <c r="AU52" s="57"/>
      <c r="AV52" s="57"/>
      <c r="AW52" s="57"/>
      <c r="AX52" s="57"/>
      <c r="AY52" s="57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79" ht="29.1" customHeight="1" x14ac:dyDescent="0.25">
      <c r="A53" s="57"/>
      <c r="B53" s="57"/>
      <c r="C53" s="57"/>
      <c r="D53" s="76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15.75" customHeight="1" x14ac:dyDescent="0.25">
      <c r="A54" s="57">
        <v>1</v>
      </c>
      <c r="B54" s="57"/>
      <c r="C54" s="57"/>
      <c r="D54" s="54">
        <v>2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57">
        <v>3</v>
      </c>
      <c r="AC54" s="57"/>
      <c r="AD54" s="57"/>
      <c r="AE54" s="57"/>
      <c r="AF54" s="57"/>
      <c r="AG54" s="57"/>
      <c r="AH54" s="57"/>
      <c r="AI54" s="57"/>
      <c r="AJ54" s="57">
        <v>4</v>
      </c>
      <c r="AK54" s="57"/>
      <c r="AL54" s="57"/>
      <c r="AM54" s="57"/>
      <c r="AN54" s="57"/>
      <c r="AO54" s="57"/>
      <c r="AP54" s="57"/>
      <c r="AQ54" s="57"/>
      <c r="AR54" s="57">
        <v>5</v>
      </c>
      <c r="AS54" s="57"/>
      <c r="AT54" s="57"/>
      <c r="AU54" s="57"/>
      <c r="AV54" s="57"/>
      <c r="AW54" s="57"/>
      <c r="AX54" s="57"/>
      <c r="AY54" s="57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36" customHeight="1" x14ac:dyDescent="0.25">
      <c r="A55" s="57">
        <v>1</v>
      </c>
      <c r="B55" s="57"/>
      <c r="C55" s="57"/>
      <c r="D55" s="82" t="s">
        <v>81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53">
        <f>AC48</f>
        <v>0</v>
      </c>
      <c r="AC55" s="53"/>
      <c r="AD55" s="53"/>
      <c r="AE55" s="53"/>
      <c r="AF55" s="53"/>
      <c r="AG55" s="53"/>
      <c r="AH55" s="53"/>
      <c r="AI55" s="53"/>
      <c r="AJ55" s="53">
        <f>AK48</f>
        <v>67000</v>
      </c>
      <c r="AK55" s="53"/>
      <c r="AL55" s="53"/>
      <c r="AM55" s="53"/>
      <c r="AN55" s="53"/>
      <c r="AO55" s="53"/>
      <c r="AP55" s="53"/>
      <c r="AQ55" s="53"/>
      <c r="AR55" s="53">
        <f>AB55+AJ55</f>
        <v>67000</v>
      </c>
      <c r="AS55" s="53"/>
      <c r="AT55" s="53"/>
      <c r="AU55" s="53"/>
      <c r="AV55" s="53"/>
      <c r="AW55" s="53"/>
      <c r="AX55" s="53"/>
      <c r="AY55" s="53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CA55" s="1" t="s">
        <v>11</v>
      </c>
    </row>
    <row r="56" spans="1:79" s="2" customFormat="1" ht="18.75" customHeight="1" x14ac:dyDescent="0.25">
      <c r="A56" s="64"/>
      <c r="B56" s="64"/>
      <c r="C56" s="64"/>
      <c r="D56" s="79" t="s">
        <v>20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44">
        <f>SUM(AB55:AI55)</f>
        <v>0</v>
      </c>
      <c r="AC56" s="44"/>
      <c r="AD56" s="44"/>
      <c r="AE56" s="44"/>
      <c r="AF56" s="44"/>
      <c r="AG56" s="44"/>
      <c r="AH56" s="44"/>
      <c r="AI56" s="44"/>
      <c r="AJ56" s="44">
        <f>SUM(AJ55:AQ55)</f>
        <v>67000</v>
      </c>
      <c r="AK56" s="44"/>
      <c r="AL56" s="44"/>
      <c r="AM56" s="44"/>
      <c r="AN56" s="44"/>
      <c r="AO56" s="44"/>
      <c r="AP56" s="44"/>
      <c r="AQ56" s="44"/>
      <c r="AR56" s="44">
        <f>AB56+AJ56</f>
        <v>67000</v>
      </c>
      <c r="AS56" s="44"/>
      <c r="AT56" s="44"/>
      <c r="AU56" s="44"/>
      <c r="AV56" s="44"/>
      <c r="AW56" s="44"/>
      <c r="AX56" s="44"/>
      <c r="AY56" s="44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8" spans="1:79" ht="15.75" customHeight="1" x14ac:dyDescent="0.2">
      <c r="A58" s="102" t="s">
        <v>33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</row>
    <row r="59" spans="1:79" ht="33" customHeight="1" x14ac:dyDescent="0.2">
      <c r="A59" s="57" t="s">
        <v>21</v>
      </c>
      <c r="B59" s="57"/>
      <c r="C59" s="57"/>
      <c r="D59" s="57"/>
      <c r="E59" s="57"/>
      <c r="F59" s="57"/>
      <c r="G59" s="54" t="s">
        <v>34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57" t="s">
        <v>2</v>
      </c>
      <c r="AA59" s="57"/>
      <c r="AB59" s="57"/>
      <c r="AC59" s="57"/>
      <c r="AD59" s="57"/>
      <c r="AE59" s="57" t="s">
        <v>1</v>
      </c>
      <c r="AF59" s="57"/>
      <c r="AG59" s="57"/>
      <c r="AH59" s="57"/>
      <c r="AI59" s="57"/>
      <c r="AJ59" s="57"/>
      <c r="AK59" s="57"/>
      <c r="AL59" s="57"/>
      <c r="AM59" s="57"/>
      <c r="AN59" s="57"/>
      <c r="AO59" s="54" t="s">
        <v>22</v>
      </c>
      <c r="AP59" s="55"/>
      <c r="AQ59" s="55"/>
      <c r="AR59" s="55"/>
      <c r="AS59" s="55"/>
      <c r="AT59" s="55"/>
      <c r="AU59" s="55"/>
      <c r="AV59" s="56"/>
      <c r="AW59" s="54" t="s">
        <v>23</v>
      </c>
      <c r="AX59" s="55"/>
      <c r="AY59" s="55"/>
      <c r="AZ59" s="55"/>
      <c r="BA59" s="55"/>
      <c r="BB59" s="55"/>
      <c r="BC59" s="55"/>
      <c r="BD59" s="56"/>
      <c r="BE59" s="54" t="s">
        <v>20</v>
      </c>
      <c r="BF59" s="55"/>
      <c r="BG59" s="55"/>
      <c r="BH59" s="55"/>
      <c r="BI59" s="55"/>
      <c r="BJ59" s="55"/>
      <c r="BK59" s="55"/>
      <c r="BL59" s="56"/>
    </row>
    <row r="60" spans="1:79" ht="15.75" customHeight="1" x14ac:dyDescent="0.2">
      <c r="A60" s="57">
        <v>1</v>
      </c>
      <c r="B60" s="57"/>
      <c r="C60" s="57"/>
      <c r="D60" s="57"/>
      <c r="E60" s="57"/>
      <c r="F60" s="57"/>
      <c r="G60" s="54">
        <v>2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6"/>
      <c r="Z60" s="57">
        <v>3</v>
      </c>
      <c r="AA60" s="57"/>
      <c r="AB60" s="57"/>
      <c r="AC60" s="57"/>
      <c r="AD60" s="57"/>
      <c r="AE60" s="57">
        <v>4</v>
      </c>
      <c r="AF60" s="57"/>
      <c r="AG60" s="57"/>
      <c r="AH60" s="57"/>
      <c r="AI60" s="57"/>
      <c r="AJ60" s="57"/>
      <c r="AK60" s="57"/>
      <c r="AL60" s="57"/>
      <c r="AM60" s="57"/>
      <c r="AN60" s="57"/>
      <c r="AO60" s="57">
        <v>5</v>
      </c>
      <c r="AP60" s="57"/>
      <c r="AQ60" s="57"/>
      <c r="AR60" s="57"/>
      <c r="AS60" s="57"/>
      <c r="AT60" s="57"/>
      <c r="AU60" s="57"/>
      <c r="AV60" s="57"/>
      <c r="AW60" s="57">
        <v>6</v>
      </c>
      <c r="AX60" s="57"/>
      <c r="AY60" s="57"/>
      <c r="AZ60" s="57"/>
      <c r="BA60" s="57"/>
      <c r="BB60" s="57"/>
      <c r="BC60" s="57"/>
      <c r="BD60" s="57"/>
      <c r="BE60" s="57">
        <v>7</v>
      </c>
      <c r="BF60" s="57"/>
      <c r="BG60" s="57"/>
      <c r="BH60" s="57"/>
      <c r="BI60" s="57"/>
      <c r="BJ60" s="57"/>
      <c r="BK60" s="57"/>
      <c r="BL60" s="57"/>
    </row>
    <row r="61" spans="1:79" ht="15.75" customHeight="1" x14ac:dyDescent="0.2">
      <c r="A61" s="54"/>
      <c r="B61" s="55"/>
      <c r="C61" s="55"/>
      <c r="D61" s="55"/>
      <c r="E61" s="55"/>
      <c r="F61" s="56"/>
      <c r="G61" s="70" t="s">
        <v>87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2"/>
      <c r="AO61" s="54"/>
      <c r="AP61" s="55"/>
      <c r="AQ61" s="55"/>
      <c r="AR61" s="55"/>
      <c r="AS61" s="55"/>
      <c r="AT61" s="55"/>
      <c r="AU61" s="55"/>
      <c r="AV61" s="56"/>
      <c r="AW61" s="54"/>
      <c r="AX61" s="55"/>
      <c r="AY61" s="55"/>
      <c r="AZ61" s="55"/>
      <c r="BA61" s="55"/>
      <c r="BB61" s="55"/>
      <c r="BC61" s="55"/>
      <c r="BD61" s="56"/>
      <c r="BE61" s="54"/>
      <c r="BF61" s="55"/>
      <c r="BG61" s="55"/>
      <c r="BH61" s="55"/>
      <c r="BI61" s="55"/>
      <c r="BJ61" s="55"/>
      <c r="BK61" s="55"/>
      <c r="BL61" s="56"/>
    </row>
    <row r="62" spans="1:79" s="2" customFormat="1" ht="20.25" customHeight="1" x14ac:dyDescent="0.2">
      <c r="A62" s="64">
        <v>0</v>
      </c>
      <c r="B62" s="64"/>
      <c r="C62" s="64"/>
      <c r="D62" s="64"/>
      <c r="E62" s="64"/>
      <c r="F62" s="64"/>
      <c r="G62" s="58" t="s">
        <v>54</v>
      </c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43"/>
      <c r="AA62" s="43"/>
      <c r="AB62" s="43"/>
      <c r="AC62" s="43"/>
      <c r="AD62" s="43"/>
      <c r="AE62" s="85"/>
      <c r="AF62" s="85"/>
      <c r="AG62" s="85"/>
      <c r="AH62" s="85"/>
      <c r="AI62" s="85"/>
      <c r="AJ62" s="85"/>
      <c r="AK62" s="85"/>
      <c r="AL62" s="85"/>
      <c r="AM62" s="85"/>
      <c r="AN62" s="86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CA62" s="2" t="s">
        <v>12</v>
      </c>
    </row>
    <row r="63" spans="1:79" ht="25.5" customHeight="1" x14ac:dyDescent="0.2">
      <c r="A63" s="57">
        <v>0</v>
      </c>
      <c r="B63" s="57"/>
      <c r="C63" s="57"/>
      <c r="D63" s="57"/>
      <c r="E63" s="57"/>
      <c r="F63" s="57"/>
      <c r="G63" s="46" t="s">
        <v>55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49" t="s">
        <v>56</v>
      </c>
      <c r="AA63" s="49"/>
      <c r="AB63" s="49"/>
      <c r="AC63" s="49"/>
      <c r="AD63" s="49"/>
      <c r="AE63" s="50" t="s">
        <v>73</v>
      </c>
      <c r="AF63" s="51"/>
      <c r="AG63" s="51"/>
      <c r="AH63" s="51"/>
      <c r="AI63" s="51"/>
      <c r="AJ63" s="51"/>
      <c r="AK63" s="51"/>
      <c r="AL63" s="51"/>
      <c r="AM63" s="51"/>
      <c r="AN63" s="52"/>
      <c r="AO63" s="53"/>
      <c r="AP63" s="53"/>
      <c r="AQ63" s="53"/>
      <c r="AR63" s="53"/>
      <c r="AS63" s="53"/>
      <c r="AT63" s="53"/>
      <c r="AU63" s="53"/>
      <c r="AV63" s="53"/>
      <c r="AW63" s="53">
        <f>AW64</f>
        <v>67000</v>
      </c>
      <c r="AX63" s="53"/>
      <c r="AY63" s="53"/>
      <c r="AZ63" s="53"/>
      <c r="BA63" s="53"/>
      <c r="BB63" s="53"/>
      <c r="BC63" s="53"/>
      <c r="BD63" s="53"/>
      <c r="BE63" s="53">
        <f>AO63+AW63</f>
        <v>67000</v>
      </c>
      <c r="BF63" s="53"/>
      <c r="BG63" s="53"/>
      <c r="BH63" s="53"/>
      <c r="BI63" s="53"/>
      <c r="BJ63" s="53"/>
      <c r="BK63" s="53"/>
      <c r="BL63" s="53"/>
    </row>
    <row r="64" spans="1:79" ht="35.25" customHeight="1" x14ac:dyDescent="0.2">
      <c r="A64" s="57">
        <v>0</v>
      </c>
      <c r="B64" s="57"/>
      <c r="C64" s="57"/>
      <c r="D64" s="57"/>
      <c r="E64" s="57"/>
      <c r="F64" s="57"/>
      <c r="G64" s="46" t="s">
        <v>80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9" t="s">
        <v>56</v>
      </c>
      <c r="AA64" s="49"/>
      <c r="AB64" s="49"/>
      <c r="AC64" s="49"/>
      <c r="AD64" s="49"/>
      <c r="AE64" s="50" t="s">
        <v>73</v>
      </c>
      <c r="AF64" s="51"/>
      <c r="AG64" s="51"/>
      <c r="AH64" s="51"/>
      <c r="AI64" s="51"/>
      <c r="AJ64" s="51"/>
      <c r="AK64" s="51"/>
      <c r="AL64" s="51"/>
      <c r="AM64" s="51"/>
      <c r="AN64" s="52"/>
      <c r="AO64" s="53"/>
      <c r="AP64" s="53"/>
      <c r="AQ64" s="53"/>
      <c r="AR64" s="53"/>
      <c r="AS64" s="53"/>
      <c r="AT64" s="53"/>
      <c r="AU64" s="53"/>
      <c r="AV64" s="53"/>
      <c r="AW64" s="53">
        <f>3500000-3000000-433000</f>
        <v>67000</v>
      </c>
      <c r="AX64" s="53"/>
      <c r="AY64" s="53"/>
      <c r="AZ64" s="53"/>
      <c r="BA64" s="53"/>
      <c r="BB64" s="53"/>
      <c r="BC64" s="53"/>
      <c r="BD64" s="53"/>
      <c r="BE64" s="53">
        <f>AO64+AW64</f>
        <v>67000</v>
      </c>
      <c r="BF64" s="53"/>
      <c r="BG64" s="53"/>
      <c r="BH64" s="53"/>
      <c r="BI64" s="53"/>
      <c r="BJ64" s="53"/>
      <c r="BK64" s="53"/>
      <c r="BL64" s="53"/>
    </row>
    <row r="65" spans="1:82" ht="48" customHeight="1" x14ac:dyDescent="0.2">
      <c r="A65" s="57">
        <v>0</v>
      </c>
      <c r="B65" s="57"/>
      <c r="C65" s="57"/>
      <c r="D65" s="57"/>
      <c r="E65" s="57"/>
      <c r="F65" s="57"/>
      <c r="G65" s="46" t="s">
        <v>83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9" t="s">
        <v>57</v>
      </c>
      <c r="AA65" s="49"/>
      <c r="AB65" s="49"/>
      <c r="AC65" s="49"/>
      <c r="AD65" s="49"/>
      <c r="AE65" s="65" t="s">
        <v>76</v>
      </c>
      <c r="AF65" s="66"/>
      <c r="AG65" s="66"/>
      <c r="AH65" s="66"/>
      <c r="AI65" s="66"/>
      <c r="AJ65" s="66"/>
      <c r="AK65" s="66"/>
      <c r="AL65" s="66"/>
      <c r="AM65" s="66"/>
      <c r="AN65" s="67"/>
      <c r="AO65" s="95"/>
      <c r="AP65" s="95"/>
      <c r="AQ65" s="95"/>
      <c r="AR65" s="95"/>
      <c r="AS65" s="95"/>
      <c r="AT65" s="95"/>
      <c r="AU65" s="95"/>
      <c r="AV65" s="95"/>
      <c r="AW65" s="95">
        <v>18</v>
      </c>
      <c r="AX65" s="95"/>
      <c r="AY65" s="95"/>
      <c r="AZ65" s="95"/>
      <c r="BA65" s="95"/>
      <c r="BB65" s="95"/>
      <c r="BC65" s="95"/>
      <c r="BD65" s="95"/>
      <c r="BE65" s="45">
        <f>AO65+AW65</f>
        <v>18</v>
      </c>
      <c r="BF65" s="45"/>
      <c r="BG65" s="45"/>
      <c r="BH65" s="45"/>
      <c r="BI65" s="45"/>
      <c r="BJ65" s="45"/>
      <c r="BK65" s="45"/>
      <c r="BL65" s="45"/>
    </row>
    <row r="66" spans="1:82" ht="53.25" customHeight="1" x14ac:dyDescent="0.2">
      <c r="A66" s="54"/>
      <c r="B66" s="55"/>
      <c r="C66" s="55"/>
      <c r="D66" s="55"/>
      <c r="E66" s="55"/>
      <c r="F66" s="56"/>
      <c r="G66" s="130" t="s">
        <v>95</v>
      </c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49" t="s">
        <v>57</v>
      </c>
      <c r="AA66" s="49"/>
      <c r="AB66" s="49"/>
      <c r="AC66" s="49"/>
      <c r="AD66" s="49"/>
      <c r="AE66" s="65" t="s">
        <v>76</v>
      </c>
      <c r="AF66" s="66"/>
      <c r="AG66" s="66"/>
      <c r="AH66" s="66"/>
      <c r="AI66" s="66"/>
      <c r="AJ66" s="66"/>
      <c r="AK66" s="66"/>
      <c r="AL66" s="66"/>
      <c r="AM66" s="66"/>
      <c r="AN66" s="67"/>
      <c r="AO66" s="95"/>
      <c r="AP66" s="95"/>
      <c r="AQ66" s="95"/>
      <c r="AR66" s="95"/>
      <c r="AS66" s="95"/>
      <c r="AT66" s="95"/>
      <c r="AU66" s="95"/>
      <c r="AV66" s="95"/>
      <c r="AW66" s="95">
        <v>6</v>
      </c>
      <c r="AX66" s="95"/>
      <c r="AY66" s="95"/>
      <c r="AZ66" s="95"/>
      <c r="BA66" s="95"/>
      <c r="BB66" s="95"/>
      <c r="BC66" s="95"/>
      <c r="BD66" s="95"/>
      <c r="BE66" s="45">
        <f>AO66+AW66</f>
        <v>6</v>
      </c>
      <c r="BF66" s="45"/>
      <c r="BG66" s="45"/>
      <c r="BH66" s="45"/>
      <c r="BI66" s="45"/>
      <c r="BJ66" s="45"/>
      <c r="BK66" s="45"/>
      <c r="BL66" s="45"/>
    </row>
    <row r="67" spans="1:82" s="2" customFormat="1" ht="20.25" customHeight="1" x14ac:dyDescent="0.2">
      <c r="A67" s="64">
        <v>0</v>
      </c>
      <c r="B67" s="64"/>
      <c r="C67" s="64"/>
      <c r="D67" s="64"/>
      <c r="E67" s="64"/>
      <c r="F67" s="64"/>
      <c r="G67" s="58" t="s">
        <v>58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43"/>
      <c r="AA67" s="43"/>
      <c r="AB67" s="43"/>
      <c r="AC67" s="43"/>
      <c r="AD67" s="43"/>
      <c r="AE67" s="61"/>
      <c r="AF67" s="62"/>
      <c r="AG67" s="62"/>
      <c r="AH67" s="62"/>
      <c r="AI67" s="62"/>
      <c r="AJ67" s="62"/>
      <c r="AK67" s="62"/>
      <c r="AL67" s="62"/>
      <c r="AM67" s="62"/>
      <c r="AN67" s="63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82" ht="44.25" customHeight="1" x14ac:dyDescent="0.2">
      <c r="A68" s="57">
        <v>0</v>
      </c>
      <c r="B68" s="57"/>
      <c r="C68" s="57"/>
      <c r="D68" s="57"/>
      <c r="E68" s="57"/>
      <c r="F68" s="57"/>
      <c r="G68" s="46" t="s">
        <v>92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 t="s">
        <v>57</v>
      </c>
      <c r="AA68" s="49"/>
      <c r="AB68" s="49"/>
      <c r="AC68" s="49"/>
      <c r="AD68" s="49"/>
      <c r="AE68" s="50" t="s">
        <v>84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5"/>
      <c r="AP68" s="45"/>
      <c r="AQ68" s="45"/>
      <c r="AR68" s="45"/>
      <c r="AS68" s="45"/>
      <c r="AT68" s="45"/>
      <c r="AU68" s="45"/>
      <c r="AV68" s="45"/>
      <c r="AW68" s="45">
        <v>1</v>
      </c>
      <c r="AX68" s="45"/>
      <c r="AY68" s="45"/>
      <c r="AZ68" s="45"/>
      <c r="BA68" s="45"/>
      <c r="BB68" s="45"/>
      <c r="BC68" s="45"/>
      <c r="BD68" s="45"/>
      <c r="BE68" s="45">
        <f>AO68+AW68</f>
        <v>1</v>
      </c>
      <c r="BF68" s="45"/>
      <c r="BG68" s="45"/>
      <c r="BH68" s="45"/>
      <c r="BI68" s="45"/>
      <c r="BJ68" s="45"/>
      <c r="BK68" s="45"/>
      <c r="BL68" s="45"/>
      <c r="BZ68" s="40"/>
      <c r="CA68" s="40"/>
      <c r="CB68" s="40">
        <v>17</v>
      </c>
      <c r="CC68" s="40">
        <v>3</v>
      </c>
      <c r="CD68" s="40"/>
    </row>
    <row r="69" spans="1:82" ht="53.25" customHeight="1" x14ac:dyDescent="0.2">
      <c r="A69" s="54"/>
      <c r="B69" s="55"/>
      <c r="C69" s="55"/>
      <c r="D69" s="55"/>
      <c r="E69" s="55"/>
      <c r="F69" s="56"/>
      <c r="G69" s="130" t="s">
        <v>94</v>
      </c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  <c r="Z69" s="49" t="s">
        <v>57</v>
      </c>
      <c r="AA69" s="49"/>
      <c r="AB69" s="49"/>
      <c r="AC69" s="49"/>
      <c r="AD69" s="49"/>
      <c r="AE69" s="50" t="s">
        <v>84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5"/>
      <c r="AP69" s="45"/>
      <c r="AQ69" s="45"/>
      <c r="AR69" s="45"/>
      <c r="AS69" s="45"/>
      <c r="AT69" s="45"/>
      <c r="AU69" s="45"/>
      <c r="AV69" s="45"/>
      <c r="AW69" s="45">
        <v>6</v>
      </c>
      <c r="AX69" s="45"/>
      <c r="AY69" s="45"/>
      <c r="AZ69" s="45"/>
      <c r="BA69" s="45"/>
      <c r="BB69" s="45"/>
      <c r="BC69" s="45"/>
      <c r="BD69" s="45"/>
      <c r="BE69" s="45">
        <f>AO69+AW69</f>
        <v>6</v>
      </c>
      <c r="BF69" s="45"/>
      <c r="BG69" s="45"/>
      <c r="BH69" s="45"/>
      <c r="BI69" s="45"/>
      <c r="BJ69" s="45"/>
      <c r="BK69" s="45"/>
      <c r="BL69" s="45"/>
      <c r="BZ69" s="40"/>
      <c r="CA69" s="40"/>
      <c r="CB69" s="40"/>
      <c r="CC69" s="40"/>
      <c r="CD69" s="40"/>
    </row>
    <row r="70" spans="1:82" s="2" customFormat="1" ht="20.25" customHeight="1" x14ac:dyDescent="0.2">
      <c r="A70" s="64">
        <v>0</v>
      </c>
      <c r="B70" s="64"/>
      <c r="C70" s="64"/>
      <c r="D70" s="64"/>
      <c r="E70" s="64"/>
      <c r="F70" s="64"/>
      <c r="G70" s="58" t="s">
        <v>59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43"/>
      <c r="AA70" s="43"/>
      <c r="AB70" s="43"/>
      <c r="AC70" s="43"/>
      <c r="AD70" s="43"/>
      <c r="AE70" s="61"/>
      <c r="AF70" s="62"/>
      <c r="AG70" s="62"/>
      <c r="AH70" s="62"/>
      <c r="AI70" s="62"/>
      <c r="AJ70" s="62"/>
      <c r="AK70" s="62"/>
      <c r="AL70" s="62"/>
      <c r="AM70" s="62"/>
      <c r="AN70" s="63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Z70" s="41"/>
      <c r="CA70" s="41"/>
      <c r="CB70" s="41"/>
      <c r="CC70" s="41"/>
      <c r="CD70" s="41"/>
    </row>
    <row r="71" spans="1:82" ht="23.25" customHeight="1" x14ac:dyDescent="0.2">
      <c r="A71" s="57">
        <v>0</v>
      </c>
      <c r="B71" s="57"/>
      <c r="C71" s="57"/>
      <c r="D71" s="57"/>
      <c r="E71" s="57"/>
      <c r="F71" s="57"/>
      <c r="G71" s="46" t="s">
        <v>93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 t="s">
        <v>56</v>
      </c>
      <c r="AA71" s="49"/>
      <c r="AB71" s="49"/>
      <c r="AC71" s="49"/>
      <c r="AD71" s="49"/>
      <c r="AE71" s="50" t="s">
        <v>74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53"/>
      <c r="AP71" s="53"/>
      <c r="AQ71" s="53"/>
      <c r="AR71" s="53"/>
      <c r="AS71" s="53"/>
      <c r="AT71" s="53"/>
      <c r="AU71" s="53"/>
      <c r="AV71" s="53"/>
      <c r="AW71" s="53">
        <f>(52482+634)/AW68</f>
        <v>53116</v>
      </c>
      <c r="AX71" s="53"/>
      <c r="AY71" s="53" t="e">
        <f>(241213+83800+52482+108621)/AY68</f>
        <v>#DIV/0!</v>
      </c>
      <c r="AZ71" s="53"/>
      <c r="BA71" s="53" t="e">
        <f>(241213+83800+52482+108621)/BA68</f>
        <v>#DIV/0!</v>
      </c>
      <c r="BB71" s="53"/>
      <c r="BC71" s="53" t="e">
        <f>(241213+83800+52482+108621)/BC68</f>
        <v>#DIV/0!</v>
      </c>
      <c r="BD71" s="53"/>
      <c r="BE71" s="53">
        <f>AO71+AW71</f>
        <v>53116</v>
      </c>
      <c r="BF71" s="53"/>
      <c r="BG71" s="53"/>
      <c r="BH71" s="53"/>
      <c r="BI71" s="53"/>
      <c r="BJ71" s="53"/>
      <c r="BK71" s="53"/>
      <c r="BL71" s="53"/>
      <c r="BZ71" s="40"/>
      <c r="CA71" s="40"/>
      <c r="CB71" s="42">
        <f>AW71/85550*100</f>
        <v>62.087668030391583</v>
      </c>
      <c r="CC71" s="1">
        <f>AW71*AW68</f>
        <v>53116</v>
      </c>
      <c r="CD71" s="40"/>
    </row>
    <row r="72" spans="1:82" ht="37.5" customHeight="1" x14ac:dyDescent="0.2">
      <c r="A72" s="57"/>
      <c r="B72" s="57"/>
      <c r="C72" s="57"/>
      <c r="D72" s="57"/>
      <c r="E72" s="57"/>
      <c r="F72" s="57"/>
      <c r="G72" s="46" t="s">
        <v>85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 t="s">
        <v>56</v>
      </c>
      <c r="AA72" s="49"/>
      <c r="AB72" s="49"/>
      <c r="AC72" s="49"/>
      <c r="AD72" s="49"/>
      <c r="AE72" s="50" t="s">
        <v>74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53"/>
      <c r="AP72" s="53"/>
      <c r="AQ72" s="53"/>
      <c r="AR72" s="53"/>
      <c r="AS72" s="53"/>
      <c r="AT72" s="53"/>
      <c r="AU72" s="53"/>
      <c r="AV72" s="53"/>
      <c r="AW72" s="53">
        <f>(2314*6)/AW69</f>
        <v>2314</v>
      </c>
      <c r="AX72" s="53"/>
      <c r="AY72" s="53"/>
      <c r="AZ72" s="53"/>
      <c r="BA72" s="53"/>
      <c r="BB72" s="53"/>
      <c r="BC72" s="53"/>
      <c r="BD72" s="53"/>
      <c r="BE72" s="53">
        <f>AO72+AW72</f>
        <v>2314</v>
      </c>
      <c r="BF72" s="53"/>
      <c r="BG72" s="53"/>
      <c r="BH72" s="53"/>
      <c r="BI72" s="53"/>
      <c r="BJ72" s="53"/>
      <c r="BK72" s="53"/>
      <c r="BL72" s="53"/>
      <c r="BZ72" s="40"/>
      <c r="CA72" s="40"/>
      <c r="CB72" s="40"/>
      <c r="CC72" s="1">
        <f>AW72*AW69</f>
        <v>13884</v>
      </c>
      <c r="CD72" s="40"/>
    </row>
    <row r="73" spans="1:82" s="2" customFormat="1" ht="18" customHeight="1" x14ac:dyDescent="0.2">
      <c r="A73" s="64">
        <v>0</v>
      </c>
      <c r="B73" s="64"/>
      <c r="C73" s="64"/>
      <c r="D73" s="64"/>
      <c r="E73" s="64"/>
      <c r="F73" s="64"/>
      <c r="G73" s="58" t="s">
        <v>60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43"/>
      <c r="AA73" s="43"/>
      <c r="AB73" s="43"/>
      <c r="AC73" s="43"/>
      <c r="AD73" s="43"/>
      <c r="AE73" s="61"/>
      <c r="AF73" s="62"/>
      <c r="AG73" s="62"/>
      <c r="AH73" s="62"/>
      <c r="AI73" s="62"/>
      <c r="AJ73" s="62"/>
      <c r="AK73" s="62"/>
      <c r="AL73" s="62"/>
      <c r="AM73" s="62"/>
      <c r="AN73" s="63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82" ht="50.25" customHeight="1" x14ac:dyDescent="0.2">
      <c r="A74" s="57">
        <v>0</v>
      </c>
      <c r="B74" s="57"/>
      <c r="C74" s="57"/>
      <c r="D74" s="57"/>
      <c r="E74" s="57"/>
      <c r="F74" s="57"/>
      <c r="G74" s="46" t="s">
        <v>82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 t="s">
        <v>61</v>
      </c>
      <c r="AA74" s="49"/>
      <c r="AB74" s="49"/>
      <c r="AC74" s="49"/>
      <c r="AD74" s="49"/>
      <c r="AE74" s="50" t="s">
        <v>74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53"/>
      <c r="AP74" s="53"/>
      <c r="AQ74" s="53"/>
      <c r="AR74" s="53"/>
      <c r="AS74" s="53"/>
      <c r="AT74" s="53"/>
      <c r="AU74" s="53"/>
      <c r="AV74" s="53"/>
      <c r="AW74" s="53">
        <f>AW68/AW65*100</f>
        <v>5.5555555555555554</v>
      </c>
      <c r="AX74" s="53"/>
      <c r="AY74" s="53"/>
      <c r="AZ74" s="53"/>
      <c r="BA74" s="53"/>
      <c r="BB74" s="53"/>
      <c r="BC74" s="53"/>
      <c r="BD74" s="53"/>
      <c r="BE74" s="53">
        <f>AO74+AW74</f>
        <v>5.5555555555555554</v>
      </c>
      <c r="BF74" s="53"/>
      <c r="BG74" s="53"/>
      <c r="BH74" s="53"/>
      <c r="BI74" s="53"/>
      <c r="BJ74" s="53"/>
      <c r="BK74" s="53"/>
      <c r="BL74" s="53"/>
    </row>
    <row r="75" spans="1:82" ht="66" customHeight="1" x14ac:dyDescent="0.2">
      <c r="A75" s="57"/>
      <c r="B75" s="57"/>
      <c r="C75" s="57"/>
      <c r="D75" s="57"/>
      <c r="E75" s="57"/>
      <c r="F75" s="57"/>
      <c r="G75" s="46" t="s">
        <v>86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 t="s">
        <v>61</v>
      </c>
      <c r="AA75" s="49"/>
      <c r="AB75" s="49"/>
      <c r="AC75" s="49"/>
      <c r="AD75" s="49"/>
      <c r="AE75" s="50" t="s">
        <v>74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53"/>
      <c r="AP75" s="53"/>
      <c r="AQ75" s="53"/>
      <c r="AR75" s="53"/>
      <c r="AS75" s="53"/>
      <c r="AT75" s="53"/>
      <c r="AU75" s="53"/>
      <c r="AV75" s="53"/>
      <c r="AW75" s="53">
        <f>AW69/AW66*100</f>
        <v>100</v>
      </c>
      <c r="AX75" s="53"/>
      <c r="AY75" s="53"/>
      <c r="AZ75" s="53"/>
      <c r="BA75" s="53"/>
      <c r="BB75" s="53"/>
      <c r="BC75" s="53"/>
      <c r="BD75" s="53"/>
      <c r="BE75" s="53">
        <f>AO75+AW75</f>
        <v>100</v>
      </c>
      <c r="BF75" s="53"/>
      <c r="BG75" s="53"/>
      <c r="BH75" s="53"/>
      <c r="BI75" s="53"/>
      <c r="BJ75" s="53"/>
      <c r="BK75" s="53"/>
      <c r="BL75" s="53"/>
    </row>
    <row r="76" spans="1:82" ht="8.25" customHeight="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</row>
    <row r="80" spans="1:82" ht="31.5" customHeight="1" x14ac:dyDescent="0.25">
      <c r="A80" s="93" t="s">
        <v>90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4"/>
      <c r="AO80" s="92" t="s">
        <v>91</v>
      </c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</row>
    <row r="81" spans="1:59" x14ac:dyDescent="0.2">
      <c r="W81" s="90" t="s">
        <v>5</v>
      </c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O81" s="90" t="s">
        <v>41</v>
      </c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</row>
    <row r="82" spans="1:59" ht="15.75" customHeight="1" x14ac:dyDescent="0.2">
      <c r="A82" s="94" t="s">
        <v>3</v>
      </c>
      <c r="B82" s="94"/>
      <c r="C82" s="94"/>
      <c r="D82" s="94"/>
      <c r="E82" s="94"/>
      <c r="F82" s="94"/>
    </row>
    <row r="83" spans="1:59" ht="17.25" customHeight="1" x14ac:dyDescent="0.25">
      <c r="A83" s="91" t="s">
        <v>63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</row>
    <row r="84" spans="1:59" ht="15.75" customHeight="1" x14ac:dyDescent="0.2">
      <c r="A84" s="37" t="s">
        <v>37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</row>
    <row r="85" spans="1:59" ht="10.5" customHeigh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59" ht="15.75" customHeight="1" x14ac:dyDescent="0.25">
      <c r="A86" s="89" t="s">
        <v>64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4"/>
      <c r="AO86" s="92" t="s">
        <v>75</v>
      </c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</row>
    <row r="87" spans="1:59" x14ac:dyDescent="0.2">
      <c r="W87" s="90" t="s">
        <v>5</v>
      </c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O87" s="90" t="s">
        <v>41</v>
      </c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</row>
    <row r="88" spans="1:59" ht="15.75" x14ac:dyDescent="0.25">
      <c r="A88" s="88">
        <f>AO7</f>
        <v>44855</v>
      </c>
      <c r="B88" s="88"/>
      <c r="C88" s="88"/>
      <c r="D88" s="88"/>
      <c r="E88" s="88"/>
      <c r="F88" s="88"/>
      <c r="G88" s="88"/>
      <c r="H88" s="88"/>
    </row>
    <row r="89" spans="1:59" ht="16.5" customHeight="1" x14ac:dyDescent="0.2">
      <c r="A89" s="87" t="s">
        <v>35</v>
      </c>
      <c r="B89" s="87"/>
      <c r="C89" s="87"/>
      <c r="D89" s="87"/>
      <c r="E89" s="87"/>
      <c r="F89" s="87"/>
      <c r="G89" s="87"/>
      <c r="H89" s="87"/>
      <c r="I89" s="10"/>
      <c r="J89" s="10"/>
      <c r="K89" s="10"/>
      <c r="L89" s="10"/>
      <c r="M89" s="10"/>
      <c r="N89" s="10"/>
      <c r="O89" s="10"/>
      <c r="P89" s="10"/>
      <c r="Q89" s="10"/>
    </row>
    <row r="90" spans="1:59" ht="15.75" customHeight="1" x14ac:dyDescent="0.2">
      <c r="A90" s="1" t="s">
        <v>36</v>
      </c>
    </row>
  </sheetData>
  <mergeCells count="236">
    <mergeCell ref="A69:F69"/>
    <mergeCell ref="G69:Y69"/>
    <mergeCell ref="Z69:AD69"/>
    <mergeCell ref="AE69:AN69"/>
    <mergeCell ref="AO69:AV69"/>
    <mergeCell ref="A66:F66"/>
    <mergeCell ref="BE75:BL75"/>
    <mergeCell ref="A75:F75"/>
    <mergeCell ref="G75:Y75"/>
    <mergeCell ref="Z75:AD75"/>
    <mergeCell ref="AE75:AN75"/>
    <mergeCell ref="AO75:AV75"/>
    <mergeCell ref="AW70:BD70"/>
    <mergeCell ref="A70:F70"/>
    <mergeCell ref="G70:Y70"/>
    <mergeCell ref="AW75:BD75"/>
    <mergeCell ref="Z67:AD67"/>
    <mergeCell ref="AE67:AN67"/>
    <mergeCell ref="BE69:BL69"/>
    <mergeCell ref="Z66:AD66"/>
    <mergeCell ref="AE66:AN66"/>
    <mergeCell ref="AE74:AN74"/>
    <mergeCell ref="AO74:AV74"/>
    <mergeCell ref="BE73:BL73"/>
    <mergeCell ref="AO1:BL1"/>
    <mergeCell ref="A50:BL50"/>
    <mergeCell ref="U22:AD22"/>
    <mergeCell ref="AE22:AR22"/>
    <mergeCell ref="G29:BL29"/>
    <mergeCell ref="D56:AA56"/>
    <mergeCell ref="AE60:AN60"/>
    <mergeCell ref="AJ52:AQ53"/>
    <mergeCell ref="B14:L14"/>
    <mergeCell ref="AW60:BD60"/>
    <mergeCell ref="G40:BL40"/>
    <mergeCell ref="A44:C45"/>
    <mergeCell ref="A43:AZ43"/>
    <mergeCell ref="BE20:BL20"/>
    <mergeCell ref="BE19:BL19"/>
    <mergeCell ref="AK19:BC19"/>
    <mergeCell ref="AK20:BC20"/>
    <mergeCell ref="AA20:AI20"/>
    <mergeCell ref="N20:Y20"/>
    <mergeCell ref="AO7:AU7"/>
    <mergeCell ref="B16:L16"/>
    <mergeCell ref="B17:L17"/>
    <mergeCell ref="N17:AS17"/>
    <mergeCell ref="AU17:BB17"/>
    <mergeCell ref="AO2:BL2"/>
    <mergeCell ref="A25:BL25"/>
    <mergeCell ref="A26:BL26"/>
    <mergeCell ref="A28:BL28"/>
    <mergeCell ref="AO4:BL4"/>
    <mergeCell ref="AO5:BL5"/>
    <mergeCell ref="A39:F39"/>
    <mergeCell ref="AO6:BF6"/>
    <mergeCell ref="A36:BL36"/>
    <mergeCell ref="B20:L20"/>
    <mergeCell ref="AU13:BB13"/>
    <mergeCell ref="AU16:BB16"/>
    <mergeCell ref="AW7:BF7"/>
    <mergeCell ref="B13:L13"/>
    <mergeCell ref="N14:AS14"/>
    <mergeCell ref="AU14:BB14"/>
    <mergeCell ref="A11:BL11"/>
    <mergeCell ref="A10:BL10"/>
    <mergeCell ref="N13:AS13"/>
    <mergeCell ref="N16:AS16"/>
    <mergeCell ref="B19:L19"/>
    <mergeCell ref="N19:Y19"/>
    <mergeCell ref="AA19:AI19"/>
    <mergeCell ref="G39:BL39"/>
    <mergeCell ref="AW62:BD62"/>
    <mergeCell ref="G62:Y62"/>
    <mergeCell ref="A37:F37"/>
    <mergeCell ref="A29:F29"/>
    <mergeCell ref="A34:BL34"/>
    <mergeCell ref="BE63:BL63"/>
    <mergeCell ref="G38:BL38"/>
    <mergeCell ref="A38:F38"/>
    <mergeCell ref="A40:F40"/>
    <mergeCell ref="Z62:AD62"/>
    <mergeCell ref="A48:C48"/>
    <mergeCell ref="BE59:BL59"/>
    <mergeCell ref="A55:C55"/>
    <mergeCell ref="D55:AA55"/>
    <mergeCell ref="AB55:AI55"/>
    <mergeCell ref="AJ55:AQ55"/>
    <mergeCell ref="AR55:AY55"/>
    <mergeCell ref="Z59:AD59"/>
    <mergeCell ref="AE59:AN59"/>
    <mergeCell ref="G59:Y59"/>
    <mergeCell ref="AW59:BD59"/>
    <mergeCell ref="AS46:AZ46"/>
    <mergeCell ref="AC46:AJ46"/>
    <mergeCell ref="BE60:BL60"/>
    <mergeCell ref="A33:BL33"/>
    <mergeCell ref="A51:AY51"/>
    <mergeCell ref="G37:BL37"/>
    <mergeCell ref="AJ54:AQ54"/>
    <mergeCell ref="G30:BL30"/>
    <mergeCell ref="AK44:AR45"/>
    <mergeCell ref="A58:BL58"/>
    <mergeCell ref="A59:F59"/>
    <mergeCell ref="AC48:AJ48"/>
    <mergeCell ref="A54:C54"/>
    <mergeCell ref="AR54:AY54"/>
    <mergeCell ref="AS44:AZ45"/>
    <mergeCell ref="D44:AB45"/>
    <mergeCell ref="AB56:AI56"/>
    <mergeCell ref="AO59:AV59"/>
    <mergeCell ref="AK46:AR46"/>
    <mergeCell ref="A42:AZ42"/>
    <mergeCell ref="AC44:AJ45"/>
    <mergeCell ref="D46:AB46"/>
    <mergeCell ref="AO3:BL3"/>
    <mergeCell ref="A31:F31"/>
    <mergeCell ref="G31:BL31"/>
    <mergeCell ref="A22:T22"/>
    <mergeCell ref="AS22:BC22"/>
    <mergeCell ref="BD22:BL22"/>
    <mergeCell ref="T23:W23"/>
    <mergeCell ref="A23:H23"/>
    <mergeCell ref="A30:F30"/>
    <mergeCell ref="I23:S23"/>
    <mergeCell ref="A56:C56"/>
    <mergeCell ref="A89:H89"/>
    <mergeCell ref="A88:H88"/>
    <mergeCell ref="A86:V86"/>
    <mergeCell ref="W87:AM87"/>
    <mergeCell ref="A83:V83"/>
    <mergeCell ref="A60:F60"/>
    <mergeCell ref="G60:Y60"/>
    <mergeCell ref="AO87:BG87"/>
    <mergeCell ref="W86:AM86"/>
    <mergeCell ref="AO86:BG86"/>
    <mergeCell ref="W81:AM81"/>
    <mergeCell ref="A80:V80"/>
    <mergeCell ref="W80:AM80"/>
    <mergeCell ref="A82:F82"/>
    <mergeCell ref="AO81:BG81"/>
    <mergeCell ref="AO64:AV64"/>
    <mergeCell ref="AW64:BD64"/>
    <mergeCell ref="AO65:AV65"/>
    <mergeCell ref="AW65:BD65"/>
    <mergeCell ref="A62:F62"/>
    <mergeCell ref="AO60:AV60"/>
    <mergeCell ref="AO80:BG80"/>
    <mergeCell ref="BE62:BL62"/>
    <mergeCell ref="A46:C46"/>
    <mergeCell ref="A52:C53"/>
    <mergeCell ref="D54:AA54"/>
    <mergeCell ref="AB54:AI54"/>
    <mergeCell ref="D52:AA53"/>
    <mergeCell ref="AB52:AI53"/>
    <mergeCell ref="D48:AB48"/>
    <mergeCell ref="D47:AB47"/>
    <mergeCell ref="AC47:AJ47"/>
    <mergeCell ref="BE64:BL64"/>
    <mergeCell ref="BE65:BL65"/>
    <mergeCell ref="A64:F64"/>
    <mergeCell ref="G64:Y64"/>
    <mergeCell ref="Z64:AD64"/>
    <mergeCell ref="AE64:AN64"/>
    <mergeCell ref="AK47:AR47"/>
    <mergeCell ref="AS47:AZ47"/>
    <mergeCell ref="A63:F63"/>
    <mergeCell ref="G63:Y63"/>
    <mergeCell ref="Z63:AD63"/>
    <mergeCell ref="AE63:AN63"/>
    <mergeCell ref="AR52:AY53"/>
    <mergeCell ref="AK48:AR48"/>
    <mergeCell ref="A47:C47"/>
    <mergeCell ref="G61:AN61"/>
    <mergeCell ref="AS48:AZ48"/>
    <mergeCell ref="AJ56:AQ56"/>
    <mergeCell ref="AR56:AY56"/>
    <mergeCell ref="AO63:AV63"/>
    <mergeCell ref="AW63:BD63"/>
    <mergeCell ref="AO62:AV62"/>
    <mergeCell ref="Z60:AD60"/>
    <mergeCell ref="AE62:AN62"/>
    <mergeCell ref="AW67:BD67"/>
    <mergeCell ref="Z68:AD68"/>
    <mergeCell ref="AW68:BD68"/>
    <mergeCell ref="AO68:AV68"/>
    <mergeCell ref="BE68:BL68"/>
    <mergeCell ref="A65:F65"/>
    <mergeCell ref="G65:Y65"/>
    <mergeCell ref="Z65:AD65"/>
    <mergeCell ref="AE65:AN65"/>
    <mergeCell ref="AO66:AV66"/>
    <mergeCell ref="AW66:BD66"/>
    <mergeCell ref="G66:Y66"/>
    <mergeCell ref="AO67:AV67"/>
    <mergeCell ref="BE66:BL66"/>
    <mergeCell ref="A61:F61"/>
    <mergeCell ref="AO61:AV61"/>
    <mergeCell ref="AW61:BD61"/>
    <mergeCell ref="BE61:BL61"/>
    <mergeCell ref="A74:F74"/>
    <mergeCell ref="G71:Y71"/>
    <mergeCell ref="G73:Y73"/>
    <mergeCell ref="AE71:AN71"/>
    <mergeCell ref="AO71:AV71"/>
    <mergeCell ref="AE73:AN73"/>
    <mergeCell ref="AO73:AV73"/>
    <mergeCell ref="A73:F73"/>
    <mergeCell ref="Z71:AD71"/>
    <mergeCell ref="A71:F71"/>
    <mergeCell ref="A72:F72"/>
    <mergeCell ref="G72:Y72"/>
    <mergeCell ref="AE68:AN68"/>
    <mergeCell ref="AE70:AN70"/>
    <mergeCell ref="G68:Y68"/>
    <mergeCell ref="A68:F68"/>
    <mergeCell ref="Z73:AD73"/>
    <mergeCell ref="A67:F67"/>
    <mergeCell ref="G67:Y67"/>
    <mergeCell ref="BE67:BL67"/>
    <mergeCell ref="Z70:AD70"/>
    <mergeCell ref="BE70:BL70"/>
    <mergeCell ref="AO70:AV70"/>
    <mergeCell ref="AW69:BD69"/>
    <mergeCell ref="G74:Y74"/>
    <mergeCell ref="Z74:AD74"/>
    <mergeCell ref="Z72:AD72"/>
    <mergeCell ref="AE72:AN72"/>
    <mergeCell ref="AO72:AV72"/>
    <mergeCell ref="AW72:BD72"/>
    <mergeCell ref="AW74:BD74"/>
    <mergeCell ref="AW71:BD71"/>
    <mergeCell ref="AW73:BD73"/>
    <mergeCell ref="BE71:BL71"/>
    <mergeCell ref="BE72:BL72"/>
    <mergeCell ref="BE74:BL74"/>
  </mergeCells>
  <phoneticPr fontId="0" type="noConversion"/>
  <conditionalFormatting sqref="G63:L63 G72 G75">
    <cfRule type="cellIs" dxfId="6" priority="7" stopIfTrue="1" operator="equal">
      <formula>$G62</formula>
    </cfRule>
  </conditionalFormatting>
  <conditionalFormatting sqref="A62:F75">
    <cfRule type="cellIs" dxfId="5" priority="9" stopIfTrue="1" operator="equal">
      <formula>0</formula>
    </cfRule>
  </conditionalFormatting>
  <conditionalFormatting sqref="G73:L73 G70:L70 G67:L67 G62:L62">
    <cfRule type="cellIs" dxfId="4" priority="20" stopIfTrue="1" operator="equal">
      <formula>#REF!</formula>
    </cfRule>
  </conditionalFormatting>
  <conditionalFormatting sqref="D48:I48">
    <cfRule type="cellIs" dxfId="3" priority="21" stopIfTrue="1" operator="equal">
      <formula>$D47</formula>
    </cfRule>
  </conditionalFormatting>
  <conditionalFormatting sqref="T75">
    <cfRule type="cellIs" dxfId="2" priority="1" stopIfTrue="1" operator="equal">
      <formula>$G74</formula>
    </cfRule>
  </conditionalFormatting>
  <conditionalFormatting sqref="D47">
    <cfRule type="cellIs" dxfId="1" priority="22" stopIfTrue="1" operator="equal">
      <formula>#REF!</formula>
    </cfRule>
  </conditionalFormatting>
  <conditionalFormatting sqref="G74 G71 G68 G64:G65">
    <cfRule type="cellIs" dxfId="0" priority="24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34" min="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1216017</vt:lpstr>
      <vt:lpstr>'1216017'!Область_друку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2022-10-20T11:01:32Z</cp:lastPrinted>
  <dcterms:created xsi:type="dcterms:W3CDTF">2016-08-15T09:54:21Z</dcterms:created>
  <dcterms:modified xsi:type="dcterms:W3CDTF">2022-10-24T08:18:34Z</dcterms:modified>
</cp:coreProperties>
</file>