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0802\Звіти по паспортам УЖПМ\"/>
    </mc:Choice>
  </mc:AlternateContent>
  <bookViews>
    <workbookView xWindow="240" yWindow="60" windowWidth="20055" windowHeight="7950"/>
  </bookViews>
  <sheets>
    <sheet name="1217310" sheetId="1" r:id="rId1"/>
  </sheets>
  <definedNames>
    <definedName name="_xlnm.Print_Area" localSheetId="0">'1217310'!$A$1:$T$102</definedName>
  </definedNames>
  <calcPr calcId="152511"/>
</workbook>
</file>

<file path=xl/calcChain.xml><?xml version="1.0" encoding="utf-8"?>
<calcChain xmlns="http://schemas.openxmlformats.org/spreadsheetml/2006/main">
  <c r="P42" i="1" l="1"/>
  <c r="P72" i="1"/>
  <c r="Q72" i="1" s="1"/>
  <c r="Q70" i="1"/>
  <c r="B75" i="1"/>
  <c r="K81" i="1"/>
  <c r="S81" i="1" s="1"/>
  <c r="T81" i="1" s="1"/>
  <c r="Q81" i="1"/>
  <c r="M81" i="1"/>
  <c r="S79" i="1"/>
  <c r="T79" i="1" s="1"/>
  <c r="Q79" i="1"/>
  <c r="M79" i="1"/>
  <c r="S77" i="1"/>
  <c r="T77" i="1" s="1"/>
  <c r="Q77" i="1"/>
  <c r="M77" i="1"/>
  <c r="P74" i="1"/>
  <c r="Q74" i="1" s="1"/>
  <c r="G56" i="1"/>
  <c r="G58" i="1" s="1"/>
  <c r="H58" i="1" s="1"/>
  <c r="K68" i="1"/>
  <c r="K74" i="1" s="1"/>
  <c r="M74" i="1" s="1"/>
  <c r="Q68" i="1"/>
  <c r="K41" i="1"/>
  <c r="P41" i="1" s="1"/>
  <c r="P43" i="1" s="1"/>
  <c r="K56" i="1"/>
  <c r="K58" i="1" s="1"/>
  <c r="P56" i="1"/>
  <c r="K57" i="1"/>
  <c r="P57" i="1" s="1"/>
  <c r="P58" i="1" s="1"/>
  <c r="G57" i="1"/>
  <c r="H57" i="1" s="1"/>
  <c r="I42" i="1"/>
  <c r="I57" i="1" s="1"/>
  <c r="H41" i="1"/>
  <c r="H43" i="1" s="1"/>
  <c r="H42" i="1"/>
  <c r="I41" i="1"/>
  <c r="M41" i="1" s="1"/>
  <c r="M43" i="1" s="1"/>
  <c r="O42" i="1"/>
  <c r="Q42" i="1"/>
  <c r="K43" i="1"/>
  <c r="G43" i="1"/>
  <c r="M70" i="1"/>
  <c r="S70" i="1"/>
  <c r="T70" i="1" s="1"/>
  <c r="B66" i="1"/>
  <c r="F56" i="1"/>
  <c r="F58" i="1"/>
  <c r="F43" i="1"/>
  <c r="H56" i="1"/>
  <c r="I56" i="1"/>
  <c r="I58" i="1" s="1"/>
  <c r="I43" i="1"/>
  <c r="M42" i="1"/>
  <c r="O57" i="1" l="1"/>
  <c r="Q57" i="1" s="1"/>
  <c r="M57" i="1"/>
  <c r="O56" i="1"/>
  <c r="K72" i="1"/>
  <c r="M72" i="1" s="1"/>
  <c r="O41" i="1"/>
  <c r="S74" i="1"/>
  <c r="T74" i="1" s="1"/>
  <c r="S68" i="1"/>
  <c r="T68" i="1" s="1"/>
  <c r="M56" i="1"/>
  <c r="M58" i="1" s="1"/>
  <c r="M68" i="1"/>
  <c r="S72" i="1" l="1"/>
  <c r="T72" i="1" s="1"/>
  <c r="O43" i="1"/>
  <c r="Q41" i="1"/>
  <c r="Q43" i="1" s="1"/>
  <c r="Q56" i="1"/>
  <c r="O58" i="1"/>
  <c r="Q58" i="1" s="1"/>
</calcChain>
</file>

<file path=xl/sharedStrings.xml><?xml version="1.0" encoding="utf-8"?>
<sst xmlns="http://schemas.openxmlformats.org/spreadsheetml/2006/main" count="164" uniqueCount="103">
  <si>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</si>
  <si>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</si>
  <si>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</si>
  <si>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</si>
  <si>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</si>
  <si>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</si>
  <si>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</si>
  <si>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</si>
  <si>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</si>
  <si>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</si>
  <si>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</si>
  <si>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</si>
  <si>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</si>
  <si>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</si>
  <si>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</si>
  <si>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</si>
  <si>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</si>
  <si>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</si>
  <si>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</si>
  <si>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</si>
  <si>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</si>
  <si>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грн.</t>
  </si>
  <si>
    <t>од.</t>
  </si>
  <si>
    <t>розрахунково</t>
  </si>
  <si>
    <t>затрат</t>
  </si>
  <si>
    <t>продукту</t>
  </si>
  <si>
    <t>ефективності</t>
  </si>
  <si>
    <t>ЗВІТ</t>
  </si>
  <si>
    <t>про виконання паспорта бюджетної програми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</si>
  <si>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</si>
  <si>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</si>
  <si>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</si>
  <si>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</si>
  <si>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</si>
  <si>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</si>
  <si>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</si>
  <si>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</si>
  <si>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Касові видатки (надані кредити з бюджету)</t>
  </si>
  <si>
    <t>8.</t>
  </si>
  <si>
    <t xml:space="preserve">Результативні показники бюджетної програми та аналіз їх виконання </t>
  </si>
  <si>
    <t xml:space="preserve">9. </t>
  </si>
  <si>
    <t>Фактичні результативні показники, досягнуті за рахунок касових видатків (наданих кредитів з бюджету)</t>
  </si>
  <si>
    <t>гривень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</si>
  <si>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</si>
  <si>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</si>
  <si>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</si>
  <si>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</si>
  <si>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</si>
  <si>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</si>
  <si>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</si>
  <si>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</si>
  <si>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</si>
  <si>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(найменування відповідального виконавця)</t>
  </si>
  <si>
    <t xml:space="preserve">Управління житлової політики і майна Хмельницької міської ради </t>
  </si>
  <si>
    <t>26381695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</si>
  <si>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</si>
  <si>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</si>
  <si>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</si>
  <si>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</si>
  <si>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</si>
  <si>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</si>
  <si>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Заступник директора департаменту інфраструктури міста - начальник управління житлової політики і майна</t>
  </si>
  <si>
    <t>Будівництво об’єктів житлово-комунального господарства</t>
  </si>
  <si>
    <t>0443</t>
  </si>
  <si>
    <t>7310</t>
  </si>
  <si>
    <t>Виконання власних повноважень міських рад в галузі реконструкції об'єктів житлового господарства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</si>
  <si>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</t>
  </si>
  <si>
    <t>Завдання 1. Забезпечення реконструкції об’єктів</t>
  </si>
  <si>
    <t>Забезпечення реконструкції об’єктів житлового фонду</t>
  </si>
  <si>
    <t>Наталія ВІТКОВСЬКА</t>
  </si>
  <si>
    <t>(Власне ім'я, ПРІЗВИЩЕ)</t>
  </si>
  <si>
    <t>від 01 листопада 2022 року № 359)</t>
  </si>
  <si>
    <t>Напрями використання бюджетних коштів*</t>
  </si>
  <si>
    <t>грн</t>
  </si>
  <si>
    <t>місцевого бюджету на 01.01.2024 року</t>
  </si>
  <si>
    <t>Завдання 2. Забезпечення будівництва об’єктів</t>
  </si>
  <si>
    <t xml:space="preserve">Забезпечення нового будівництва споруди цивільного призначення </t>
  </si>
  <si>
    <t>Програма співфінансування робіт з реконструкції покрівель багатоквартирних житлових будинків Хмельницькї міської територіальної громади на 2023-2027 роки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</si>
  <si>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</si>
  <si>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обсяг видатків на реконструкцію покрівель житлових будинків</t>
  </si>
  <si>
    <t xml:space="preserve">площа покрівлі житлового будинку, яку планується  реконструювати </t>
  </si>
  <si>
    <t>кв. м</t>
  </si>
  <si>
    <t>кв. м.</t>
  </si>
  <si>
    <t xml:space="preserve">середні витрати 1 кв. м реконструкції покрівлі житлового будину </t>
  </si>
  <si>
    <t>експертний звіт</t>
  </si>
  <si>
    <t>відсоток передбачених коштів на реконструкцію покрівлі житлового будину на вул. Інститутській, 13 відповідно до проектно-кошторисної документації</t>
  </si>
  <si>
    <t>якості</t>
  </si>
  <si>
    <t>рішення сесії міської ради</t>
  </si>
  <si>
    <t>обсяг видатків на виготовлення ПКД на "Нове будівництво споруди цивільного призначення за адресою: вул. Кармелюка, 8/1 А в м. Хмельницькому"</t>
  </si>
  <si>
    <t>кількість ПКД на нове будівництво споруди цивільного призначення, які планується виготовити</t>
  </si>
  <si>
    <t>витрати на виготовлення ПКД на нове будівництво споруди цивільного призначення</t>
  </si>
  <si>
    <t>службова записка</t>
  </si>
  <si>
    <t xml:space="preserve">Начальник відділу бухгалтерського обліку та звітності - головний бухгалтер </t>
  </si>
  <si>
    <t>Лариса ТУЗ</t>
  </si>
  <si>
    <t>9.3. Аналіз стану виконання результативних показників: по завданню 1 результативні показники виконані, по завданню 2 виконати результативні показники не було можливості у зв'язку з неосвоєнням коштів.</t>
  </si>
  <si>
    <t>відс.</t>
  </si>
  <si>
    <t>Пояснення: завдання 1 - розбіжності відсутні.</t>
  </si>
  <si>
    <t>2256400000</t>
  </si>
  <si>
    <t>Пояснення: у зв'язку завдання 1 - фактичні витрати відповідно до актів виконаних робіт, виникла екномія коштів.</t>
  </si>
  <si>
    <t>Виконання бюджетної програми становить  82,8 % до затверджених призначень в 2023 р., бюджетна програма виконана не повністю через неосоєння коштів по завданню 2.</t>
  </si>
  <si>
    <t>Пояснення: 1) фактичні витрати відповідно до актів виконаних робіт, виникла екномія коштів, 2) - кошти в поточному році не освоєні у зв'язку з тим, що проектантом не розроблено інженерно-геологічні та містобудівні розрахунки, виготовлення ПКД буде здійснюватися в 2024 році.</t>
  </si>
  <si>
    <t>Пояснення: завдання 1 - виникла екномія коштів у звязку з придбанням мінераловатних плит за нищою ціною, завдання 2 - кошти в поточному році не освоєні у зв'язку з тим, що проектантом не розроблено інженерно-геологічні та містобудівні розрахунки, виготовлення ПКД буде здійснюватися в 2024 році, що вплинуло на невиконання інших результативних показників.</t>
  </si>
  <si>
    <t>Пояснення: завдання 1 - фактичний обсяг виконаних робіт.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</si>
</sst>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68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0" fillId="0" borderId="0" xfId="0" applyFont="1"/>
    <xf numFmtId="0" fontId="10" fillId="0" borderId="1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2" xfId="0" applyFont="1" applyBorder="1" applyAlignment="1">
      <alignment vertical="center" wrapText="1"/>
    </xf>
    <xf numFmtId="0" fontId="10" fillId="0" borderId="2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4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/>
    <xf numFmtId="0" fontId="11" fillId="0" borderId="0" xfId="0" applyFont="1" applyAlignment="1"/>
    <xf numFmtId="0" fontId="9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4" fillId="0" borderId="0" xfId="0" applyFont="1"/>
    <xf numFmtId="0" fontId="2" fillId="0" borderId="0" xfId="2" applyFont="1" applyBorder="1" applyAlignment="1"/>
    <xf numFmtId="0" fontId="0" fillId="0" borderId="0" xfId="0" applyBorder="1" applyAlignment="1">
      <alignment horizontal="left"/>
    </xf>
    <xf numFmtId="0" fontId="2" fillId="0" borderId="0" xfId="2" applyFont="1" applyBorder="1" applyAlignment="1">
      <alignment vertical="center" wrapText="1"/>
    </xf>
    <xf numFmtId="0" fontId="2" fillId="0" borderId="1" xfId="3" applyFont="1" applyBorder="1"/>
    <xf numFmtId="4" fontId="10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3" xfId="0" applyFont="1" applyBorder="1" applyAlignment="1"/>
    <xf numFmtId="0" fontId="10" fillId="0" borderId="0" xfId="0" applyFont="1" applyAlignment="1"/>
    <xf numFmtId="0" fontId="8" fillId="0" borderId="0" xfId="3" applyFont="1" applyBorder="1" applyAlignment="1">
      <alignment vertical="top"/>
    </xf>
    <xf numFmtId="0" fontId="14" fillId="0" borderId="0" xfId="0" applyFont="1" applyAlignment="1">
      <alignment horizontal="center"/>
    </xf>
    <xf numFmtId="0" fontId="2" fillId="0" borderId="0" xfId="2" applyFont="1" applyAlignment="1">
      <alignment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182" fontId="10" fillId="0" borderId="0" xfId="0" applyNumberFormat="1" applyFont="1"/>
    <xf numFmtId="0" fontId="2" fillId="0" borderId="0" xfId="1" applyFont="1" applyFill="1" applyAlignment="1"/>
    <xf numFmtId="4" fontId="10" fillId="0" borderId="2" xfId="0" applyNumberFormat="1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9" fillId="0" borderId="2" xfId="0" applyFont="1" applyBorder="1"/>
    <xf numFmtId="0" fontId="17" fillId="0" borderId="0" xfId="0" applyFont="1" applyAlignment="1">
      <alignment horizontal="justify" vertical="center"/>
    </xf>
    <xf numFmtId="0" fontId="17" fillId="0" borderId="0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18" fillId="0" borderId="0" xfId="0" applyFont="1" applyBorder="1" applyAlignment="1">
      <alignment vertical="top" wrapText="1"/>
    </xf>
    <xf numFmtId="0" fontId="14" fillId="0" borderId="2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/>
    <xf numFmtId="0" fontId="19" fillId="0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0" fontId="17" fillId="0" borderId="0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2" fillId="0" borderId="1" xfId="3" applyFont="1" applyBorder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4" fillId="0" borderId="3" xfId="3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4" fontId="4" fillId="0" borderId="0" xfId="3" applyNumberFormat="1" applyFont="1" applyBorder="1" applyAlignment="1">
      <alignment horizontal="center" vertical="top" wrapText="1"/>
    </xf>
    <xf numFmtId="2" fontId="4" fillId="0" borderId="0" xfId="3" applyNumberFormat="1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2" fillId="0" borderId="2" xfId="2" applyFont="1" applyBorder="1" applyAlignment="1">
      <alignment vertical="center" wrapText="1"/>
    </xf>
    <xf numFmtId="4" fontId="10" fillId="0" borderId="2" xfId="0" applyNumberFormat="1" applyFont="1" applyBorder="1" applyAlignment="1">
      <alignment wrapText="1"/>
    </xf>
    <xf numFmtId="4" fontId="9" fillId="0" borderId="0" xfId="0" applyNumberFormat="1" applyFont="1" applyBorder="1" applyAlignment="1">
      <alignment wrapText="1"/>
    </xf>
    <xf numFmtId="4" fontId="10" fillId="0" borderId="0" xfId="0" applyNumberFormat="1" applyFont="1" applyBorder="1" applyAlignment="1">
      <alignment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vertical="center" wrapText="1"/>
    </xf>
    <xf numFmtId="0" fontId="8" fillId="0" borderId="5" xfId="2" applyFont="1" applyFill="1" applyBorder="1" applyAlignment="1">
      <alignment vertical="center" wrapText="1"/>
    </xf>
    <xf numFmtId="0" fontId="8" fillId="0" borderId="6" xfId="2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2" fillId="0" borderId="1" xfId="0" quotePrefix="1" applyFont="1" applyBorder="1" applyAlignment="1">
      <alignment horizontal="center"/>
    </xf>
    <xf numFmtId="0" fontId="9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49" fontId="2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4" fillId="0" borderId="0" xfId="0" applyFont="1" applyAlignment="1">
      <alignment wrapText="1"/>
    </xf>
    <xf numFmtId="0" fontId="2" fillId="0" borderId="0" xfId="2" applyFont="1" applyAlignment="1">
      <alignment wrapText="1"/>
    </xf>
    <xf numFmtId="2" fontId="14" fillId="0" borderId="4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3"/>
  <sheetViews>
    <sheetView tabSelected="1" view="pageBreakPreview" zoomScaleNormal="100" zoomScaleSheetLayoutView="100" workbookViewId="0">
      <selection activeCell="D87" sqref="D87:R87"/>
    </sheetView>
  </sheetViews>
  <sheetFormatPr defaultRowHeight="15" x14ac:dyDescent="0.25"/>
  <cols>
    <col min="1" max="1" width="4.85546875" style="4" customWidth="1"/>
    <col min="2" max="2" width="14.42578125" style="4" customWidth="1"/>
    <col min="3" max="3" width="10" style="4" customWidth="1"/>
    <col min="4" max="4" width="9.140625" style="4"/>
    <col min="5" max="5" width="7.140625" style="4" customWidth="1"/>
    <col min="6" max="6" width="10" style="4" customWidth="1"/>
    <col min="7" max="7" width="13.7109375" style="4" customWidth="1"/>
    <col min="8" max="8" width="12" style="4" customWidth="1"/>
    <col min="9" max="9" width="5.85546875" style="4" customWidth="1"/>
    <col min="10" max="10" width="7.140625" style="4" customWidth="1"/>
    <col min="11" max="11" width="8" style="4" customWidth="1"/>
    <col min="12" max="12" width="8.140625" style="4" customWidth="1"/>
    <col min="13" max="13" width="9.140625" style="4"/>
    <col min="14" max="14" width="6.140625" style="4" customWidth="1"/>
    <col min="15" max="15" width="15" style="4" customWidth="1"/>
    <col min="16" max="16" width="13.5703125" style="4" customWidth="1"/>
    <col min="17" max="17" width="14.140625" style="4" customWidth="1"/>
    <col min="18" max="18" width="12.7109375" style="4" customWidth="1"/>
    <col min="19" max="19" width="12" style="4" customWidth="1"/>
    <col min="20" max="20" width="12.140625" style="4" customWidth="1"/>
    <col min="21" max="16384" width="9.140625" style="4"/>
  </cols>
  <sheetData>
    <row r="1" spans="1:20" x14ac:dyDescent="0.25">
      <c r="M1" s="1" t="s">
        <v>6</v>
      </c>
    </row>
    <row r="2" spans="1:20" x14ac:dyDescent="0.25">
      <c r="M2" s="1" t="s">
        <v>3</v>
      </c>
    </row>
    <row r="3" spans="1:20" x14ac:dyDescent="0.25">
      <c r="M3" s="1" t="s">
        <v>4</v>
      </c>
    </row>
    <row r="4" spans="1:20" x14ac:dyDescent="0.25">
      <c r="M4" s="2" t="s">
        <v>5</v>
      </c>
    </row>
    <row r="5" spans="1:20" x14ac:dyDescent="0.25">
      <c r="M5" s="2" t="s">
        <v>71</v>
      </c>
    </row>
    <row r="7" spans="1:20" ht="9" customHeight="1" x14ac:dyDescent="0.25"/>
    <row r="8" spans="1:20" x14ac:dyDescent="0.25">
      <c r="G8" s="21"/>
      <c r="H8" s="22"/>
      <c r="I8" s="22"/>
      <c r="J8" s="23" t="s">
        <v>27</v>
      </c>
      <c r="K8" s="22"/>
      <c r="M8" s="22"/>
      <c r="N8" s="22"/>
      <c r="O8" s="21"/>
    </row>
    <row r="9" spans="1:20" ht="15.75" x14ac:dyDescent="0.25">
      <c r="F9" s="20"/>
      <c r="G9" s="90" t="s">
        <v>28</v>
      </c>
      <c r="H9" s="90"/>
      <c r="I9" s="90"/>
      <c r="J9" s="90"/>
      <c r="K9" s="90"/>
      <c r="L9" s="90"/>
      <c r="M9" s="90"/>
      <c r="N9" s="20"/>
      <c r="O9" s="20"/>
    </row>
    <row r="10" spans="1:20" ht="15.75" x14ac:dyDescent="0.25">
      <c r="F10" s="20"/>
      <c r="G10" s="90" t="s">
        <v>74</v>
      </c>
      <c r="H10" s="90"/>
      <c r="I10" s="90"/>
      <c r="J10" s="90"/>
      <c r="K10" s="90"/>
      <c r="L10" s="90"/>
      <c r="M10" s="90"/>
      <c r="N10" s="20"/>
      <c r="O10" s="21"/>
    </row>
    <row r="13" spans="1:20" ht="15.75" x14ac:dyDescent="0.25">
      <c r="A13" s="40" t="s">
        <v>0</v>
      </c>
      <c r="B13" s="82">
        <v>1200000</v>
      </c>
      <c r="C13" s="82"/>
      <c r="E13" s="5"/>
      <c r="F13" s="82" t="s">
        <v>53</v>
      </c>
      <c r="G13" s="82"/>
      <c r="H13" s="82"/>
      <c r="I13" s="82"/>
      <c r="J13" s="82"/>
      <c r="K13" s="82"/>
      <c r="L13" s="82"/>
      <c r="M13" s="82"/>
      <c r="S13" s="152" t="s">
        <v>54</v>
      </c>
      <c r="T13" s="152"/>
    </row>
    <row r="14" spans="1:20" ht="54.75" customHeight="1" x14ac:dyDescent="0.25">
      <c r="A14" s="40"/>
      <c r="B14" s="92" t="s">
        <v>44</v>
      </c>
      <c r="C14" s="92"/>
      <c r="E14" s="42"/>
      <c r="F14" s="70" t="s">
        <v>49</v>
      </c>
      <c r="G14" s="70"/>
      <c r="H14" s="70"/>
      <c r="I14" s="70"/>
      <c r="J14" s="70"/>
      <c r="K14" s="70"/>
      <c r="L14" s="70"/>
      <c r="S14" s="153" t="s">
        <v>47</v>
      </c>
      <c r="T14" s="153"/>
    </row>
    <row r="15" spans="1:20" x14ac:dyDescent="0.25">
      <c r="A15" s="40"/>
      <c r="B15" s="54"/>
      <c r="C15" s="21"/>
      <c r="S15" s="41"/>
    </row>
    <row r="16" spans="1:20" ht="15.75" x14ac:dyDescent="0.25">
      <c r="A16" s="40" t="s">
        <v>1</v>
      </c>
      <c r="B16" s="82">
        <v>1210000</v>
      </c>
      <c r="C16" s="82"/>
      <c r="E16" s="5"/>
      <c r="F16" s="82" t="s">
        <v>53</v>
      </c>
      <c r="G16" s="82"/>
      <c r="H16" s="82"/>
      <c r="I16" s="82"/>
      <c r="J16" s="82"/>
      <c r="K16" s="82"/>
      <c r="L16" s="82"/>
      <c r="M16" s="82"/>
      <c r="S16" s="152" t="s">
        <v>54</v>
      </c>
      <c r="T16" s="152"/>
    </row>
    <row r="17" spans="1:25" ht="54.75" customHeight="1" x14ac:dyDescent="0.25">
      <c r="A17" s="40"/>
      <c r="B17" s="92" t="s">
        <v>44</v>
      </c>
      <c r="C17" s="92"/>
      <c r="E17" s="43"/>
      <c r="F17" s="93" t="s">
        <v>52</v>
      </c>
      <c r="G17" s="93"/>
      <c r="H17" s="93"/>
      <c r="I17" s="93"/>
      <c r="J17" s="93"/>
      <c r="K17" s="93"/>
      <c r="L17" s="93"/>
      <c r="S17" s="153" t="s">
        <v>47</v>
      </c>
      <c r="T17" s="153"/>
    </row>
    <row r="18" spans="1:25" x14ac:dyDescent="0.25">
      <c r="A18" s="40"/>
      <c r="B18" s="54"/>
      <c r="C18" s="21"/>
      <c r="S18" s="41"/>
    </row>
    <row r="19" spans="1:25" ht="18" customHeight="1" x14ac:dyDescent="0.25">
      <c r="A19" s="40" t="s">
        <v>2</v>
      </c>
      <c r="B19" s="82">
        <v>1217310</v>
      </c>
      <c r="C19" s="82"/>
      <c r="E19" s="154" t="s">
        <v>64</v>
      </c>
      <c r="F19" s="154"/>
      <c r="G19" s="154" t="s">
        <v>63</v>
      </c>
      <c r="H19" s="154"/>
      <c r="I19" s="7"/>
      <c r="J19" s="155" t="s">
        <v>62</v>
      </c>
      <c r="K19" s="155"/>
      <c r="L19" s="155"/>
      <c r="M19" s="155"/>
      <c r="N19" s="155"/>
      <c r="O19" s="155"/>
      <c r="P19" s="155"/>
      <c r="Q19" s="155"/>
      <c r="S19" s="148" t="s">
        <v>97</v>
      </c>
      <c r="T19" s="148"/>
    </row>
    <row r="20" spans="1:25" ht="69.75" customHeight="1" x14ac:dyDescent="0.25">
      <c r="A20" s="40"/>
      <c r="B20" s="92" t="s">
        <v>44</v>
      </c>
      <c r="C20" s="92"/>
      <c r="E20" s="95" t="s">
        <v>45</v>
      </c>
      <c r="F20" s="95"/>
      <c r="G20" s="96" t="s">
        <v>46</v>
      </c>
      <c r="H20" s="96"/>
      <c r="I20" s="44"/>
      <c r="J20" s="94" t="s">
        <v>50</v>
      </c>
      <c r="K20" s="94"/>
      <c r="L20" s="94"/>
      <c r="M20" s="94"/>
      <c r="N20" s="94"/>
      <c r="O20" s="94"/>
      <c r="P20" s="94"/>
      <c r="Q20" s="94"/>
      <c r="S20" s="153" t="s">
        <v>48</v>
      </c>
      <c r="T20" s="153"/>
    </row>
    <row r="21" spans="1:25" x14ac:dyDescent="0.25">
      <c r="A21" s="40"/>
    </row>
    <row r="22" spans="1:25" ht="15.75" x14ac:dyDescent="0.25">
      <c r="A22" s="41" t="s">
        <v>29</v>
      </c>
      <c r="B22" s="91" t="s">
        <v>30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25"/>
      <c r="S22" s="25"/>
      <c r="T22" s="25"/>
      <c r="U22" s="25"/>
      <c r="V22" s="29"/>
      <c r="W22" s="29"/>
      <c r="X22" s="7"/>
      <c r="Y22" s="7"/>
    </row>
    <row r="23" spans="1:25" ht="10.5" customHeight="1" x14ac:dyDescent="0.25">
      <c r="A23" s="21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/>
      <c r="W23" s="29"/>
      <c r="X23" s="7"/>
      <c r="Y23" s="7"/>
    </row>
    <row r="24" spans="1:25" ht="18" customHeight="1" x14ac:dyDescent="0.25">
      <c r="A24" s="21"/>
      <c r="B24" s="26" t="s">
        <v>14</v>
      </c>
      <c r="C24" s="83" t="s">
        <v>31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37"/>
      <c r="S24" s="37"/>
      <c r="T24" s="37"/>
      <c r="U24" s="37"/>
      <c r="V24" s="37"/>
      <c r="W24" s="37"/>
      <c r="X24" s="7"/>
      <c r="Y24" s="7"/>
    </row>
    <row r="25" spans="1:25" ht="18" customHeight="1" x14ac:dyDescent="0.25">
      <c r="A25" s="21"/>
      <c r="B25" s="26">
        <v>1</v>
      </c>
      <c r="C25" s="84" t="s">
        <v>65</v>
      </c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37"/>
      <c r="S25" s="37"/>
      <c r="T25" s="37"/>
      <c r="U25" s="37"/>
      <c r="V25" s="37"/>
      <c r="W25" s="37"/>
      <c r="X25" s="7"/>
      <c r="Y25" s="7"/>
    </row>
    <row r="26" spans="1:25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9"/>
      <c r="S26" s="29"/>
      <c r="T26" s="29"/>
      <c r="U26" s="29"/>
      <c r="V26" s="29"/>
      <c r="W26" s="29"/>
      <c r="X26" s="7"/>
      <c r="Y26" s="7"/>
    </row>
    <row r="27" spans="1:25" ht="18.75" customHeight="1" x14ac:dyDescent="0.25">
      <c r="A27" s="27" t="s">
        <v>32</v>
      </c>
      <c r="B27" s="28" t="s">
        <v>33</v>
      </c>
      <c r="C27" s="28"/>
      <c r="D27" s="28"/>
      <c r="E27" s="38" t="s">
        <v>66</v>
      </c>
      <c r="F27" s="38"/>
      <c r="G27" s="38"/>
      <c r="H27" s="38"/>
      <c r="I27" s="19"/>
      <c r="J27" s="19"/>
      <c r="K27" s="19"/>
      <c r="L27" s="19"/>
      <c r="M27" s="19"/>
      <c r="N27" s="19"/>
      <c r="O27" s="19"/>
      <c r="P27" s="19"/>
      <c r="Q27" s="19"/>
      <c r="R27" s="29"/>
      <c r="S27" s="29"/>
      <c r="T27" s="29"/>
      <c r="U27" s="29"/>
      <c r="V27" s="29"/>
      <c r="W27" s="29"/>
      <c r="X27" s="7"/>
      <c r="Y27" s="7"/>
    </row>
    <row r="28" spans="1:25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9"/>
      <c r="S28" s="29"/>
      <c r="T28" s="29"/>
      <c r="U28" s="29"/>
      <c r="V28" s="29"/>
      <c r="W28" s="29"/>
      <c r="X28" s="7"/>
    </row>
    <row r="29" spans="1:25" ht="18.75" customHeight="1" x14ac:dyDescent="0.25">
      <c r="A29" s="27" t="s">
        <v>12</v>
      </c>
      <c r="B29" s="3" t="s">
        <v>34</v>
      </c>
      <c r="C29" s="30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5"/>
      <c r="S29" s="36"/>
      <c r="T29" s="36"/>
      <c r="U29" s="36"/>
      <c r="V29" s="29"/>
      <c r="W29" s="29"/>
      <c r="X29" s="7"/>
    </row>
    <row r="30" spans="1:25" ht="8.25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6"/>
      <c r="S30" s="36"/>
      <c r="T30" s="36"/>
      <c r="U30" s="36"/>
      <c r="V30" s="29"/>
      <c r="W30" s="29"/>
      <c r="X30" s="7"/>
    </row>
    <row r="31" spans="1:25" ht="18" customHeight="1" x14ac:dyDescent="0.25">
      <c r="A31" s="32"/>
      <c r="B31" s="26" t="s">
        <v>14</v>
      </c>
      <c r="C31" s="83" t="s">
        <v>35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37"/>
      <c r="S31" s="37"/>
      <c r="T31" s="37"/>
      <c r="U31" s="37"/>
      <c r="V31" s="37"/>
      <c r="W31" s="37"/>
      <c r="X31" s="7"/>
    </row>
    <row r="32" spans="1:25" ht="18" customHeight="1" x14ac:dyDescent="0.25">
      <c r="A32" s="32"/>
      <c r="B32" s="26">
        <v>1</v>
      </c>
      <c r="C32" s="75" t="s">
        <v>67</v>
      </c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7"/>
      <c r="R32" s="37"/>
      <c r="S32" s="37"/>
      <c r="T32" s="37"/>
      <c r="U32" s="37"/>
      <c r="V32" s="37"/>
      <c r="W32" s="37"/>
      <c r="X32" s="7"/>
    </row>
    <row r="33" spans="1:24" ht="18" customHeight="1" x14ac:dyDescent="0.25">
      <c r="A33" s="32"/>
      <c r="B33" s="26">
        <v>2</v>
      </c>
      <c r="C33" s="75" t="s">
        <v>75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37"/>
      <c r="S33" s="37"/>
      <c r="T33" s="37"/>
      <c r="U33" s="37"/>
      <c r="V33" s="37"/>
      <c r="W33" s="37"/>
      <c r="X33" s="7"/>
    </row>
    <row r="34" spans="1:24" ht="9" customHeight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9"/>
      <c r="S34" s="29"/>
      <c r="T34" s="29"/>
      <c r="U34" s="29"/>
      <c r="V34" s="33"/>
      <c r="W34" s="29"/>
      <c r="X34" s="7"/>
    </row>
    <row r="35" spans="1:24" s="21" customFormat="1" ht="15.75" x14ac:dyDescent="0.25">
      <c r="A35" s="21" t="s">
        <v>15</v>
      </c>
      <c r="B35" s="34" t="s">
        <v>36</v>
      </c>
    </row>
    <row r="36" spans="1:24" s="21" customFormat="1" ht="15.75" x14ac:dyDescent="0.25">
      <c r="A36" s="55" t="s">
        <v>55</v>
      </c>
      <c r="B36" s="34"/>
      <c r="U36" s="56"/>
      <c r="V36" s="56"/>
    </row>
    <row r="37" spans="1:24" ht="15.75" x14ac:dyDescent="0.25">
      <c r="B37" s="3"/>
      <c r="Q37" s="21" t="s">
        <v>42</v>
      </c>
    </row>
    <row r="38" spans="1:24" ht="31.5" customHeight="1" x14ac:dyDescent="0.25">
      <c r="A38" s="78" t="s">
        <v>14</v>
      </c>
      <c r="B38" s="106" t="s">
        <v>72</v>
      </c>
      <c r="C38" s="107"/>
      <c r="D38" s="107"/>
      <c r="E38" s="108"/>
      <c r="F38" s="74" t="s">
        <v>10</v>
      </c>
      <c r="G38" s="74"/>
      <c r="H38" s="74"/>
      <c r="I38" s="87" t="s">
        <v>37</v>
      </c>
      <c r="J38" s="74"/>
      <c r="K38" s="74"/>
      <c r="L38" s="74"/>
      <c r="M38" s="74"/>
      <c r="N38" s="74"/>
      <c r="O38" s="87" t="s">
        <v>11</v>
      </c>
      <c r="P38" s="74"/>
      <c r="Q38" s="74"/>
      <c r="R38" s="7"/>
    </row>
    <row r="39" spans="1:24" ht="30" x14ac:dyDescent="0.25">
      <c r="A39" s="79"/>
      <c r="B39" s="109"/>
      <c r="C39" s="110"/>
      <c r="D39" s="110"/>
      <c r="E39" s="111"/>
      <c r="F39" s="6" t="s">
        <v>7</v>
      </c>
      <c r="G39" s="6" t="s">
        <v>8</v>
      </c>
      <c r="H39" s="6" t="s">
        <v>9</v>
      </c>
      <c r="I39" s="74" t="s">
        <v>7</v>
      </c>
      <c r="J39" s="74"/>
      <c r="K39" s="85" t="s">
        <v>8</v>
      </c>
      <c r="L39" s="86"/>
      <c r="M39" s="74" t="s">
        <v>9</v>
      </c>
      <c r="N39" s="74"/>
      <c r="O39" s="8" t="s">
        <v>7</v>
      </c>
      <c r="P39" s="6" t="s">
        <v>8</v>
      </c>
      <c r="Q39" s="6" t="s">
        <v>9</v>
      </c>
      <c r="R39" s="7"/>
    </row>
    <row r="40" spans="1:24" x14ac:dyDescent="0.25">
      <c r="A40" s="13">
        <v>1</v>
      </c>
      <c r="B40" s="74">
        <v>2</v>
      </c>
      <c r="C40" s="74"/>
      <c r="D40" s="74"/>
      <c r="E40" s="74"/>
      <c r="F40" s="6">
        <v>3</v>
      </c>
      <c r="G40" s="6">
        <v>4</v>
      </c>
      <c r="H40" s="6">
        <v>5</v>
      </c>
      <c r="I40" s="74">
        <v>6</v>
      </c>
      <c r="J40" s="74"/>
      <c r="K40" s="85">
        <v>7</v>
      </c>
      <c r="L40" s="86"/>
      <c r="M40" s="85">
        <v>8</v>
      </c>
      <c r="N40" s="86"/>
      <c r="O40" s="6">
        <v>9</v>
      </c>
      <c r="P40" s="6">
        <v>10</v>
      </c>
      <c r="Q40" s="6">
        <v>11</v>
      </c>
      <c r="R40" s="10"/>
    </row>
    <row r="41" spans="1:24" ht="39" customHeight="1" x14ac:dyDescent="0.25">
      <c r="A41" s="17">
        <v>1</v>
      </c>
      <c r="B41" s="113" t="s">
        <v>68</v>
      </c>
      <c r="C41" s="113"/>
      <c r="D41" s="113"/>
      <c r="E41" s="113"/>
      <c r="F41" s="14">
        <v>0</v>
      </c>
      <c r="G41" s="14">
        <v>3856835</v>
      </c>
      <c r="H41" s="14">
        <f>F41+G41</f>
        <v>3856835</v>
      </c>
      <c r="I41" s="112">
        <f>O68</f>
        <v>0</v>
      </c>
      <c r="J41" s="112"/>
      <c r="K41" s="112">
        <f>P68</f>
        <v>3357582.66</v>
      </c>
      <c r="L41" s="112"/>
      <c r="M41" s="112">
        <f>I41+K41</f>
        <v>3357582.66</v>
      </c>
      <c r="N41" s="112"/>
      <c r="O41" s="14">
        <f>I41-F41</f>
        <v>0</v>
      </c>
      <c r="P41" s="14">
        <f>K41-G41</f>
        <v>-499252.33999999985</v>
      </c>
      <c r="Q41" s="14">
        <f>O41+P41</f>
        <v>-499252.33999999985</v>
      </c>
      <c r="R41" s="7"/>
    </row>
    <row r="42" spans="1:24" ht="39" customHeight="1" x14ac:dyDescent="0.25">
      <c r="A42" s="17">
        <v>2</v>
      </c>
      <c r="B42" s="75" t="s">
        <v>76</v>
      </c>
      <c r="C42" s="76"/>
      <c r="D42" s="76"/>
      <c r="E42" s="77"/>
      <c r="F42" s="14">
        <v>0</v>
      </c>
      <c r="G42" s="14">
        <v>200000</v>
      </c>
      <c r="H42" s="14">
        <f>F42+G42</f>
        <v>200000</v>
      </c>
      <c r="I42" s="112">
        <f>O69</f>
        <v>0</v>
      </c>
      <c r="J42" s="112"/>
      <c r="K42" s="112">
        <v>0</v>
      </c>
      <c r="L42" s="112"/>
      <c r="M42" s="112">
        <f>I42+K42</f>
        <v>0</v>
      </c>
      <c r="N42" s="112"/>
      <c r="O42" s="14">
        <f>I42-F42</f>
        <v>0</v>
      </c>
      <c r="P42" s="14">
        <f>K42-G42</f>
        <v>-200000</v>
      </c>
      <c r="Q42" s="14">
        <f>O42+P42</f>
        <v>-200000</v>
      </c>
      <c r="R42" s="7"/>
    </row>
    <row r="43" spans="1:24" ht="18" customHeight="1" x14ac:dyDescent="0.25">
      <c r="A43" s="9"/>
      <c r="B43" s="120" t="s">
        <v>13</v>
      </c>
      <c r="C43" s="121"/>
      <c r="D43" s="121"/>
      <c r="E43" s="122"/>
      <c r="F43" s="14">
        <f>F41</f>
        <v>0</v>
      </c>
      <c r="G43" s="14">
        <f>G41+G42</f>
        <v>4056835</v>
      </c>
      <c r="H43" s="14">
        <f>H41+H42</f>
        <v>4056835</v>
      </c>
      <c r="I43" s="112">
        <f>I41</f>
        <v>0</v>
      </c>
      <c r="J43" s="112"/>
      <c r="K43" s="112">
        <f>K41+K42</f>
        <v>3357582.66</v>
      </c>
      <c r="L43" s="112"/>
      <c r="M43" s="112">
        <f>M41+M42</f>
        <v>3357582.66</v>
      </c>
      <c r="N43" s="112"/>
      <c r="O43" s="14">
        <f>O41</f>
        <v>0</v>
      </c>
      <c r="P43" s="14">
        <f>P41+P42</f>
        <v>-699252.33999999985</v>
      </c>
      <c r="Q43" s="14">
        <f>Q41+Q42</f>
        <v>-699252.33999999985</v>
      </c>
    </row>
    <row r="44" spans="1:24" ht="18" customHeight="1" x14ac:dyDescent="0.25">
      <c r="A44" s="7"/>
      <c r="B44" s="115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</row>
    <row r="45" spans="1:24" s="21" customFormat="1" ht="24.75" customHeight="1" x14ac:dyDescent="0.25">
      <c r="A45" s="57" t="s">
        <v>56</v>
      </c>
      <c r="B45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9"/>
      <c r="U45" s="56"/>
      <c r="V45" s="56"/>
    </row>
    <row r="46" spans="1:24" s="21" customFormat="1" ht="15.75" customHeight="1" x14ac:dyDescent="0.25">
      <c r="A46" s="57"/>
      <c r="B46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9"/>
      <c r="U46" s="56"/>
      <c r="V46" s="56"/>
    </row>
    <row r="47" spans="1:24" s="21" customFormat="1" ht="18.75" customHeight="1" x14ac:dyDescent="0.25">
      <c r="B47" s="60" t="s">
        <v>14</v>
      </c>
      <c r="C47" s="117" t="s">
        <v>57</v>
      </c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9"/>
      <c r="S47" s="59"/>
      <c r="U47" s="56"/>
      <c r="V47" s="56"/>
    </row>
    <row r="48" spans="1:24" s="21" customFormat="1" ht="18" customHeight="1" x14ac:dyDescent="0.25">
      <c r="B48" s="60">
        <v>1</v>
      </c>
      <c r="C48" s="117">
        <v>2</v>
      </c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9"/>
      <c r="S48" s="59"/>
      <c r="U48" s="56"/>
      <c r="V48" s="56"/>
    </row>
    <row r="49" spans="1:23" s="21" customFormat="1" ht="40.5" customHeight="1" x14ac:dyDescent="0.25">
      <c r="B49" s="61"/>
      <c r="C49" s="75" t="s">
        <v>100</v>
      </c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7"/>
      <c r="U49" s="56"/>
      <c r="V49" s="56"/>
    </row>
    <row r="50" spans="1:23" x14ac:dyDescent="0.25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23" ht="15.75" x14ac:dyDescent="0.25">
      <c r="A51" s="45" t="s">
        <v>38</v>
      </c>
      <c r="B51" s="3" t="s">
        <v>51</v>
      </c>
    </row>
    <row r="52" spans="1:23" ht="15.75" x14ac:dyDescent="0.25">
      <c r="B52" s="3"/>
      <c r="Q52" s="21" t="s">
        <v>42</v>
      </c>
    </row>
    <row r="53" spans="1:23" ht="30.75" customHeight="1" x14ac:dyDescent="0.25">
      <c r="A53" s="78" t="s">
        <v>14</v>
      </c>
      <c r="B53" s="74" t="s">
        <v>16</v>
      </c>
      <c r="C53" s="74"/>
      <c r="D53" s="74"/>
      <c r="E53" s="74"/>
      <c r="F53" s="103" t="s">
        <v>10</v>
      </c>
      <c r="G53" s="104"/>
      <c r="H53" s="105"/>
      <c r="I53" s="74" t="s">
        <v>37</v>
      </c>
      <c r="J53" s="74"/>
      <c r="K53" s="74"/>
      <c r="L53" s="74"/>
      <c r="M53" s="74"/>
      <c r="N53" s="74"/>
      <c r="O53" s="74" t="s">
        <v>11</v>
      </c>
      <c r="P53" s="74"/>
      <c r="Q53" s="74"/>
    </row>
    <row r="54" spans="1:23" ht="33" customHeight="1" x14ac:dyDescent="0.25">
      <c r="A54" s="79"/>
      <c r="B54" s="74"/>
      <c r="C54" s="74"/>
      <c r="D54" s="74"/>
      <c r="E54" s="74"/>
      <c r="F54" s="6" t="s">
        <v>7</v>
      </c>
      <c r="G54" s="6" t="s">
        <v>8</v>
      </c>
      <c r="H54" s="6" t="s">
        <v>9</v>
      </c>
      <c r="I54" s="74" t="s">
        <v>7</v>
      </c>
      <c r="J54" s="74"/>
      <c r="K54" s="85" t="s">
        <v>8</v>
      </c>
      <c r="L54" s="86"/>
      <c r="M54" s="74" t="s">
        <v>9</v>
      </c>
      <c r="N54" s="74"/>
      <c r="O54" s="6" t="s">
        <v>7</v>
      </c>
      <c r="P54" s="6" t="s">
        <v>8</v>
      </c>
      <c r="Q54" s="6" t="s">
        <v>9</v>
      </c>
    </row>
    <row r="55" spans="1:23" ht="18" customHeight="1" x14ac:dyDescent="0.25">
      <c r="A55" s="13">
        <v>1</v>
      </c>
      <c r="B55" s="74">
        <v>2</v>
      </c>
      <c r="C55" s="74"/>
      <c r="D55" s="74"/>
      <c r="E55" s="74"/>
      <c r="F55" s="6">
        <v>3</v>
      </c>
      <c r="G55" s="6">
        <v>4</v>
      </c>
      <c r="H55" s="6">
        <v>5</v>
      </c>
      <c r="I55" s="74">
        <v>6</v>
      </c>
      <c r="J55" s="74"/>
      <c r="K55" s="85">
        <v>7</v>
      </c>
      <c r="L55" s="86"/>
      <c r="M55" s="85">
        <v>8</v>
      </c>
      <c r="N55" s="86"/>
      <c r="O55" s="6">
        <v>9</v>
      </c>
      <c r="P55" s="6">
        <v>10</v>
      </c>
      <c r="Q55" s="6">
        <v>11</v>
      </c>
    </row>
    <row r="56" spans="1:23" ht="65.25" customHeight="1" x14ac:dyDescent="0.25">
      <c r="A56" s="17">
        <v>1</v>
      </c>
      <c r="B56" s="149" t="s">
        <v>77</v>
      </c>
      <c r="C56" s="150"/>
      <c r="D56" s="150"/>
      <c r="E56" s="151"/>
      <c r="F56" s="16">
        <f>F41</f>
        <v>0</v>
      </c>
      <c r="G56" s="16">
        <f>G41</f>
        <v>3856835</v>
      </c>
      <c r="H56" s="16">
        <f>F56+G56</f>
        <v>3856835</v>
      </c>
      <c r="I56" s="97">
        <f>I41</f>
        <v>0</v>
      </c>
      <c r="J56" s="102"/>
      <c r="K56" s="97">
        <f>K41</f>
        <v>3357582.66</v>
      </c>
      <c r="L56" s="102"/>
      <c r="M56" s="97">
        <f>I56+K56</f>
        <v>3357582.66</v>
      </c>
      <c r="N56" s="102"/>
      <c r="O56" s="16">
        <f>I56-F56</f>
        <v>0</v>
      </c>
      <c r="P56" s="16">
        <f>K56-G56</f>
        <v>-499252.33999999985</v>
      </c>
      <c r="Q56" s="16">
        <f>O56+P56</f>
        <v>-499252.33999999985</v>
      </c>
    </row>
    <row r="57" spans="1:23" ht="65.25" customHeight="1" x14ac:dyDescent="0.25">
      <c r="A57" s="17">
        <v>2</v>
      </c>
      <c r="B57" s="99" t="s">
        <v>78</v>
      </c>
      <c r="C57" s="100"/>
      <c r="D57" s="100"/>
      <c r="E57" s="101"/>
      <c r="F57" s="16"/>
      <c r="G57" s="16">
        <f>G42</f>
        <v>200000</v>
      </c>
      <c r="H57" s="16">
        <f>F57+G57</f>
        <v>200000</v>
      </c>
      <c r="I57" s="97">
        <f>I42</f>
        <v>0</v>
      </c>
      <c r="J57" s="102"/>
      <c r="K57" s="97">
        <f>K42</f>
        <v>0</v>
      </c>
      <c r="L57" s="102"/>
      <c r="M57" s="97">
        <f>I57+K57</f>
        <v>0</v>
      </c>
      <c r="N57" s="102"/>
      <c r="O57" s="16">
        <f>I57-F57</f>
        <v>0</v>
      </c>
      <c r="P57" s="16">
        <f>K57-G57</f>
        <v>-200000</v>
      </c>
      <c r="Q57" s="16">
        <f>O57+P57</f>
        <v>-200000</v>
      </c>
    </row>
    <row r="58" spans="1:23" ht="27" customHeight="1" x14ac:dyDescent="0.25">
      <c r="A58" s="9"/>
      <c r="B58" s="114" t="s">
        <v>13</v>
      </c>
      <c r="C58" s="114"/>
      <c r="D58" s="114"/>
      <c r="E58" s="114"/>
      <c r="F58" s="39">
        <f>F56</f>
        <v>0</v>
      </c>
      <c r="G58" s="39">
        <f>G56+G57</f>
        <v>4056835</v>
      </c>
      <c r="H58" s="39">
        <f>F58+G58</f>
        <v>4056835</v>
      </c>
      <c r="I58" s="97">
        <f>I56</f>
        <v>0</v>
      </c>
      <c r="J58" s="97"/>
      <c r="K58" s="97">
        <f>K56+K57</f>
        <v>3357582.66</v>
      </c>
      <c r="L58" s="97"/>
      <c r="M58" s="97">
        <f>M56</f>
        <v>3357582.66</v>
      </c>
      <c r="N58" s="102"/>
      <c r="O58" s="39">
        <f>O56</f>
        <v>0</v>
      </c>
      <c r="P58" s="39">
        <f>P56+P57</f>
        <v>-699252.33999999985</v>
      </c>
      <c r="Q58" s="39">
        <f>O58+P58</f>
        <v>-699252.33999999985</v>
      </c>
      <c r="W58" s="50"/>
    </row>
    <row r="59" spans="1:23" ht="12" customHeight="1" x14ac:dyDescent="0.25"/>
    <row r="60" spans="1:23" ht="15.75" x14ac:dyDescent="0.25">
      <c r="A60" s="41" t="s">
        <v>40</v>
      </c>
      <c r="B60" s="46" t="s">
        <v>39</v>
      </c>
    </row>
    <row r="61" spans="1:23" s="21" customFormat="1" ht="15.75" x14ac:dyDescent="0.25">
      <c r="A61" s="98" t="s">
        <v>58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U61" s="56"/>
      <c r="V61" s="56"/>
    </row>
    <row r="62" spans="1:23" ht="10.5" customHeight="1" x14ac:dyDescent="0.25">
      <c r="B62" s="3"/>
    </row>
    <row r="63" spans="1:23" ht="48.75" customHeight="1" x14ac:dyDescent="0.25">
      <c r="A63" s="74" t="s">
        <v>14</v>
      </c>
      <c r="B63" s="74" t="s">
        <v>19</v>
      </c>
      <c r="C63" s="74"/>
      <c r="D63" s="74"/>
      <c r="E63" s="74"/>
      <c r="F63" s="74" t="s">
        <v>17</v>
      </c>
      <c r="G63" s="74" t="s">
        <v>18</v>
      </c>
      <c r="H63" s="74"/>
      <c r="I63" s="74" t="s">
        <v>10</v>
      </c>
      <c r="J63" s="74"/>
      <c r="K63" s="74"/>
      <c r="L63" s="74"/>
      <c r="M63" s="74"/>
      <c r="N63" s="74"/>
      <c r="O63" s="87" t="s">
        <v>41</v>
      </c>
      <c r="P63" s="74"/>
      <c r="Q63" s="74"/>
      <c r="R63" s="74" t="s">
        <v>11</v>
      </c>
      <c r="S63" s="74"/>
      <c r="T63" s="74"/>
    </row>
    <row r="64" spans="1:23" ht="32.25" customHeight="1" x14ac:dyDescent="0.25">
      <c r="A64" s="74"/>
      <c r="B64" s="74"/>
      <c r="C64" s="74"/>
      <c r="D64" s="74"/>
      <c r="E64" s="74"/>
      <c r="F64" s="74"/>
      <c r="G64" s="74"/>
      <c r="H64" s="74"/>
      <c r="I64" s="74" t="s">
        <v>7</v>
      </c>
      <c r="J64" s="74"/>
      <c r="K64" s="74" t="s">
        <v>8</v>
      </c>
      <c r="L64" s="74"/>
      <c r="M64" s="74" t="s">
        <v>9</v>
      </c>
      <c r="N64" s="74"/>
      <c r="O64" s="6" t="s">
        <v>7</v>
      </c>
      <c r="P64" s="6" t="s">
        <v>8</v>
      </c>
      <c r="Q64" s="6" t="s">
        <v>9</v>
      </c>
      <c r="R64" s="6" t="s">
        <v>7</v>
      </c>
      <c r="S64" s="6" t="s">
        <v>8</v>
      </c>
      <c r="T64" s="6" t="s">
        <v>9</v>
      </c>
    </row>
    <row r="65" spans="1:20" x14ac:dyDescent="0.25">
      <c r="A65" s="17">
        <v>1</v>
      </c>
      <c r="B65" s="137">
        <v>2</v>
      </c>
      <c r="C65" s="139"/>
      <c r="D65" s="139"/>
      <c r="E65" s="138"/>
      <c r="F65" s="17">
        <v>3</v>
      </c>
      <c r="G65" s="137">
        <v>4</v>
      </c>
      <c r="H65" s="138"/>
      <c r="I65" s="137">
        <v>5</v>
      </c>
      <c r="J65" s="138"/>
      <c r="K65" s="137">
        <v>6</v>
      </c>
      <c r="L65" s="138"/>
      <c r="M65" s="137">
        <v>7</v>
      </c>
      <c r="N65" s="138"/>
      <c r="O65" s="17">
        <v>8</v>
      </c>
      <c r="P65" s="17">
        <v>9</v>
      </c>
      <c r="Q65" s="17">
        <v>10</v>
      </c>
      <c r="R65" s="17">
        <v>11</v>
      </c>
      <c r="S65" s="17">
        <v>12</v>
      </c>
      <c r="T65" s="17">
        <v>13</v>
      </c>
    </row>
    <row r="66" spans="1:20" ht="25.5" customHeight="1" x14ac:dyDescent="0.25">
      <c r="A66" s="9"/>
      <c r="B66" s="129" t="str">
        <f>C32</f>
        <v>Завдання 1. Забезпечення реконструкції об’єктів</v>
      </c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1"/>
      <c r="O66" s="9"/>
      <c r="P66" s="9"/>
      <c r="Q66" s="9"/>
      <c r="R66" s="9"/>
      <c r="S66" s="9"/>
      <c r="T66" s="9"/>
    </row>
    <row r="67" spans="1:20" ht="20.100000000000001" customHeight="1" x14ac:dyDescent="0.25">
      <c r="A67" s="9"/>
      <c r="B67" s="129" t="s">
        <v>24</v>
      </c>
      <c r="C67" s="130"/>
      <c r="D67" s="130"/>
      <c r="E67" s="131"/>
      <c r="F67" s="9"/>
      <c r="G67" s="140"/>
      <c r="H67" s="141"/>
      <c r="I67" s="140"/>
      <c r="J67" s="141"/>
      <c r="K67" s="140"/>
      <c r="L67" s="141"/>
      <c r="M67" s="140"/>
      <c r="N67" s="141"/>
      <c r="O67" s="9"/>
      <c r="P67" s="9"/>
      <c r="Q67" s="9"/>
      <c r="R67" s="9"/>
      <c r="S67" s="9"/>
      <c r="T67" s="9"/>
    </row>
    <row r="68" spans="1:20" ht="35.25" customHeight="1" x14ac:dyDescent="0.25">
      <c r="A68" s="17">
        <v>1</v>
      </c>
      <c r="B68" s="145" t="s">
        <v>79</v>
      </c>
      <c r="C68" s="146"/>
      <c r="D68" s="146"/>
      <c r="E68" s="147"/>
      <c r="F68" s="15" t="s">
        <v>21</v>
      </c>
      <c r="G68" s="142" t="s">
        <v>87</v>
      </c>
      <c r="H68" s="143"/>
      <c r="I68" s="123"/>
      <c r="J68" s="123"/>
      <c r="K68" s="97">
        <f>G56</f>
        <v>3856835</v>
      </c>
      <c r="L68" s="102"/>
      <c r="M68" s="97">
        <f>K68</f>
        <v>3856835</v>
      </c>
      <c r="N68" s="102"/>
      <c r="O68" s="16"/>
      <c r="P68" s="16">
        <v>3357582.66</v>
      </c>
      <c r="Q68" s="16">
        <f>P68</f>
        <v>3357582.66</v>
      </c>
      <c r="R68" s="16"/>
      <c r="S68" s="16">
        <f>P68-K68</f>
        <v>-499252.33999999985</v>
      </c>
      <c r="T68" s="16">
        <f>S68</f>
        <v>-499252.33999999985</v>
      </c>
    </row>
    <row r="69" spans="1:20" ht="20.100000000000001" customHeight="1" x14ac:dyDescent="0.25">
      <c r="A69" s="17"/>
      <c r="B69" s="129" t="s">
        <v>25</v>
      </c>
      <c r="C69" s="130"/>
      <c r="D69" s="130"/>
      <c r="E69" s="131"/>
      <c r="F69" s="18"/>
      <c r="G69" s="126"/>
      <c r="H69" s="127"/>
      <c r="I69" s="128"/>
      <c r="J69" s="128"/>
      <c r="K69" s="102"/>
      <c r="L69" s="102"/>
      <c r="M69" s="124"/>
      <c r="N69" s="124"/>
      <c r="O69" s="17"/>
      <c r="P69" s="17"/>
      <c r="Q69" s="17"/>
      <c r="R69" s="16"/>
      <c r="S69" s="16"/>
      <c r="T69" s="16"/>
    </row>
    <row r="70" spans="1:20" ht="35.25" customHeight="1" x14ac:dyDescent="0.25">
      <c r="A70" s="17">
        <v>1</v>
      </c>
      <c r="B70" s="145" t="s">
        <v>80</v>
      </c>
      <c r="C70" s="146"/>
      <c r="D70" s="146"/>
      <c r="E70" s="147"/>
      <c r="F70" s="15" t="s">
        <v>81</v>
      </c>
      <c r="G70" s="142" t="s">
        <v>84</v>
      </c>
      <c r="H70" s="143"/>
      <c r="I70" s="144"/>
      <c r="J70" s="144"/>
      <c r="K70" s="102">
        <v>897.6</v>
      </c>
      <c r="L70" s="102"/>
      <c r="M70" s="124">
        <f>K70</f>
        <v>897.6</v>
      </c>
      <c r="N70" s="124"/>
      <c r="O70" s="17"/>
      <c r="P70" s="69">
        <v>897.6</v>
      </c>
      <c r="Q70" s="17">
        <f>P70</f>
        <v>897.6</v>
      </c>
      <c r="R70" s="53"/>
      <c r="S70" s="53">
        <f>P70-K70</f>
        <v>0</v>
      </c>
      <c r="T70" s="53">
        <f>S70</f>
        <v>0</v>
      </c>
    </row>
    <row r="71" spans="1:20" ht="20.100000000000001" customHeight="1" x14ac:dyDescent="0.25">
      <c r="A71" s="17"/>
      <c r="B71" s="129" t="s">
        <v>26</v>
      </c>
      <c r="C71" s="130"/>
      <c r="D71" s="130"/>
      <c r="E71" s="131"/>
      <c r="F71" s="18"/>
      <c r="G71" s="126"/>
      <c r="H71" s="127"/>
      <c r="I71" s="128"/>
      <c r="J71" s="128"/>
      <c r="K71" s="102"/>
      <c r="L71" s="102"/>
      <c r="M71" s="97"/>
      <c r="N71" s="102"/>
      <c r="O71" s="17"/>
      <c r="P71" s="17"/>
      <c r="Q71" s="17"/>
      <c r="R71" s="16"/>
      <c r="S71" s="16"/>
      <c r="T71" s="16"/>
    </row>
    <row r="72" spans="1:20" ht="33.75" customHeight="1" x14ac:dyDescent="0.25">
      <c r="A72" s="17">
        <v>1</v>
      </c>
      <c r="B72" s="134" t="s">
        <v>83</v>
      </c>
      <c r="C72" s="135"/>
      <c r="D72" s="135"/>
      <c r="E72" s="136"/>
      <c r="F72" s="15" t="s">
        <v>21</v>
      </c>
      <c r="G72" s="132" t="s">
        <v>23</v>
      </c>
      <c r="H72" s="133"/>
      <c r="I72" s="125"/>
      <c r="J72" s="125"/>
      <c r="K72" s="97">
        <f>K68/K70</f>
        <v>4296.8304367201426</v>
      </c>
      <c r="L72" s="102"/>
      <c r="M72" s="97">
        <f>K72</f>
        <v>4296.8304367201426</v>
      </c>
      <c r="N72" s="102"/>
      <c r="O72" s="52"/>
      <c r="P72" s="16">
        <f>P68/P70</f>
        <v>3740.6223930481283</v>
      </c>
      <c r="Q72" s="16">
        <f>P72</f>
        <v>3740.6223930481283</v>
      </c>
      <c r="R72" s="16"/>
      <c r="S72" s="16">
        <f>P72-K72</f>
        <v>-556.20804367201436</v>
      </c>
      <c r="T72" s="16">
        <f>S72</f>
        <v>-556.20804367201436</v>
      </c>
    </row>
    <row r="73" spans="1:20" ht="17.25" customHeight="1" x14ac:dyDescent="0.25">
      <c r="A73" s="9"/>
      <c r="B73" s="156" t="s">
        <v>86</v>
      </c>
      <c r="C73" s="156"/>
      <c r="D73" s="156"/>
      <c r="E73" s="156"/>
      <c r="F73" s="15"/>
      <c r="G73" s="157"/>
      <c r="H73" s="157"/>
      <c r="I73" s="125"/>
      <c r="J73" s="125"/>
      <c r="K73" s="125"/>
      <c r="L73" s="125"/>
      <c r="M73" s="125"/>
      <c r="N73" s="125"/>
      <c r="O73" s="9"/>
      <c r="P73" s="9"/>
      <c r="Q73" s="9"/>
      <c r="R73" s="9"/>
      <c r="S73" s="9"/>
      <c r="T73" s="9"/>
    </row>
    <row r="74" spans="1:20" ht="62.25" customHeight="1" x14ac:dyDescent="0.25">
      <c r="A74" s="66">
        <v>1</v>
      </c>
      <c r="B74" s="158" t="s">
        <v>85</v>
      </c>
      <c r="C74" s="158"/>
      <c r="D74" s="158"/>
      <c r="E74" s="158"/>
      <c r="F74" s="15" t="s">
        <v>21</v>
      </c>
      <c r="G74" s="157" t="s">
        <v>23</v>
      </c>
      <c r="H74" s="157"/>
      <c r="I74" s="125"/>
      <c r="J74" s="125"/>
      <c r="K74" s="161">
        <f>K68/3856835*100</f>
        <v>100</v>
      </c>
      <c r="L74" s="162"/>
      <c r="M74" s="161">
        <f>K74</f>
        <v>100</v>
      </c>
      <c r="N74" s="162"/>
      <c r="O74" s="17"/>
      <c r="P74" s="67">
        <f>P68/3357582*100</f>
        <v>100.00001965700316</v>
      </c>
      <c r="Q74" s="67">
        <f>P74</f>
        <v>100.00001965700316</v>
      </c>
      <c r="R74" s="68"/>
      <c r="S74" s="67">
        <f>P74-K74</f>
        <v>1.9657003164752496E-5</v>
      </c>
      <c r="T74" s="67">
        <f>S74</f>
        <v>1.9657003164752496E-5</v>
      </c>
    </row>
    <row r="75" spans="1:20" ht="21.75" customHeight="1" x14ac:dyDescent="0.25">
      <c r="A75" s="9"/>
      <c r="B75" s="129" t="str">
        <f>C33</f>
        <v>Завдання 2. Забезпечення будівництва об’єктів</v>
      </c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1"/>
      <c r="O75" s="9"/>
      <c r="P75" s="9"/>
      <c r="Q75" s="9"/>
      <c r="R75" s="9"/>
      <c r="S75" s="9"/>
      <c r="T75" s="9"/>
    </row>
    <row r="76" spans="1:20" ht="20.100000000000001" customHeight="1" x14ac:dyDescent="0.25">
      <c r="A76" s="9"/>
      <c r="B76" s="129" t="s">
        <v>24</v>
      </c>
      <c r="C76" s="130"/>
      <c r="D76" s="130"/>
      <c r="E76" s="131"/>
      <c r="F76" s="9"/>
      <c r="G76" s="140"/>
      <c r="H76" s="141"/>
      <c r="I76" s="140"/>
      <c r="J76" s="141"/>
      <c r="K76" s="140"/>
      <c r="L76" s="141"/>
      <c r="M76" s="140"/>
      <c r="N76" s="141"/>
      <c r="O76" s="9"/>
      <c r="P76" s="9"/>
      <c r="Q76" s="9"/>
      <c r="R76" s="9"/>
      <c r="S76" s="9"/>
      <c r="T76" s="9"/>
    </row>
    <row r="77" spans="1:20" ht="60.75" customHeight="1" x14ac:dyDescent="0.25">
      <c r="A77" s="17">
        <v>1</v>
      </c>
      <c r="B77" s="145" t="s">
        <v>88</v>
      </c>
      <c r="C77" s="146"/>
      <c r="D77" s="146"/>
      <c r="E77" s="147"/>
      <c r="F77" s="15" t="s">
        <v>21</v>
      </c>
      <c r="G77" s="142" t="s">
        <v>87</v>
      </c>
      <c r="H77" s="143"/>
      <c r="I77" s="123"/>
      <c r="J77" s="123"/>
      <c r="K77" s="97">
        <v>200000</v>
      </c>
      <c r="L77" s="102"/>
      <c r="M77" s="97">
        <f>K77</f>
        <v>200000</v>
      </c>
      <c r="N77" s="102"/>
      <c r="O77" s="16"/>
      <c r="P77" s="16">
        <v>0</v>
      </c>
      <c r="Q77" s="16">
        <f>P77</f>
        <v>0</v>
      </c>
      <c r="R77" s="16"/>
      <c r="S77" s="16">
        <f>P77-K77</f>
        <v>-200000</v>
      </c>
      <c r="T77" s="16">
        <f>S77</f>
        <v>-200000</v>
      </c>
    </row>
    <row r="78" spans="1:20" ht="20.100000000000001" customHeight="1" x14ac:dyDescent="0.25">
      <c r="A78" s="17"/>
      <c r="B78" s="129" t="s">
        <v>25</v>
      </c>
      <c r="C78" s="130"/>
      <c r="D78" s="130"/>
      <c r="E78" s="131"/>
      <c r="F78" s="18"/>
      <c r="G78" s="126"/>
      <c r="H78" s="127"/>
      <c r="I78" s="128"/>
      <c r="J78" s="128"/>
      <c r="K78" s="102"/>
      <c r="L78" s="102"/>
      <c r="M78" s="124"/>
      <c r="N78" s="124"/>
      <c r="O78" s="17"/>
      <c r="P78" s="17"/>
      <c r="Q78" s="17"/>
      <c r="R78" s="16"/>
      <c r="S78" s="16"/>
      <c r="T78" s="16"/>
    </row>
    <row r="79" spans="1:20" ht="48.75" customHeight="1" x14ac:dyDescent="0.25">
      <c r="A79" s="17">
        <v>1</v>
      </c>
      <c r="B79" s="145" t="s">
        <v>89</v>
      </c>
      <c r="C79" s="146"/>
      <c r="D79" s="146"/>
      <c r="E79" s="147"/>
      <c r="F79" s="15" t="s">
        <v>22</v>
      </c>
      <c r="G79" s="142" t="s">
        <v>91</v>
      </c>
      <c r="H79" s="143"/>
      <c r="I79" s="144"/>
      <c r="J79" s="144"/>
      <c r="K79" s="102">
        <v>1</v>
      </c>
      <c r="L79" s="102"/>
      <c r="M79" s="124">
        <f>K79</f>
        <v>1</v>
      </c>
      <c r="N79" s="124"/>
      <c r="O79" s="17"/>
      <c r="P79" s="17">
        <v>0</v>
      </c>
      <c r="Q79" s="17">
        <f>O79</f>
        <v>0</v>
      </c>
      <c r="R79" s="53"/>
      <c r="S79" s="53">
        <f>P79-K79</f>
        <v>-1</v>
      </c>
      <c r="T79" s="53">
        <f>S79</f>
        <v>-1</v>
      </c>
    </row>
    <row r="80" spans="1:20" ht="20.100000000000001" customHeight="1" x14ac:dyDescent="0.25">
      <c r="A80" s="17"/>
      <c r="B80" s="129" t="s">
        <v>26</v>
      </c>
      <c r="C80" s="130"/>
      <c r="D80" s="130"/>
      <c r="E80" s="131"/>
      <c r="F80" s="18"/>
      <c r="G80" s="126"/>
      <c r="H80" s="127"/>
      <c r="I80" s="128"/>
      <c r="J80" s="128"/>
      <c r="K80" s="102"/>
      <c r="L80" s="102"/>
      <c r="M80" s="97"/>
      <c r="N80" s="102"/>
      <c r="O80" s="17"/>
      <c r="P80" s="17"/>
      <c r="Q80" s="17"/>
      <c r="R80" s="16"/>
      <c r="S80" s="16"/>
      <c r="T80" s="16"/>
    </row>
    <row r="81" spans="1:20" ht="36.75" customHeight="1" x14ac:dyDescent="0.25">
      <c r="A81" s="17">
        <v>1</v>
      </c>
      <c r="B81" s="134" t="s">
        <v>90</v>
      </c>
      <c r="C81" s="135"/>
      <c r="D81" s="135"/>
      <c r="E81" s="136"/>
      <c r="F81" s="15" t="s">
        <v>21</v>
      </c>
      <c r="G81" s="132" t="s">
        <v>23</v>
      </c>
      <c r="H81" s="133"/>
      <c r="I81" s="125"/>
      <c r="J81" s="125"/>
      <c r="K81" s="97">
        <f>K77</f>
        <v>200000</v>
      </c>
      <c r="L81" s="102"/>
      <c r="M81" s="97">
        <f>K81</f>
        <v>200000</v>
      </c>
      <c r="N81" s="102"/>
      <c r="O81" s="52"/>
      <c r="P81" s="16">
        <v>0</v>
      </c>
      <c r="Q81" s="16">
        <f>O81</f>
        <v>0</v>
      </c>
      <c r="R81" s="16"/>
      <c r="S81" s="16">
        <f>P81-K81</f>
        <v>-200000</v>
      </c>
      <c r="T81" s="16">
        <f>S81</f>
        <v>-200000</v>
      </c>
    </row>
    <row r="82" spans="1:20" ht="7.5" customHeight="1" x14ac:dyDescent="0.25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</row>
    <row r="83" spans="1:20" s="21" customFormat="1" ht="15" customHeight="1" x14ac:dyDescent="0.25">
      <c r="A83" s="71" t="s">
        <v>59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</row>
    <row r="84" spans="1:20" s="21" customFormat="1" ht="15" customHeight="1" x14ac:dyDescent="0.25">
      <c r="A84" s="62"/>
      <c r="B84"/>
      <c r="C84"/>
      <c r="D84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</row>
    <row r="85" spans="1:20" s="21" customFormat="1" ht="35.25" customHeight="1" x14ac:dyDescent="0.25">
      <c r="A85" s="60" t="s">
        <v>14</v>
      </c>
      <c r="B85" s="60" t="s">
        <v>19</v>
      </c>
      <c r="C85" s="60" t="s">
        <v>17</v>
      </c>
      <c r="D85" s="72" t="s">
        <v>60</v>
      </c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</row>
    <row r="86" spans="1:20" s="21" customFormat="1" ht="18.95" customHeight="1" x14ac:dyDescent="0.25">
      <c r="A86" s="60">
        <v>1</v>
      </c>
      <c r="B86" s="60">
        <v>2</v>
      </c>
      <c r="C86" s="60">
        <v>3</v>
      </c>
      <c r="D86" s="72">
        <v>4</v>
      </c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</row>
    <row r="87" spans="1:20" s="21" customFormat="1" ht="48.75" customHeight="1" x14ac:dyDescent="0.25">
      <c r="A87" s="60">
        <v>1</v>
      </c>
      <c r="B87" s="60" t="s">
        <v>24</v>
      </c>
      <c r="C87" s="60" t="s">
        <v>73</v>
      </c>
      <c r="D87" s="163" t="s">
        <v>101</v>
      </c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</row>
    <row r="88" spans="1:20" s="21" customFormat="1" ht="22.5" customHeight="1" x14ac:dyDescent="0.25">
      <c r="A88" s="60">
        <v>2</v>
      </c>
      <c r="B88" s="60" t="s">
        <v>25</v>
      </c>
      <c r="C88" s="60" t="s">
        <v>82</v>
      </c>
      <c r="D88" s="164" t="s">
        <v>102</v>
      </c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</row>
    <row r="89" spans="1:20" s="21" customFormat="1" ht="21" customHeight="1" x14ac:dyDescent="0.25">
      <c r="A89" s="60">
        <v>3</v>
      </c>
      <c r="B89" s="60" t="s">
        <v>26</v>
      </c>
      <c r="C89" s="60" t="s">
        <v>73</v>
      </c>
      <c r="D89" s="166" t="s">
        <v>98</v>
      </c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</row>
    <row r="90" spans="1:20" s="21" customFormat="1" ht="19.5" customHeight="1" x14ac:dyDescent="0.25">
      <c r="A90" s="60">
        <v>4</v>
      </c>
      <c r="B90" s="60" t="s">
        <v>86</v>
      </c>
      <c r="C90" s="60" t="s">
        <v>95</v>
      </c>
      <c r="D90" s="167" t="s">
        <v>96</v>
      </c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</row>
    <row r="91" spans="1:20" s="21" customFormat="1" ht="22.5" customHeight="1" x14ac:dyDescent="0.25">
      <c r="A91" s="62"/>
      <c r="B91"/>
      <c r="C91"/>
      <c r="D91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</row>
    <row r="92" spans="1:20" s="21" customFormat="1" ht="35.25" customHeight="1" x14ac:dyDescent="0.25">
      <c r="A92" s="73" t="s">
        <v>94</v>
      </c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</row>
    <row r="93" spans="1:20" s="34" customFormat="1" ht="20.25" customHeight="1" x14ac:dyDescent="0.25">
      <c r="A93" s="34" t="s">
        <v>43</v>
      </c>
    </row>
    <row r="94" spans="1:20" ht="20.25" customHeight="1" x14ac:dyDescent="0.25">
      <c r="A94" s="21"/>
    </row>
    <row r="95" spans="1:20" ht="15.75" x14ac:dyDescent="0.25">
      <c r="A95" s="21"/>
      <c r="B95" s="51" t="s">
        <v>99</v>
      </c>
    </row>
    <row r="96" spans="1:20" ht="3.75" customHeight="1" x14ac:dyDescent="0.25">
      <c r="A96" s="21"/>
    </row>
    <row r="97" spans="1:23" ht="31.5" customHeight="1" x14ac:dyDescent="0.25">
      <c r="A97" s="21"/>
    </row>
    <row r="98" spans="1:23" s="21" customFormat="1" ht="32.25" customHeight="1" x14ac:dyDescent="0.25">
      <c r="B98" s="160" t="s">
        <v>61</v>
      </c>
      <c r="C98" s="160"/>
      <c r="D98" s="160"/>
      <c r="E98" s="160"/>
      <c r="F98" s="160"/>
      <c r="G98" s="160"/>
      <c r="L98" s="88"/>
      <c r="M98" s="88"/>
      <c r="O98" s="89" t="s">
        <v>69</v>
      </c>
      <c r="P98" s="89"/>
      <c r="Q98" s="89"/>
    </row>
    <row r="99" spans="1:23" s="21" customFormat="1" ht="18" customHeight="1" x14ac:dyDescent="0.25">
      <c r="B99" s="12"/>
      <c r="L99" s="80" t="s">
        <v>20</v>
      </c>
      <c r="M99" s="80"/>
      <c r="N99" s="64"/>
      <c r="O99" s="81" t="s">
        <v>70</v>
      </c>
      <c r="P99" s="81"/>
      <c r="Q99" s="81"/>
      <c r="T99" s="65"/>
      <c r="U99" s="65"/>
      <c r="V99" s="65"/>
      <c r="W99" s="65"/>
    </row>
    <row r="100" spans="1:23" s="21" customFormat="1" ht="12.75" customHeight="1" x14ac:dyDescent="0.25">
      <c r="L100" s="47"/>
      <c r="M100" s="47"/>
      <c r="O100" s="49"/>
    </row>
    <row r="101" spans="1:23" s="21" customFormat="1" ht="33" customHeight="1" x14ac:dyDescent="0.25">
      <c r="B101" s="159" t="s">
        <v>92</v>
      </c>
      <c r="C101" s="159"/>
      <c r="D101" s="159"/>
      <c r="E101" s="159"/>
      <c r="F101" s="159"/>
      <c r="G101" s="159"/>
      <c r="L101" s="88"/>
      <c r="M101" s="88"/>
      <c r="O101" s="89" t="s">
        <v>93</v>
      </c>
      <c r="P101" s="89"/>
      <c r="Q101" s="89"/>
    </row>
    <row r="102" spans="1:23" s="21" customFormat="1" x14ac:dyDescent="0.25">
      <c r="L102" s="80" t="s">
        <v>20</v>
      </c>
      <c r="M102" s="80"/>
      <c r="N102" s="64"/>
      <c r="O102" s="81" t="s">
        <v>70</v>
      </c>
      <c r="P102" s="81"/>
      <c r="Q102" s="81"/>
    </row>
    <row r="103" spans="1:23" s="21" customFormat="1" x14ac:dyDescent="0.25"/>
  </sheetData>
  <mergeCells count="188">
    <mergeCell ref="D87:R87"/>
    <mergeCell ref="D88:R88"/>
    <mergeCell ref="D89:R89"/>
    <mergeCell ref="D90:R90"/>
    <mergeCell ref="M81:N81"/>
    <mergeCell ref="B81:E81"/>
    <mergeCell ref="G81:H81"/>
    <mergeCell ref="I81:J81"/>
    <mergeCell ref="K81:L81"/>
    <mergeCell ref="M79:N79"/>
    <mergeCell ref="B80:E80"/>
    <mergeCell ref="G80:H80"/>
    <mergeCell ref="I80:J80"/>
    <mergeCell ref="K80:L80"/>
    <mergeCell ref="M80:N80"/>
    <mergeCell ref="B79:E79"/>
    <mergeCell ref="G79:H79"/>
    <mergeCell ref="I79:J79"/>
    <mergeCell ref="K79:L79"/>
    <mergeCell ref="M77:N77"/>
    <mergeCell ref="B78:E78"/>
    <mergeCell ref="G78:H78"/>
    <mergeCell ref="I78:J78"/>
    <mergeCell ref="K78:L78"/>
    <mergeCell ref="M78:N78"/>
    <mergeCell ref="B77:E77"/>
    <mergeCell ref="G77:H77"/>
    <mergeCell ref="I77:J77"/>
    <mergeCell ref="K77:L77"/>
    <mergeCell ref="M74:N74"/>
    <mergeCell ref="B75:N75"/>
    <mergeCell ref="B76:E76"/>
    <mergeCell ref="G76:H76"/>
    <mergeCell ref="I76:J76"/>
    <mergeCell ref="K76:L76"/>
    <mergeCell ref="M76:N76"/>
    <mergeCell ref="G74:H74"/>
    <mergeCell ref="B74:E74"/>
    <mergeCell ref="L102:M102"/>
    <mergeCell ref="O102:Q102"/>
    <mergeCell ref="B101:G101"/>
    <mergeCell ref="L101:M101"/>
    <mergeCell ref="O101:Q101"/>
    <mergeCell ref="B98:G98"/>
    <mergeCell ref="I74:J74"/>
    <mergeCell ref="K74:L74"/>
    <mergeCell ref="I42:J42"/>
    <mergeCell ref="K41:L41"/>
    <mergeCell ref="K39:L39"/>
    <mergeCell ref="M40:N40"/>
    <mergeCell ref="F38:H38"/>
    <mergeCell ref="B73:E73"/>
    <mergeCell ref="G73:H73"/>
    <mergeCell ref="I73:J73"/>
    <mergeCell ref="K73:L73"/>
    <mergeCell ref="M73:N73"/>
    <mergeCell ref="R63:T63"/>
    <mergeCell ref="M43:N43"/>
    <mergeCell ref="M55:N55"/>
    <mergeCell ref="G19:H19"/>
    <mergeCell ref="E19:F19"/>
    <mergeCell ref="J19:Q19"/>
    <mergeCell ref="K42:L42"/>
    <mergeCell ref="M42:N42"/>
    <mergeCell ref="S20:T20"/>
    <mergeCell ref="C33:Q33"/>
    <mergeCell ref="S13:T13"/>
    <mergeCell ref="S14:T14"/>
    <mergeCell ref="S16:T16"/>
    <mergeCell ref="S17:T17"/>
    <mergeCell ref="M57:N57"/>
    <mergeCell ref="O38:Q38"/>
    <mergeCell ref="M39:N39"/>
    <mergeCell ref="M56:N56"/>
    <mergeCell ref="C48:R48"/>
    <mergeCell ref="B42:E42"/>
    <mergeCell ref="G71:H71"/>
    <mergeCell ref="G65:H65"/>
    <mergeCell ref="S19:T19"/>
    <mergeCell ref="B17:C17"/>
    <mergeCell ref="F63:F64"/>
    <mergeCell ref="M58:N58"/>
    <mergeCell ref="B56:E56"/>
    <mergeCell ref="I56:J56"/>
    <mergeCell ref="M67:N67"/>
    <mergeCell ref="I67:J67"/>
    <mergeCell ref="M69:N69"/>
    <mergeCell ref="G70:H70"/>
    <mergeCell ref="I71:J71"/>
    <mergeCell ref="B67:E67"/>
    <mergeCell ref="I70:J70"/>
    <mergeCell ref="B68:E68"/>
    <mergeCell ref="B70:E70"/>
    <mergeCell ref="G68:H68"/>
    <mergeCell ref="G67:H67"/>
    <mergeCell ref="B69:E69"/>
    <mergeCell ref="G63:H64"/>
    <mergeCell ref="B66:N66"/>
    <mergeCell ref="K65:L65"/>
    <mergeCell ref="M65:N65"/>
    <mergeCell ref="I63:N63"/>
    <mergeCell ref="M64:N64"/>
    <mergeCell ref="B63:E64"/>
    <mergeCell ref="B65:E65"/>
    <mergeCell ref="G69:H69"/>
    <mergeCell ref="I69:J69"/>
    <mergeCell ref="M72:N72"/>
    <mergeCell ref="K69:L69"/>
    <mergeCell ref="B71:E71"/>
    <mergeCell ref="K72:L72"/>
    <mergeCell ref="G72:H72"/>
    <mergeCell ref="K71:L71"/>
    <mergeCell ref="B72:E72"/>
    <mergeCell ref="M71:N71"/>
    <mergeCell ref="K43:L43"/>
    <mergeCell ref="I68:J68"/>
    <mergeCell ref="K70:L70"/>
    <mergeCell ref="K68:L68"/>
    <mergeCell ref="M70:N70"/>
    <mergeCell ref="I72:J72"/>
    <mergeCell ref="K64:L64"/>
    <mergeCell ref="I65:J65"/>
    <mergeCell ref="K67:L67"/>
    <mergeCell ref="M68:N68"/>
    <mergeCell ref="C49:R49"/>
    <mergeCell ref="O53:Q53"/>
    <mergeCell ref="I38:N38"/>
    <mergeCell ref="K40:L40"/>
    <mergeCell ref="I39:J39"/>
    <mergeCell ref="I40:J40"/>
    <mergeCell ref="B44:Q44"/>
    <mergeCell ref="C47:R47"/>
    <mergeCell ref="B43:E43"/>
    <mergeCell ref="M41:N41"/>
    <mergeCell ref="B38:E39"/>
    <mergeCell ref="I58:J58"/>
    <mergeCell ref="I41:J41"/>
    <mergeCell ref="B53:E54"/>
    <mergeCell ref="I43:J43"/>
    <mergeCell ref="B41:E41"/>
    <mergeCell ref="I53:N53"/>
    <mergeCell ref="K54:L54"/>
    <mergeCell ref="M54:N54"/>
    <mergeCell ref="B58:E58"/>
    <mergeCell ref="K58:L58"/>
    <mergeCell ref="A61:R61"/>
    <mergeCell ref="B57:E57"/>
    <mergeCell ref="I57:J57"/>
    <mergeCell ref="K57:L57"/>
    <mergeCell ref="A53:A54"/>
    <mergeCell ref="F53:H53"/>
    <mergeCell ref="K56:L56"/>
    <mergeCell ref="B20:C20"/>
    <mergeCell ref="F17:L17"/>
    <mergeCell ref="J20:Q20"/>
    <mergeCell ref="E20:F20"/>
    <mergeCell ref="G20:H20"/>
    <mergeCell ref="F13:M13"/>
    <mergeCell ref="K55:L55"/>
    <mergeCell ref="O63:Q63"/>
    <mergeCell ref="B55:E55"/>
    <mergeCell ref="L98:M98"/>
    <mergeCell ref="O98:Q98"/>
    <mergeCell ref="G9:M9"/>
    <mergeCell ref="G10:M10"/>
    <mergeCell ref="B22:Q22"/>
    <mergeCell ref="B13:C13"/>
    <mergeCell ref="B14:C14"/>
    <mergeCell ref="L99:M99"/>
    <mergeCell ref="O99:Q99"/>
    <mergeCell ref="F16:M16"/>
    <mergeCell ref="B19:C19"/>
    <mergeCell ref="B16:C16"/>
    <mergeCell ref="C24:Q24"/>
    <mergeCell ref="C25:Q25"/>
    <mergeCell ref="C31:Q31"/>
    <mergeCell ref="I64:J64"/>
    <mergeCell ref="I55:J55"/>
    <mergeCell ref="F14:L14"/>
    <mergeCell ref="A83:R83"/>
    <mergeCell ref="D85:R85"/>
    <mergeCell ref="D86:R86"/>
    <mergeCell ref="A92:R92"/>
    <mergeCell ref="A63:A64"/>
    <mergeCell ref="C32:Q32"/>
    <mergeCell ref="I54:J54"/>
    <mergeCell ref="A38:A39"/>
    <mergeCell ref="B40:E40"/>
  </mergeCells>
  <phoneticPr fontId="13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2" manualBreakCount="2">
    <brk id="41" max="19" man="1"/>
    <brk id="7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1217310</vt:lpstr>
      <vt:lpstr>'1217310'!Область_друку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2024-01-17T14:33:36Z</cp:lastPrinted>
  <dcterms:created xsi:type="dcterms:W3CDTF">2019-01-14T08:15:45Z</dcterms:created>
  <dcterms:modified xsi:type="dcterms:W3CDTF">2024-02-08T15:11:14Z</dcterms:modified>
</cp:coreProperties>
</file>