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102\Звіт УЖПМ\"/>
    </mc:Choice>
  </mc:AlternateContent>
  <bookViews>
    <workbookView xWindow="0" yWindow="0" windowWidth="28800" windowHeight="12435"/>
  </bookViews>
  <sheets>
    <sheet name="1217691" sheetId="1" r:id="rId1"/>
  </sheets>
  <definedNames>
    <definedName name="_xlnm.Print_Area" localSheetId="0">'1217691'!$A$1:$U$111</definedName>
  </definedNames>
  <calcPr calcId="152511"/>
</workbook>
</file>

<file path=xl/calcChain.xml><?xml version="1.0" encoding="utf-8"?>
<calcChain xmlns="http://schemas.openxmlformats.org/spreadsheetml/2006/main">
  <c r="Q79" i="1" l="1"/>
  <c r="R79" i="1" s="1"/>
  <c r="Q81" i="1"/>
  <c r="R81" i="1" s="1"/>
  <c r="L42" i="1"/>
  <c r="L43" i="1" s="1"/>
  <c r="L41" i="1"/>
  <c r="N41" i="1" s="1"/>
  <c r="Q41" i="1"/>
  <c r="R41" i="1" s="1"/>
  <c r="B86" i="1"/>
  <c r="B91" i="1"/>
  <c r="I41" i="1"/>
  <c r="I42" i="1"/>
  <c r="G43" i="1"/>
  <c r="I43" i="1" s="1"/>
  <c r="M43" i="1"/>
  <c r="L66" i="1"/>
  <c r="T66" i="1" s="1"/>
  <c r="U66" i="1" s="1"/>
  <c r="R66" i="1"/>
  <c r="N68" i="1"/>
  <c r="R68" i="1"/>
  <c r="T68" i="1"/>
  <c r="U68" i="1"/>
  <c r="R70" i="1"/>
  <c r="N72" i="1"/>
  <c r="Q72" i="1"/>
  <c r="T72" i="1" s="1"/>
  <c r="U72" i="1" s="1"/>
  <c r="L75" i="1"/>
  <c r="T75" i="1" s="1"/>
  <c r="U75" i="1" s="1"/>
  <c r="N75" i="1"/>
  <c r="R75" i="1"/>
  <c r="N77" i="1"/>
  <c r="R77" i="1"/>
  <c r="T77" i="1"/>
  <c r="U77" i="1"/>
  <c r="N79" i="1"/>
  <c r="N81" i="1"/>
  <c r="G56" i="1"/>
  <c r="I56" i="1" s="1"/>
  <c r="T79" i="1"/>
  <c r="U79" i="1"/>
  <c r="T81" i="1"/>
  <c r="U81" i="1"/>
  <c r="L70" i="1"/>
  <c r="N70" i="1" s="1"/>
  <c r="N66" i="1"/>
  <c r="T70" i="1"/>
  <c r="U70" i="1" s="1"/>
  <c r="N43" i="1" l="1"/>
  <c r="Q43" i="1"/>
  <c r="X43" i="1"/>
  <c r="L56" i="1"/>
  <c r="G57" i="1"/>
  <c r="I57" i="1" s="1"/>
  <c r="R72" i="1"/>
  <c r="Q42" i="1"/>
  <c r="R42" i="1" s="1"/>
  <c r="N42" i="1"/>
  <c r="L57" i="1" l="1"/>
  <c r="N57" i="1" s="1"/>
  <c r="N56" i="1"/>
  <c r="R43" i="1"/>
  <c r="Q56" i="1"/>
  <c r="Q57" i="1" l="1"/>
  <c r="R57" i="1" s="1"/>
  <c r="R56" i="1"/>
</calcChain>
</file>

<file path=xl/sharedStrings.xml><?xml version="1.0" encoding="utf-8"?>
<sst xmlns="http://schemas.openxmlformats.org/spreadsheetml/2006/main" count="178" uniqueCount="99">
  <si>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</si>
  <si>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</si>
  <si>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</si>
  <si>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</si>
  <si>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</si>
  <si>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</si>
  <si>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</si>
  <si>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</si>
  <si>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</si>
  <si>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</si>
  <si>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</si>
  <si>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</si>
  <si>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</si>
  <si>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</si>
  <si>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</si>
  <si>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</si>
  <si>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</si>
  <si>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</si>
  <si>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</si>
  <si>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</si>
  <si>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</si>
  <si>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обсяг видатків</t>
  </si>
  <si>
    <t>од.</t>
  </si>
  <si>
    <t>розрахунково</t>
  </si>
  <si>
    <t>затрат</t>
  </si>
  <si>
    <t>продукту</t>
  </si>
  <si>
    <t>ефективності</t>
  </si>
  <si>
    <t>якості</t>
  </si>
  <si>
    <t>0490</t>
  </si>
  <si>
    <t>ЗВІТ</t>
  </si>
  <si>
    <t>про виконання паспорта бюджетної програми</t>
  </si>
  <si>
    <t>(код Програмної класифікації видатків  та кредитування місцевого бюджету)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</si>
  <si>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</si>
  <si>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</si>
  <si>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</si>
  <si>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</si>
  <si>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</si>
  <si>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</si>
  <si>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</si>
  <si>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</si>
  <si>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</si>
  <si>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</si>
  <si>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8.</t>
  </si>
  <si>
    <t>Завдання бюджетної програми</t>
  </si>
  <si>
    <t>Завдання</t>
  </si>
  <si>
    <t>4.</t>
  </si>
  <si>
    <t>5.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</si>
  <si>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</si>
  <si>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</si>
  <si>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гривень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</si>
  <si>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</si>
  <si>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>9.</t>
  </si>
  <si>
    <t>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</si>
  <si>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</si>
  <si>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відсоток кількості об'єктів (будинків), на яких планується проведення ремонтих робіт, в порівнянні до попереднього року</t>
  </si>
  <si>
    <t>(найменування відповідального виконавця)</t>
  </si>
  <si>
    <t>Фактичні результативні показники, досягнуті за рахунок касових видатків (наданих кредитів з бюджету)</t>
  </si>
  <si>
    <t xml:space="preserve">Управління житлової політики і майна Хмельницької міської ради </t>
  </si>
  <si>
    <t>26381695</t>
  </si>
  <si>
    <t>22564000000</t>
  </si>
  <si>
    <t>Заступник директора департаменту інфраструктури міста - начальник управління житлової політики і майна</t>
  </si>
  <si>
    <t>місцевого бюджету на 01.01.2023 року</t>
  </si>
  <si>
    <t>Розвиток та зміцнення соціальної сфери, вирішення економічних, соціальних проблем та інших потреб міста</t>
  </si>
  <si>
    <t>Забезпечення додаткових фінансових потреб на розвиток міського господарства, соціальної сфери та інших потреб міста</t>
  </si>
  <si>
    <t>Завдання 1. Поточний ремонт будівлі на вул. Проскурівській, 63 для проведення робіт з протигрибкових заходів та по водовідведенню поверхневих вод</t>
  </si>
  <si>
    <t>Завдання 2. Поточний ремонт споруд цивільного захисту (укриття, бомбосховища)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</si>
  <si>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</si>
  <si>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</si>
  <si>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</si>
  <si>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</si>
  <si>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9.3. Аналіз стану виконання результативних показників</t>
  </si>
  <si>
    <t>Поточний ремонт будівлі на вул. Проскурівській, 63 для проведення робіт з протигрибкових заходів та по водовідведенню поверхневих вод</t>
  </si>
  <si>
    <t>Поточний ремонт споруд цивільного захисту (укриття, бомбосховища)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</si>
  <si>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</si>
  <si>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</si>
  <si>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Програма економічного і соціального розвитку Хмельницької міської територіальної громади  на 2022 рік </t>
  </si>
  <si>
    <t>від 01 листопада 2022 року № 359)</t>
  </si>
  <si>
    <t>рішення виконавчого комітету</t>
  </si>
  <si>
    <t>лист-звернення</t>
  </si>
  <si>
    <t>Напрями використання бюджетних коштів*</t>
  </si>
  <si>
    <t>Наталія ВІТКОВСЬКА</t>
  </si>
  <si>
    <t>(Власне ім'я, ПРІЗВИЩЕ)</t>
  </si>
  <si>
    <t xml:space="preserve">Заступник начальника відділу бухгалтерського обліку та звітності </t>
  </si>
  <si>
    <t>Людмила КОРОЛІВСЬКА</t>
  </si>
  <si>
    <t>відс.</t>
  </si>
  <si>
    <t>грн</t>
  </si>
  <si>
    <t>Пояснення: недоосвоєння коштів.</t>
  </si>
  <si>
    <t xml:space="preserve">Пояснення: зменшення кількості об'єктів у зв'язку з недоосвоєнням коштів. </t>
  </si>
  <si>
    <t xml:space="preserve">кількість об'єктів, в яких необхідно і  планується провести ремонтні роботи </t>
  </si>
  <si>
    <t xml:space="preserve">витрати на проведення ремонту одного об'єкту </t>
  </si>
  <si>
    <t>Пояснення: у зв'язку з введенням воєнного стану стану в Україні та відповідно по Постанови № 590 від 09.06.2021 р. "Про затвердження Порядку виконання повноважень Державною казначейською службою в особливому режимі в умовах воєнного стану" фінансування видатків спеціального фонду на проведення робіт з протигрибкових заходів та по водовідведенню поверхневих вод не здійснювалися. Також зареєстрована кредиторська заборгованість в сумі 141 725,87 грн на поточний ремонт, відведення поверхневих вод від будівлі на вул. Проскурівській, 63 в м. Хмельницькому</t>
  </si>
  <si>
    <t>Виконання бюджетної програми становить 7,7 % до затверджених призначень в 2022 р. через недоосвоєння коштів.</t>
  </si>
  <si>
    <t>Аналіз стану виконання результативних показників: 1) показники не виконані через неосвоєння коштів, спричинене введенням воєнного стану стану в Україні та відповідно по Постанови № 590 фінансування видатків не здійснювалися; 2) показники виконані в неповному обсязі.</t>
  </si>
  <si>
    <t>Пояснення: до початку введення воєнного стану розпочато роботи лише на 1 об'єкті.</t>
  </si>
  <si>
    <t xml:space="preserve">Пояснення: 15 % коштів спрямовано на придбання будівельних матеріалів та початку будівельних робіт, решта коштів не освоєні у зв'язку з тим, що не здійснювалися надходженння до цільового фонду. </t>
  </si>
  <si>
    <t>Пояснення:  після введення воєнного стану в Україні та відповідно по Постанови № 590 від 09.06.2021 р. "Про затвердження Порядку виконання повноважень Державною казначейською службою в особливому режимі в умовах воєнного стану" фінансування видатків спеціального фонду на поточний ремонт будівлі для проведення робіт з протигрибкових заходів та по водовідведенню поверхневих вод не здійснювалися, що спричинило неосвоєння коштів; 2) фактичне використання частини коштів відповідно до актів виконаних робіт, після введення воєнного стану в Україні надхоження коштів до цільового фонду не здійснювалися, що спричинило недоосвоєння коштів.</t>
  </si>
  <si>
    <t>кількість споруд цивільного захисту (укриття, бомбосховища), в яких необхідно та планується здійснювати поточний ремонт</t>
  </si>
  <si>
    <t>середні витрати на проведення поточного ремонту 1 споруди цивільного захисту (укриття, бомбосховища)</t>
  </si>
  <si>
    <t>відсоток кількості споруд цивільного захисту (укриття, бомбосховища), які планується відремонтувати до загальної кількості споруд, які знаходяться в комунальній власності міста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</si>
</sst>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20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201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2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/>
    <xf numFmtId="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9" fillId="0" borderId="3" xfId="0" applyFont="1" applyBorder="1" applyAlignment="1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3" applyFont="1" applyBorder="1" applyAlignment="1">
      <alignment vertical="top"/>
    </xf>
    <xf numFmtId="49" fontId="2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vertical="top"/>
    </xf>
    <xf numFmtId="0" fontId="8" fillId="0" borderId="0" xfId="0" applyFont="1" applyBorder="1" applyAlignment="1"/>
    <xf numFmtId="0" fontId="0" fillId="0" borderId="0" xfId="0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3" applyFont="1"/>
    <xf numFmtId="0" fontId="2" fillId="0" borderId="1" xfId="3" applyFont="1" applyBorder="1"/>
    <xf numFmtId="0" fontId="0" fillId="0" borderId="1" xfId="0" applyBorder="1" applyAlignment="1">
      <alignment horizontal="left"/>
    </xf>
    <xf numFmtId="0" fontId="2" fillId="0" borderId="0" xfId="3" applyFont="1" applyBorder="1"/>
    <xf numFmtId="0" fontId="2" fillId="0" borderId="0" xfId="0" applyFont="1" applyBorder="1" applyAlignment="1">
      <alignment horizontal="left"/>
    </xf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Alignment="1">
      <alignment horizontal="center"/>
    </xf>
    <xf numFmtId="0" fontId="1" fillId="0" borderId="0" xfId="3"/>
    <xf numFmtId="0" fontId="2" fillId="0" borderId="0" xfId="2" applyFont="1" applyBorder="1" applyAlignment="1">
      <alignment vertical="center" wrapText="1"/>
    </xf>
    <xf numFmtId="0" fontId="13" fillId="0" borderId="0" xfId="0" applyFont="1"/>
    <xf numFmtId="0" fontId="2" fillId="0" borderId="0" xfId="1" applyFont="1" applyAlignment="1"/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82" fontId="9" fillId="0" borderId="0" xfId="0" applyNumberFormat="1" applyFont="1"/>
    <xf numFmtId="0" fontId="2" fillId="0" borderId="0" xfId="1" applyFont="1" applyFill="1" applyAlignment="1"/>
    <xf numFmtId="4" fontId="8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/>
    <xf numFmtId="0" fontId="3" fillId="0" borderId="0" xfId="0" applyFont="1"/>
    <xf numFmtId="2" fontId="9" fillId="0" borderId="0" xfId="0" applyNumberFormat="1" applyFont="1"/>
    <xf numFmtId="4" fontId="7" fillId="0" borderId="2" xfId="2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/>
    <xf numFmtId="0" fontId="1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0" fontId="13" fillId="2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/>
    <xf numFmtId="0" fontId="16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182" fontId="19" fillId="0" borderId="0" xfId="0" applyNumberFormat="1" applyFont="1"/>
    <xf numFmtId="0" fontId="7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left" vertical="center" wrapText="1"/>
    </xf>
    <xf numFmtId="2" fontId="17" fillId="0" borderId="10" xfId="0" applyNumberFormat="1" applyFont="1" applyBorder="1" applyAlignment="1">
      <alignment horizontal="left" vertical="center" wrapText="1"/>
    </xf>
    <xf numFmtId="2" fontId="17" fillId="0" borderId="5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2" fontId="17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2" fontId="11" fillId="0" borderId="4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2" fontId="11" fillId="0" borderId="5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2" fontId="2" fillId="0" borderId="0" xfId="2" applyNumberFormat="1" applyFont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2" fontId="1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2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6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vertical="center"/>
    </xf>
    <xf numFmtId="0" fontId="7" fillId="0" borderId="2" xfId="2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left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/>
    </xf>
    <xf numFmtId="0" fontId="8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2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7" fillId="0" borderId="4" xfId="2" applyFont="1" applyBorder="1" applyAlignment="1">
      <alignment horizontal="left" vertical="center" wrapText="1"/>
    </xf>
    <xf numFmtId="0" fontId="7" fillId="0" borderId="10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/>
    </xf>
    <xf numFmtId="0" fontId="7" fillId="0" borderId="0" xfId="3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/>
    </xf>
    <xf numFmtId="0" fontId="2" fillId="0" borderId="4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9" fillId="0" borderId="5" xfId="0" applyNumberFormat="1" applyFont="1" applyBorder="1" applyAlignment="1">
      <alignment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abSelected="1" view="pageBreakPreview" zoomScaleNormal="100" zoomScaleSheetLayoutView="100" workbookViewId="0">
      <selection activeCell="Y39" sqref="Y39"/>
    </sheetView>
  </sheetViews>
  <sheetFormatPr defaultRowHeight="15" x14ac:dyDescent="0.25"/>
  <cols>
    <col min="1" max="1" width="4.85546875" style="4" customWidth="1"/>
    <col min="2" max="2" width="14.42578125" style="4" customWidth="1"/>
    <col min="3" max="3" width="11.5703125" style="4" customWidth="1"/>
    <col min="4" max="4" width="9.140625" style="4"/>
    <col min="5" max="5" width="7.140625" style="4" customWidth="1"/>
    <col min="6" max="6" width="12.7109375" style="4" customWidth="1"/>
    <col min="7" max="7" width="13.5703125" style="4" customWidth="1"/>
    <col min="8" max="8" width="0.140625" style="4" hidden="1" customWidth="1"/>
    <col min="9" max="9" width="12.7109375" style="4" customWidth="1"/>
    <col min="10" max="10" width="5.85546875" style="4" customWidth="1"/>
    <col min="11" max="11" width="7.42578125" style="4" customWidth="1"/>
    <col min="12" max="12" width="8.7109375" style="4" customWidth="1"/>
    <col min="13" max="13" width="8" style="4" customWidth="1"/>
    <col min="14" max="14" width="9.140625" style="4"/>
    <col min="15" max="15" width="9" style="4" customWidth="1"/>
    <col min="16" max="16" width="11.42578125" style="4" customWidth="1"/>
    <col min="17" max="17" width="13.5703125" style="4" customWidth="1"/>
    <col min="18" max="18" width="12.85546875" style="4" customWidth="1"/>
    <col min="19" max="19" width="10.85546875" style="4" customWidth="1"/>
    <col min="20" max="20" width="12" style="4" customWidth="1"/>
    <col min="21" max="21" width="13.140625" style="4" customWidth="1"/>
    <col min="22" max="16384" width="9.140625" style="4"/>
  </cols>
  <sheetData>
    <row r="1" spans="1:21" x14ac:dyDescent="0.25">
      <c r="N1" s="1" t="s">
        <v>6</v>
      </c>
    </row>
    <row r="2" spans="1:21" x14ac:dyDescent="0.25">
      <c r="N2" s="1" t="s">
        <v>3</v>
      </c>
    </row>
    <row r="3" spans="1:21" x14ac:dyDescent="0.25">
      <c r="N3" s="1" t="s">
        <v>4</v>
      </c>
    </row>
    <row r="4" spans="1:21" x14ac:dyDescent="0.25">
      <c r="N4" s="2" t="s">
        <v>5</v>
      </c>
    </row>
    <row r="5" spans="1:21" x14ac:dyDescent="0.25">
      <c r="N5" s="2" t="s">
        <v>76</v>
      </c>
    </row>
    <row r="8" spans="1:21" x14ac:dyDescent="0.25">
      <c r="G8" s="23"/>
      <c r="H8" s="23"/>
      <c r="I8" s="24"/>
      <c r="J8" s="24"/>
      <c r="K8" s="25" t="s">
        <v>29</v>
      </c>
      <c r="L8" s="24"/>
      <c r="M8" s="23"/>
      <c r="N8" s="24"/>
    </row>
    <row r="9" spans="1:21" ht="15.75" x14ac:dyDescent="0.25">
      <c r="F9" s="20"/>
      <c r="G9" s="158" t="s">
        <v>30</v>
      </c>
      <c r="H9" s="158"/>
      <c r="I9" s="158"/>
      <c r="J9" s="158"/>
      <c r="K9" s="158"/>
      <c r="L9" s="158"/>
      <c r="M9" s="158"/>
      <c r="N9" s="158"/>
    </row>
    <row r="10" spans="1:21" ht="15.75" x14ac:dyDescent="0.25">
      <c r="F10" s="20"/>
      <c r="G10" s="158" t="s">
        <v>61</v>
      </c>
      <c r="H10" s="158"/>
      <c r="I10" s="158"/>
      <c r="J10" s="158"/>
      <c r="K10" s="158"/>
      <c r="L10" s="158"/>
      <c r="M10" s="158"/>
      <c r="N10" s="158"/>
    </row>
    <row r="13" spans="1:21" ht="15.75" x14ac:dyDescent="0.25">
      <c r="A13" s="26" t="s">
        <v>0</v>
      </c>
      <c r="B13" s="167">
        <v>1200000</v>
      </c>
      <c r="C13" s="167"/>
      <c r="E13" s="5"/>
      <c r="F13" s="167" t="s">
        <v>57</v>
      </c>
      <c r="G13" s="167"/>
      <c r="H13" s="167"/>
      <c r="I13" s="167"/>
      <c r="J13" s="167"/>
      <c r="K13" s="167"/>
      <c r="L13" s="167"/>
      <c r="M13" s="167"/>
      <c r="N13" s="5"/>
      <c r="T13" s="171" t="s">
        <v>58</v>
      </c>
      <c r="U13" s="171"/>
    </row>
    <row r="14" spans="1:21" ht="56.25" customHeight="1" x14ac:dyDescent="0.25">
      <c r="A14" s="26"/>
      <c r="B14" s="164" t="s">
        <v>31</v>
      </c>
      <c r="C14" s="164"/>
      <c r="E14" s="22"/>
      <c r="F14" s="165" t="s">
        <v>35</v>
      </c>
      <c r="G14" s="165"/>
      <c r="H14" s="165"/>
      <c r="I14" s="165"/>
      <c r="J14" s="165"/>
      <c r="K14" s="165"/>
      <c r="L14" s="165"/>
      <c r="M14" s="165"/>
      <c r="T14" s="170" t="s">
        <v>37</v>
      </c>
      <c r="U14" s="170"/>
    </row>
    <row r="15" spans="1:21" ht="15.75" x14ac:dyDescent="0.25">
      <c r="A15" s="26"/>
      <c r="B15" s="6"/>
      <c r="T15" s="31"/>
      <c r="U15" s="31"/>
    </row>
    <row r="16" spans="1:21" ht="15.75" x14ac:dyDescent="0.25">
      <c r="A16" s="26" t="s">
        <v>1</v>
      </c>
      <c r="B16" s="167">
        <v>1210000</v>
      </c>
      <c r="C16" s="167"/>
      <c r="E16" s="5"/>
      <c r="F16" s="167" t="s">
        <v>57</v>
      </c>
      <c r="G16" s="167"/>
      <c r="H16" s="167"/>
      <c r="I16" s="167"/>
      <c r="J16" s="167"/>
      <c r="K16" s="167"/>
      <c r="L16" s="167"/>
      <c r="M16" s="167"/>
      <c r="N16" s="5"/>
      <c r="T16" s="171" t="s">
        <v>58</v>
      </c>
      <c r="U16" s="171"/>
    </row>
    <row r="17" spans="1:27" ht="54.75" customHeight="1" x14ac:dyDescent="0.25">
      <c r="A17" s="26"/>
      <c r="B17" s="164" t="s">
        <v>31</v>
      </c>
      <c r="C17" s="164"/>
      <c r="E17" s="7"/>
      <c r="F17" s="168" t="s">
        <v>55</v>
      </c>
      <c r="G17" s="169"/>
      <c r="H17" s="169"/>
      <c r="I17" s="169"/>
      <c r="J17" s="169"/>
      <c r="K17" s="169"/>
      <c r="L17" s="169"/>
      <c r="M17" s="169"/>
      <c r="T17" s="170" t="s">
        <v>37</v>
      </c>
      <c r="U17" s="170"/>
    </row>
    <row r="18" spans="1:27" ht="15.75" x14ac:dyDescent="0.25">
      <c r="A18" s="26"/>
      <c r="B18" s="6"/>
      <c r="T18" s="31"/>
      <c r="U18" s="31"/>
    </row>
    <row r="19" spans="1:27" ht="68.25" customHeight="1" x14ac:dyDescent="0.25">
      <c r="A19" s="26" t="s">
        <v>2</v>
      </c>
      <c r="B19" s="167">
        <v>1217691</v>
      </c>
      <c r="C19" s="167"/>
      <c r="D19" s="28"/>
      <c r="E19" s="124">
        <v>7691</v>
      </c>
      <c r="F19" s="124"/>
      <c r="G19" s="181" t="s">
        <v>28</v>
      </c>
      <c r="H19" s="181"/>
      <c r="I19" s="181"/>
      <c r="J19" s="30"/>
      <c r="K19" s="179" t="s">
        <v>32</v>
      </c>
      <c r="L19" s="179"/>
      <c r="M19" s="179"/>
      <c r="N19" s="179"/>
      <c r="O19" s="179"/>
      <c r="P19" s="179"/>
      <c r="Q19" s="179"/>
      <c r="R19" s="179"/>
      <c r="T19" s="172" t="s">
        <v>59</v>
      </c>
      <c r="U19" s="173"/>
    </row>
    <row r="20" spans="1:27" ht="66" customHeight="1" x14ac:dyDescent="0.25">
      <c r="A20" s="26"/>
      <c r="B20" s="164" t="s">
        <v>31</v>
      </c>
      <c r="C20" s="164"/>
      <c r="D20" s="27"/>
      <c r="E20" s="180" t="s">
        <v>33</v>
      </c>
      <c r="F20" s="180"/>
      <c r="G20" s="164" t="s">
        <v>34</v>
      </c>
      <c r="H20" s="164"/>
      <c r="I20" s="164"/>
      <c r="J20" s="29"/>
      <c r="K20" s="182" t="s">
        <v>36</v>
      </c>
      <c r="L20" s="182"/>
      <c r="M20" s="182"/>
      <c r="N20" s="182"/>
      <c r="O20" s="182"/>
      <c r="P20" s="182"/>
      <c r="Q20" s="182"/>
      <c r="R20" s="182"/>
      <c r="T20" s="170" t="s">
        <v>38</v>
      </c>
      <c r="U20" s="170"/>
    </row>
    <row r="21" spans="1:27" ht="15.75" x14ac:dyDescent="0.25">
      <c r="A21" s="26"/>
    </row>
    <row r="22" spans="1:27" ht="15.75" x14ac:dyDescent="0.25">
      <c r="A22" s="32" t="s">
        <v>45</v>
      </c>
      <c r="B22" s="174" t="s">
        <v>39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31"/>
      <c r="U22" s="31"/>
      <c r="V22" s="33"/>
      <c r="W22" s="33"/>
      <c r="X22" s="33"/>
      <c r="Y22" s="33"/>
    </row>
    <row r="23" spans="1:27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41"/>
      <c r="U23" s="41"/>
      <c r="V23" s="33"/>
      <c r="W23" s="33"/>
      <c r="X23" s="33"/>
      <c r="Y23" s="33"/>
    </row>
    <row r="24" spans="1:27" ht="19.5" customHeight="1" x14ac:dyDescent="0.25">
      <c r="A24" s="34"/>
      <c r="B24" s="21" t="s">
        <v>14</v>
      </c>
      <c r="C24" s="178" t="s">
        <v>40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44"/>
      <c r="T24" s="44"/>
      <c r="U24" s="44"/>
      <c r="V24" s="33"/>
      <c r="W24" s="33"/>
      <c r="X24" s="33"/>
      <c r="Y24" s="33"/>
    </row>
    <row r="25" spans="1:27" ht="21.75" customHeight="1" x14ac:dyDescent="0.25">
      <c r="A25" s="34"/>
      <c r="B25" s="21">
        <v>1</v>
      </c>
      <c r="C25" s="187" t="s">
        <v>62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44"/>
      <c r="T25" s="44"/>
      <c r="U25" s="44"/>
      <c r="V25" s="33"/>
      <c r="W25" s="33"/>
      <c r="X25" s="33"/>
      <c r="Y25" s="33"/>
    </row>
    <row r="26" spans="1:27" ht="15.75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7" ht="15.75" x14ac:dyDescent="0.25">
      <c r="A27" s="32" t="s">
        <v>46</v>
      </c>
      <c r="B27" s="35" t="s">
        <v>41</v>
      </c>
      <c r="C27" s="35"/>
      <c r="D27" s="35"/>
      <c r="E27" s="36" t="s">
        <v>63</v>
      </c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7"/>
      <c r="Q27" s="37"/>
      <c r="R27" s="37"/>
      <c r="S27" s="41"/>
      <c r="T27" s="41"/>
      <c r="U27" s="41"/>
      <c r="V27" s="31"/>
      <c r="W27" s="31"/>
      <c r="X27" s="31"/>
      <c r="Y27" s="31"/>
    </row>
    <row r="28" spans="1:27" ht="15.75" x14ac:dyDescent="0.25">
      <c r="A28" s="31"/>
      <c r="B28" s="31"/>
      <c r="C28" s="31"/>
      <c r="D28" s="31"/>
      <c r="E28" s="38"/>
      <c r="F28" s="39"/>
      <c r="G28" s="39"/>
      <c r="H28" s="39"/>
      <c r="I28" s="39"/>
      <c r="J28" s="39"/>
      <c r="K28" s="39"/>
      <c r="L28" s="39"/>
      <c r="M28" s="39"/>
      <c r="N28" s="40"/>
      <c r="O28" s="39"/>
      <c r="P28" s="39"/>
      <c r="Q28" s="41"/>
      <c r="R28" s="41"/>
      <c r="S28" s="41"/>
      <c r="T28" s="41"/>
      <c r="U28" s="41"/>
      <c r="V28" s="31"/>
      <c r="W28" s="31"/>
      <c r="X28" s="31"/>
      <c r="Y28" s="31"/>
    </row>
    <row r="29" spans="1:27" ht="15.75" x14ac:dyDescent="0.25">
      <c r="A29" s="42" t="s">
        <v>12</v>
      </c>
      <c r="B29" s="3" t="s">
        <v>43</v>
      </c>
      <c r="C29" s="43"/>
      <c r="D29" s="3"/>
      <c r="E29" s="3"/>
      <c r="F29" s="3"/>
      <c r="G29" s="3"/>
      <c r="H29" s="3"/>
      <c r="I29" s="3"/>
      <c r="J29" s="3"/>
      <c r="K29" s="3"/>
      <c r="L29" s="3"/>
      <c r="M29" s="3"/>
      <c r="N29" s="31"/>
      <c r="O29" s="31"/>
      <c r="P29" s="31"/>
      <c r="Q29" s="31"/>
      <c r="R29" s="31"/>
      <c r="S29" s="41"/>
      <c r="T29" s="41"/>
      <c r="U29" s="41"/>
      <c r="V29" s="31"/>
      <c r="W29" s="31"/>
      <c r="X29" s="31"/>
      <c r="Y29" s="31"/>
    </row>
    <row r="30" spans="1:27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41"/>
      <c r="U30" s="41"/>
      <c r="V30" s="41"/>
      <c r="W30" s="41"/>
      <c r="X30" s="41"/>
      <c r="Y30" s="41"/>
      <c r="Z30" s="9"/>
      <c r="AA30" s="9"/>
    </row>
    <row r="31" spans="1:27" ht="21.75" customHeight="1" x14ac:dyDescent="0.25">
      <c r="A31" s="34"/>
      <c r="B31" s="21" t="s">
        <v>14</v>
      </c>
      <c r="C31" s="178" t="s">
        <v>44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44"/>
      <c r="U31" s="44"/>
      <c r="V31" s="44"/>
      <c r="W31" s="44"/>
      <c r="X31" s="44"/>
      <c r="Y31" s="44"/>
      <c r="Z31" s="9"/>
      <c r="AA31" s="9"/>
    </row>
    <row r="32" spans="1:27" ht="15.75" customHeight="1" x14ac:dyDescent="0.25">
      <c r="A32" s="34"/>
      <c r="B32" s="21">
        <v>1</v>
      </c>
      <c r="C32" s="188" t="s">
        <v>64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44"/>
      <c r="U32" s="44"/>
      <c r="V32" s="44"/>
      <c r="W32" s="44"/>
      <c r="X32" s="44"/>
      <c r="Y32" s="44"/>
      <c r="Z32" s="9"/>
      <c r="AA32" s="9"/>
    </row>
    <row r="33" spans="1:27" ht="15.75" x14ac:dyDescent="0.25">
      <c r="A33" s="9"/>
      <c r="B33" s="61">
        <v>2</v>
      </c>
      <c r="C33" s="140" t="s">
        <v>65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9"/>
    </row>
    <row r="35" spans="1:27" ht="15.75" x14ac:dyDescent="0.25">
      <c r="A35" s="26" t="s">
        <v>15</v>
      </c>
      <c r="B35" s="45" t="s">
        <v>47</v>
      </c>
    </row>
    <row r="36" spans="1:27" s="23" customFormat="1" ht="15.75" x14ac:dyDescent="0.25">
      <c r="A36" s="62" t="s">
        <v>66</v>
      </c>
      <c r="B36" s="45"/>
      <c r="U36" s="63"/>
      <c r="V36" s="63"/>
    </row>
    <row r="37" spans="1:27" ht="15.75" x14ac:dyDescent="0.25">
      <c r="B37" s="3"/>
      <c r="R37" s="4" t="s">
        <v>49</v>
      </c>
    </row>
    <row r="38" spans="1:27" ht="31.5" customHeight="1" x14ac:dyDescent="0.25">
      <c r="A38" s="155" t="s">
        <v>14</v>
      </c>
      <c r="B38" s="142" t="s">
        <v>79</v>
      </c>
      <c r="C38" s="143"/>
      <c r="D38" s="143"/>
      <c r="E38" s="144"/>
      <c r="F38" s="139" t="s">
        <v>10</v>
      </c>
      <c r="G38" s="139"/>
      <c r="H38" s="139"/>
      <c r="I38" s="139"/>
      <c r="J38" s="139" t="s">
        <v>48</v>
      </c>
      <c r="K38" s="139"/>
      <c r="L38" s="139"/>
      <c r="M38" s="139"/>
      <c r="N38" s="139"/>
      <c r="O38" s="139"/>
      <c r="P38" s="139" t="s">
        <v>11</v>
      </c>
      <c r="Q38" s="139"/>
      <c r="R38" s="139"/>
      <c r="S38" s="9"/>
    </row>
    <row r="39" spans="1:27" ht="30" x14ac:dyDescent="0.25">
      <c r="A39" s="156"/>
      <c r="B39" s="145"/>
      <c r="C39" s="146"/>
      <c r="D39" s="146"/>
      <c r="E39" s="147"/>
      <c r="F39" s="47" t="s">
        <v>7</v>
      </c>
      <c r="G39" s="47" t="s">
        <v>8</v>
      </c>
      <c r="H39" s="47"/>
      <c r="I39" s="47" t="s">
        <v>9</v>
      </c>
      <c r="J39" s="139" t="s">
        <v>7</v>
      </c>
      <c r="K39" s="139"/>
      <c r="L39" s="151" t="s">
        <v>8</v>
      </c>
      <c r="M39" s="152"/>
      <c r="N39" s="139" t="s">
        <v>9</v>
      </c>
      <c r="O39" s="139"/>
      <c r="P39" s="47" t="s">
        <v>7</v>
      </c>
      <c r="Q39" s="47" t="s">
        <v>8</v>
      </c>
      <c r="R39" s="47" t="s">
        <v>9</v>
      </c>
      <c r="S39" s="9"/>
    </row>
    <row r="40" spans="1:27" x14ac:dyDescent="0.25">
      <c r="A40" s="50">
        <v>1</v>
      </c>
      <c r="B40" s="139">
        <v>2</v>
      </c>
      <c r="C40" s="139"/>
      <c r="D40" s="139"/>
      <c r="E40" s="139"/>
      <c r="F40" s="47">
        <v>3</v>
      </c>
      <c r="G40" s="47">
        <v>4</v>
      </c>
      <c r="H40" s="47"/>
      <c r="I40" s="47">
        <v>5</v>
      </c>
      <c r="J40" s="139">
        <v>6</v>
      </c>
      <c r="K40" s="139"/>
      <c r="L40" s="151">
        <v>7</v>
      </c>
      <c r="M40" s="152"/>
      <c r="N40" s="151">
        <v>8</v>
      </c>
      <c r="O40" s="152"/>
      <c r="P40" s="47">
        <v>9</v>
      </c>
      <c r="Q40" s="47">
        <v>10</v>
      </c>
      <c r="R40" s="47">
        <v>11</v>
      </c>
      <c r="S40" s="11"/>
    </row>
    <row r="41" spans="1:27" ht="66" customHeight="1" x14ac:dyDescent="0.25">
      <c r="A41" s="51">
        <v>1</v>
      </c>
      <c r="B41" s="141" t="s">
        <v>71</v>
      </c>
      <c r="C41" s="141"/>
      <c r="D41" s="141"/>
      <c r="E41" s="141"/>
      <c r="F41" s="54"/>
      <c r="G41" s="148">
        <v>434000</v>
      </c>
      <c r="H41" s="148"/>
      <c r="I41" s="54">
        <f>F41+G41</f>
        <v>434000</v>
      </c>
      <c r="J41" s="150"/>
      <c r="K41" s="150"/>
      <c r="L41" s="150">
        <f>Q66</f>
        <v>0</v>
      </c>
      <c r="M41" s="150"/>
      <c r="N41" s="150">
        <f>J41+L41</f>
        <v>0</v>
      </c>
      <c r="O41" s="150"/>
      <c r="P41" s="54"/>
      <c r="Q41" s="54">
        <f>L41-G41</f>
        <v>-434000</v>
      </c>
      <c r="R41" s="54">
        <f>P41+Q41</f>
        <v>-434000</v>
      </c>
      <c r="S41" s="9"/>
    </row>
    <row r="42" spans="1:27" ht="30" customHeight="1" x14ac:dyDescent="0.25">
      <c r="A42" s="51">
        <v>2</v>
      </c>
      <c r="B42" s="175" t="s">
        <v>72</v>
      </c>
      <c r="C42" s="176"/>
      <c r="D42" s="176"/>
      <c r="E42" s="177"/>
      <c r="F42" s="54"/>
      <c r="G42" s="60">
        <v>450000</v>
      </c>
      <c r="H42" s="60"/>
      <c r="I42" s="54">
        <f>F42+G42</f>
        <v>450000</v>
      </c>
      <c r="J42" s="162"/>
      <c r="K42" s="163"/>
      <c r="L42" s="162">
        <f>Q75</f>
        <v>68192.75</v>
      </c>
      <c r="M42" s="163"/>
      <c r="N42" s="162">
        <f>J42+L42</f>
        <v>68192.75</v>
      </c>
      <c r="O42" s="163"/>
      <c r="P42" s="54"/>
      <c r="Q42" s="54">
        <f>L42-G42</f>
        <v>-381807.25</v>
      </c>
      <c r="R42" s="54">
        <f>P42+Q42</f>
        <v>-381807.25</v>
      </c>
      <c r="S42" s="9"/>
    </row>
    <row r="43" spans="1:27" ht="18" customHeight="1" x14ac:dyDescent="0.25">
      <c r="A43" s="49"/>
      <c r="B43" s="157" t="s">
        <v>13</v>
      </c>
      <c r="C43" s="157"/>
      <c r="D43" s="157"/>
      <c r="E43" s="157"/>
      <c r="F43" s="54"/>
      <c r="G43" s="54">
        <f>G41+G42</f>
        <v>884000</v>
      </c>
      <c r="H43" s="54"/>
      <c r="I43" s="54">
        <f>F43+G43</f>
        <v>884000</v>
      </c>
      <c r="J43" s="150"/>
      <c r="K43" s="150"/>
      <c r="L43" s="150">
        <f>L41+L42</f>
        <v>68192.75</v>
      </c>
      <c r="M43" s="150" t="e">
        <f>M41+#REF!+#REF!</f>
        <v>#REF!</v>
      </c>
      <c r="N43" s="150">
        <f>L43</f>
        <v>68192.75</v>
      </c>
      <c r="O43" s="150"/>
      <c r="P43" s="54"/>
      <c r="Q43" s="54">
        <f>L43-G43</f>
        <v>-815807.25</v>
      </c>
      <c r="R43" s="54">
        <f>P43+Q43</f>
        <v>-815807.25</v>
      </c>
      <c r="W43" s="52"/>
      <c r="X43" s="85">
        <f>L43/G43*100</f>
        <v>7.7141119909502258</v>
      </c>
    </row>
    <row r="44" spans="1:27" ht="19.5" customHeight="1" x14ac:dyDescent="0.25">
      <c r="A44" s="49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</row>
    <row r="45" spans="1:27" s="23" customFormat="1" ht="24.75" customHeight="1" x14ac:dyDescent="0.25">
      <c r="A45" s="64" t="s">
        <v>67</v>
      </c>
      <c r="B4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6"/>
      <c r="U45" s="63"/>
      <c r="V45" s="63"/>
    </row>
    <row r="46" spans="1:27" s="23" customFormat="1" ht="15.75" customHeight="1" x14ac:dyDescent="0.25">
      <c r="A46" s="64"/>
      <c r="B4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6"/>
      <c r="U46" s="63"/>
      <c r="V46" s="63"/>
    </row>
    <row r="47" spans="1:27" s="23" customFormat="1" ht="18.75" customHeight="1" x14ac:dyDescent="0.25">
      <c r="B47" s="67" t="s">
        <v>14</v>
      </c>
      <c r="C47" s="87" t="s">
        <v>68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63"/>
      <c r="V47" s="63"/>
    </row>
    <row r="48" spans="1:27" s="23" customFormat="1" ht="17.25" customHeight="1" x14ac:dyDescent="0.25">
      <c r="B48" s="67">
        <v>1</v>
      </c>
      <c r="C48" s="87">
        <v>2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63"/>
      <c r="V48" s="63"/>
    </row>
    <row r="49" spans="1:22" s="23" customFormat="1" ht="72.75" customHeight="1" x14ac:dyDescent="0.25">
      <c r="B49" s="49"/>
      <c r="C49" s="149" t="s">
        <v>95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63"/>
      <c r="V49" s="63"/>
    </row>
    <row r="50" spans="1:2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22" ht="15.75" x14ac:dyDescent="0.25">
      <c r="A51" s="26" t="s">
        <v>42</v>
      </c>
      <c r="B51" s="46" t="s">
        <v>50</v>
      </c>
    </row>
    <row r="52" spans="1:22" ht="15.75" x14ac:dyDescent="0.25">
      <c r="B52" s="3"/>
      <c r="R52" s="4" t="s">
        <v>49</v>
      </c>
    </row>
    <row r="53" spans="1:22" ht="30.75" customHeight="1" x14ac:dyDescent="0.25">
      <c r="A53" s="153" t="s">
        <v>14</v>
      </c>
      <c r="B53" s="192" t="s">
        <v>16</v>
      </c>
      <c r="C53" s="193"/>
      <c r="D53" s="193"/>
      <c r="E53" s="194"/>
      <c r="F53" s="159" t="s">
        <v>10</v>
      </c>
      <c r="G53" s="166"/>
      <c r="H53" s="166"/>
      <c r="I53" s="160"/>
      <c r="J53" s="159" t="s">
        <v>48</v>
      </c>
      <c r="K53" s="166"/>
      <c r="L53" s="166"/>
      <c r="M53" s="166"/>
      <c r="N53" s="166"/>
      <c r="O53" s="160"/>
      <c r="P53" s="159" t="s">
        <v>11</v>
      </c>
      <c r="Q53" s="166"/>
      <c r="R53" s="160"/>
    </row>
    <row r="54" spans="1:22" ht="33" customHeight="1" x14ac:dyDescent="0.25">
      <c r="A54" s="154"/>
      <c r="B54" s="195"/>
      <c r="C54" s="196"/>
      <c r="D54" s="196"/>
      <c r="E54" s="197"/>
      <c r="F54" s="8" t="s">
        <v>7</v>
      </c>
      <c r="G54" s="8" t="s">
        <v>8</v>
      </c>
      <c r="H54" s="8"/>
      <c r="I54" s="8" t="s">
        <v>9</v>
      </c>
      <c r="J54" s="159" t="s">
        <v>7</v>
      </c>
      <c r="K54" s="160"/>
      <c r="L54" s="159" t="s">
        <v>8</v>
      </c>
      <c r="M54" s="160"/>
      <c r="N54" s="159" t="s">
        <v>9</v>
      </c>
      <c r="O54" s="160"/>
      <c r="P54" s="8" t="s">
        <v>7</v>
      </c>
      <c r="Q54" s="8" t="s">
        <v>8</v>
      </c>
      <c r="R54" s="8" t="s">
        <v>9</v>
      </c>
    </row>
    <row r="55" spans="1:22" ht="18" customHeight="1" x14ac:dyDescent="0.25">
      <c r="A55" s="14">
        <v>1</v>
      </c>
      <c r="B55" s="159">
        <v>1</v>
      </c>
      <c r="C55" s="166"/>
      <c r="D55" s="166"/>
      <c r="E55" s="160"/>
      <c r="F55" s="8">
        <v>2</v>
      </c>
      <c r="G55" s="8">
        <v>3</v>
      </c>
      <c r="H55" s="8"/>
      <c r="I55" s="8">
        <v>4</v>
      </c>
      <c r="J55" s="159">
        <v>5</v>
      </c>
      <c r="K55" s="160"/>
      <c r="L55" s="159">
        <v>6</v>
      </c>
      <c r="M55" s="160"/>
      <c r="N55" s="159">
        <v>7</v>
      </c>
      <c r="O55" s="160"/>
      <c r="P55" s="8">
        <v>8</v>
      </c>
      <c r="Q55" s="8">
        <v>9</v>
      </c>
      <c r="R55" s="8">
        <v>10</v>
      </c>
    </row>
    <row r="56" spans="1:22" ht="51" customHeight="1" x14ac:dyDescent="0.25">
      <c r="A56" s="10"/>
      <c r="B56" s="135" t="s">
        <v>75</v>
      </c>
      <c r="C56" s="136"/>
      <c r="D56" s="136"/>
      <c r="E56" s="137"/>
      <c r="F56" s="16"/>
      <c r="G56" s="84">
        <f>G43</f>
        <v>884000</v>
      </c>
      <c r="H56" s="84"/>
      <c r="I56" s="84">
        <f>F56+G56</f>
        <v>884000</v>
      </c>
      <c r="J56" s="189"/>
      <c r="K56" s="190"/>
      <c r="L56" s="189">
        <f>L43</f>
        <v>68192.75</v>
      </c>
      <c r="M56" s="190"/>
      <c r="N56" s="189">
        <f>J56+L56</f>
        <v>68192.75</v>
      </c>
      <c r="O56" s="190"/>
      <c r="P56" s="84"/>
      <c r="Q56" s="84">
        <f>Q43</f>
        <v>-815807.25</v>
      </c>
      <c r="R56" s="84">
        <f>P56+Q56</f>
        <v>-815807.25</v>
      </c>
    </row>
    <row r="57" spans="1:22" ht="17.25" customHeight="1" x14ac:dyDescent="0.25">
      <c r="A57" s="10"/>
      <c r="B57" s="198" t="s">
        <v>13</v>
      </c>
      <c r="C57" s="199"/>
      <c r="D57" s="199"/>
      <c r="E57" s="200"/>
      <c r="F57" s="15"/>
      <c r="G57" s="84">
        <f>G56</f>
        <v>884000</v>
      </c>
      <c r="H57" s="84"/>
      <c r="I57" s="84">
        <f>F57+G57</f>
        <v>884000</v>
      </c>
      <c r="J57" s="189"/>
      <c r="K57" s="190"/>
      <c r="L57" s="189">
        <f>L56</f>
        <v>68192.75</v>
      </c>
      <c r="M57" s="190"/>
      <c r="N57" s="189">
        <f>J57+L57</f>
        <v>68192.75</v>
      </c>
      <c r="O57" s="190"/>
      <c r="P57" s="84"/>
      <c r="Q57" s="84">
        <f>Q56</f>
        <v>-815807.25</v>
      </c>
      <c r="R57" s="84">
        <f>P57+Q57</f>
        <v>-815807.25</v>
      </c>
    </row>
    <row r="59" spans="1:22" ht="15.75" x14ac:dyDescent="0.25">
      <c r="A59" s="26" t="s">
        <v>51</v>
      </c>
      <c r="B59" s="3" t="s">
        <v>52</v>
      </c>
    </row>
    <row r="60" spans="1:22" s="23" customFormat="1" ht="15.75" x14ac:dyDescent="0.25">
      <c r="A60" s="138" t="s">
        <v>69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U60" s="63"/>
      <c r="V60" s="63"/>
    </row>
    <row r="61" spans="1:22" ht="48" customHeight="1" x14ac:dyDescent="0.25">
      <c r="A61" s="134" t="s">
        <v>14</v>
      </c>
      <c r="B61" s="134" t="s">
        <v>19</v>
      </c>
      <c r="C61" s="134"/>
      <c r="D61" s="134"/>
      <c r="E61" s="134"/>
      <c r="F61" s="134" t="s">
        <v>17</v>
      </c>
      <c r="G61" s="134" t="s">
        <v>18</v>
      </c>
      <c r="H61" s="134"/>
      <c r="I61" s="134"/>
      <c r="J61" s="134" t="s">
        <v>10</v>
      </c>
      <c r="K61" s="134"/>
      <c r="L61" s="134"/>
      <c r="M61" s="134"/>
      <c r="N61" s="134"/>
      <c r="O61" s="134"/>
      <c r="P61" s="139" t="s">
        <v>56</v>
      </c>
      <c r="Q61" s="134"/>
      <c r="R61" s="134"/>
      <c r="S61" s="134" t="s">
        <v>11</v>
      </c>
      <c r="T61" s="134"/>
      <c r="U61" s="134"/>
    </row>
    <row r="62" spans="1:22" ht="36.75" customHeight="1" x14ac:dyDescent="0.25">
      <c r="A62" s="134"/>
      <c r="B62" s="134"/>
      <c r="C62" s="134"/>
      <c r="D62" s="134"/>
      <c r="E62" s="134"/>
      <c r="F62" s="134"/>
      <c r="G62" s="134"/>
      <c r="H62" s="134"/>
      <c r="I62" s="134"/>
      <c r="J62" s="134" t="s">
        <v>7</v>
      </c>
      <c r="K62" s="134"/>
      <c r="L62" s="134" t="s">
        <v>8</v>
      </c>
      <c r="M62" s="134"/>
      <c r="N62" s="134" t="s">
        <v>9</v>
      </c>
      <c r="O62" s="134"/>
      <c r="P62" s="8" t="s">
        <v>7</v>
      </c>
      <c r="Q62" s="8" t="s">
        <v>8</v>
      </c>
      <c r="R62" s="8" t="s">
        <v>9</v>
      </c>
      <c r="S62" s="8" t="s">
        <v>7</v>
      </c>
      <c r="T62" s="8" t="s">
        <v>8</v>
      </c>
      <c r="U62" s="8" t="s">
        <v>9</v>
      </c>
    </row>
    <row r="63" spans="1:22" x14ac:dyDescent="0.25">
      <c r="A63" s="17">
        <v>1</v>
      </c>
      <c r="B63" s="131">
        <v>2</v>
      </c>
      <c r="C63" s="132"/>
      <c r="D63" s="132"/>
      <c r="E63" s="133"/>
      <c r="F63" s="17">
        <v>3</v>
      </c>
      <c r="G63" s="131">
        <v>4</v>
      </c>
      <c r="H63" s="132"/>
      <c r="I63" s="133"/>
      <c r="J63" s="131">
        <v>5</v>
      </c>
      <c r="K63" s="133"/>
      <c r="L63" s="131">
        <v>6</v>
      </c>
      <c r="M63" s="133"/>
      <c r="N63" s="131">
        <v>7</v>
      </c>
      <c r="O63" s="133"/>
      <c r="P63" s="17">
        <v>8</v>
      </c>
      <c r="Q63" s="17">
        <v>9</v>
      </c>
      <c r="R63" s="17">
        <v>10</v>
      </c>
      <c r="S63" s="17">
        <v>11</v>
      </c>
      <c r="T63" s="17">
        <v>12</v>
      </c>
      <c r="U63" s="17">
        <v>13</v>
      </c>
    </row>
    <row r="64" spans="1:22" ht="21.75" customHeight="1" x14ac:dyDescent="0.25">
      <c r="A64" s="49"/>
      <c r="B64" s="117" t="s">
        <v>64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9"/>
    </row>
    <row r="65" spans="1:25" ht="20.25" customHeight="1" x14ac:dyDescent="0.25">
      <c r="A65" s="72">
        <v>1</v>
      </c>
      <c r="B65" s="114" t="s">
        <v>24</v>
      </c>
      <c r="C65" s="114"/>
      <c r="D65" s="114"/>
      <c r="E65" s="114"/>
      <c r="F65" s="73"/>
      <c r="G65" s="103"/>
      <c r="H65" s="103"/>
      <c r="I65" s="103"/>
      <c r="J65" s="103"/>
      <c r="K65" s="103"/>
      <c r="L65" s="103"/>
      <c r="M65" s="103"/>
      <c r="N65" s="103"/>
      <c r="O65" s="103"/>
      <c r="P65" s="73"/>
      <c r="Q65" s="73"/>
      <c r="R65" s="73"/>
      <c r="S65" s="73"/>
      <c r="T65" s="73"/>
      <c r="U65" s="73"/>
    </row>
    <row r="66" spans="1:25" ht="33.75" customHeight="1" x14ac:dyDescent="0.25">
      <c r="A66" s="72"/>
      <c r="B66" s="127" t="s">
        <v>21</v>
      </c>
      <c r="C66" s="127"/>
      <c r="D66" s="127"/>
      <c r="E66" s="127"/>
      <c r="F66" s="74" t="s">
        <v>85</v>
      </c>
      <c r="G66" s="102" t="s">
        <v>77</v>
      </c>
      <c r="H66" s="102"/>
      <c r="I66" s="102"/>
      <c r="J66" s="103"/>
      <c r="K66" s="103"/>
      <c r="L66" s="109">
        <f>G41</f>
        <v>434000</v>
      </c>
      <c r="M66" s="109"/>
      <c r="N66" s="110">
        <f>L66</f>
        <v>434000</v>
      </c>
      <c r="O66" s="110"/>
      <c r="P66" s="76"/>
      <c r="Q66" s="75">
        <v>0</v>
      </c>
      <c r="R66" s="75">
        <f>Q66</f>
        <v>0</v>
      </c>
      <c r="S66" s="77"/>
      <c r="T66" s="75">
        <f>Q66-L66</f>
        <v>-434000</v>
      </c>
      <c r="U66" s="75">
        <f>T66</f>
        <v>-434000</v>
      </c>
    </row>
    <row r="67" spans="1:25" ht="18" customHeight="1" x14ac:dyDescent="0.25">
      <c r="A67" s="72">
        <v>2</v>
      </c>
      <c r="B67" s="128" t="s">
        <v>25</v>
      </c>
      <c r="C67" s="128"/>
      <c r="D67" s="128"/>
      <c r="E67" s="128"/>
      <c r="F67" s="78"/>
      <c r="G67" s="115"/>
      <c r="H67" s="115"/>
      <c r="I67" s="115"/>
      <c r="J67" s="116"/>
      <c r="K67" s="116"/>
      <c r="L67" s="115"/>
      <c r="M67" s="115"/>
      <c r="N67" s="108"/>
      <c r="O67" s="108"/>
      <c r="P67" s="79"/>
      <c r="Q67" s="80"/>
      <c r="R67" s="80"/>
      <c r="S67" s="80"/>
      <c r="T67" s="80"/>
      <c r="U67" s="80"/>
    </row>
    <row r="68" spans="1:25" ht="33.75" customHeight="1" x14ac:dyDescent="0.25">
      <c r="A68" s="72"/>
      <c r="B68" s="129" t="s">
        <v>88</v>
      </c>
      <c r="C68" s="129"/>
      <c r="D68" s="129"/>
      <c r="E68" s="129"/>
      <c r="F68" s="78" t="s">
        <v>22</v>
      </c>
      <c r="G68" s="111" t="s">
        <v>78</v>
      </c>
      <c r="H68" s="112"/>
      <c r="I68" s="113"/>
      <c r="J68" s="116"/>
      <c r="K68" s="116"/>
      <c r="L68" s="106">
        <v>1</v>
      </c>
      <c r="M68" s="106"/>
      <c r="N68" s="107">
        <f>L68</f>
        <v>1</v>
      </c>
      <c r="O68" s="108"/>
      <c r="P68" s="79"/>
      <c r="Q68" s="80">
        <v>0</v>
      </c>
      <c r="R68" s="80">
        <f>Q68</f>
        <v>0</v>
      </c>
      <c r="S68" s="80"/>
      <c r="T68" s="80">
        <f>Q68-L68</f>
        <v>-1</v>
      </c>
      <c r="U68" s="80">
        <f>T68</f>
        <v>-1</v>
      </c>
    </row>
    <row r="69" spans="1:25" ht="18.75" customHeight="1" x14ac:dyDescent="0.25">
      <c r="A69" s="72">
        <v>3</v>
      </c>
      <c r="B69" s="114" t="s">
        <v>26</v>
      </c>
      <c r="C69" s="114"/>
      <c r="D69" s="114"/>
      <c r="E69" s="114"/>
      <c r="F69" s="74"/>
      <c r="G69" s="102"/>
      <c r="H69" s="102"/>
      <c r="I69" s="102"/>
      <c r="J69" s="103"/>
      <c r="K69" s="103"/>
      <c r="L69" s="102"/>
      <c r="M69" s="102"/>
      <c r="N69" s="105"/>
      <c r="O69" s="105"/>
      <c r="P69" s="73"/>
      <c r="Q69" s="77"/>
      <c r="R69" s="77"/>
      <c r="S69" s="77"/>
      <c r="T69" s="75"/>
      <c r="U69" s="75"/>
    </row>
    <row r="70" spans="1:25" ht="35.25" customHeight="1" x14ac:dyDescent="0.25">
      <c r="A70" s="72"/>
      <c r="B70" s="130" t="s">
        <v>89</v>
      </c>
      <c r="C70" s="130"/>
      <c r="D70" s="130"/>
      <c r="E70" s="130"/>
      <c r="F70" s="74" t="s">
        <v>85</v>
      </c>
      <c r="G70" s="102" t="s">
        <v>23</v>
      </c>
      <c r="H70" s="102"/>
      <c r="I70" s="102"/>
      <c r="J70" s="103"/>
      <c r="K70" s="103"/>
      <c r="L70" s="109">
        <f>L66/L68</f>
        <v>434000</v>
      </c>
      <c r="M70" s="109"/>
      <c r="N70" s="110">
        <f>L70</f>
        <v>434000</v>
      </c>
      <c r="O70" s="110"/>
      <c r="P70" s="76"/>
      <c r="Q70" s="75">
        <v>0</v>
      </c>
      <c r="R70" s="75">
        <f>Q70</f>
        <v>0</v>
      </c>
      <c r="S70" s="75"/>
      <c r="T70" s="75">
        <f>Q70-L70</f>
        <v>-434000</v>
      </c>
      <c r="U70" s="75">
        <f>T70</f>
        <v>-434000</v>
      </c>
      <c r="W70" s="52"/>
      <c r="X70" s="59"/>
      <c r="Y70" s="52"/>
    </row>
    <row r="71" spans="1:25" ht="19.5" customHeight="1" x14ac:dyDescent="0.25">
      <c r="A71" s="72">
        <v>4</v>
      </c>
      <c r="B71" s="114" t="s">
        <v>27</v>
      </c>
      <c r="C71" s="114"/>
      <c r="D71" s="114"/>
      <c r="E71" s="114"/>
      <c r="F71" s="74"/>
      <c r="G71" s="102"/>
      <c r="H71" s="102"/>
      <c r="I71" s="102"/>
      <c r="J71" s="103"/>
      <c r="K71" s="103"/>
      <c r="L71" s="102"/>
      <c r="M71" s="102"/>
      <c r="N71" s="105"/>
      <c r="O71" s="105"/>
      <c r="P71" s="73"/>
      <c r="Q71" s="77"/>
      <c r="R71" s="77"/>
      <c r="S71" s="77"/>
      <c r="T71" s="75"/>
      <c r="U71" s="75"/>
    </row>
    <row r="72" spans="1:25" ht="53.25" customHeight="1" x14ac:dyDescent="0.25">
      <c r="A72" s="72"/>
      <c r="B72" s="127" t="s">
        <v>54</v>
      </c>
      <c r="C72" s="127"/>
      <c r="D72" s="127"/>
      <c r="E72" s="127"/>
      <c r="F72" s="74" t="s">
        <v>84</v>
      </c>
      <c r="G72" s="102" t="s">
        <v>23</v>
      </c>
      <c r="H72" s="102"/>
      <c r="I72" s="102"/>
      <c r="J72" s="103"/>
      <c r="K72" s="103"/>
      <c r="L72" s="104">
        <v>87.14</v>
      </c>
      <c r="M72" s="104"/>
      <c r="N72" s="126">
        <f>L72</f>
        <v>87.14</v>
      </c>
      <c r="O72" s="126"/>
      <c r="P72" s="82"/>
      <c r="Q72" s="81">
        <f>Q68/15*100</f>
        <v>0</v>
      </c>
      <c r="R72" s="81">
        <f>Q72</f>
        <v>0</v>
      </c>
      <c r="S72" s="81"/>
      <c r="T72" s="81">
        <f>Q72-L72</f>
        <v>-87.14</v>
      </c>
      <c r="U72" s="81">
        <f>T72</f>
        <v>-87.14</v>
      </c>
    </row>
    <row r="73" spans="1:25" ht="22.5" customHeight="1" x14ac:dyDescent="0.25">
      <c r="A73" s="55"/>
      <c r="B73" s="117" t="s">
        <v>65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9"/>
    </row>
    <row r="74" spans="1:25" ht="20.25" customHeight="1" x14ac:dyDescent="0.25">
      <c r="A74" s="72">
        <v>1</v>
      </c>
      <c r="B74" s="114" t="s">
        <v>24</v>
      </c>
      <c r="C74" s="114"/>
      <c r="D74" s="114"/>
      <c r="E74" s="114"/>
      <c r="F74" s="73"/>
      <c r="G74" s="103"/>
      <c r="H74" s="103"/>
      <c r="I74" s="103"/>
      <c r="J74" s="103"/>
      <c r="K74" s="103"/>
      <c r="L74" s="103"/>
      <c r="M74" s="103"/>
      <c r="N74" s="103"/>
      <c r="O74" s="103"/>
      <c r="P74" s="73"/>
      <c r="Q74" s="73"/>
      <c r="R74" s="73"/>
      <c r="S74" s="73"/>
      <c r="T74" s="73"/>
      <c r="U74" s="73"/>
    </row>
    <row r="75" spans="1:25" ht="33" customHeight="1" x14ac:dyDescent="0.25">
      <c r="A75" s="72"/>
      <c r="B75" s="127" t="s">
        <v>21</v>
      </c>
      <c r="C75" s="127"/>
      <c r="D75" s="127"/>
      <c r="E75" s="127"/>
      <c r="F75" s="74" t="s">
        <v>85</v>
      </c>
      <c r="G75" s="102" t="s">
        <v>77</v>
      </c>
      <c r="H75" s="102"/>
      <c r="I75" s="102"/>
      <c r="J75" s="103"/>
      <c r="K75" s="103"/>
      <c r="L75" s="109">
        <f>G42</f>
        <v>450000</v>
      </c>
      <c r="M75" s="109"/>
      <c r="N75" s="110">
        <f>L75</f>
        <v>450000</v>
      </c>
      <c r="O75" s="110"/>
      <c r="P75" s="76"/>
      <c r="Q75" s="75">
        <v>68192.75</v>
      </c>
      <c r="R75" s="75">
        <f>Q75</f>
        <v>68192.75</v>
      </c>
      <c r="S75" s="77"/>
      <c r="T75" s="75">
        <f>Q75-L75</f>
        <v>-381807.25</v>
      </c>
      <c r="U75" s="75">
        <f>T75</f>
        <v>-381807.25</v>
      </c>
    </row>
    <row r="76" spans="1:25" ht="18" customHeight="1" x14ac:dyDescent="0.25">
      <c r="A76" s="72">
        <v>2</v>
      </c>
      <c r="B76" s="128" t="s">
        <v>25</v>
      </c>
      <c r="C76" s="128"/>
      <c r="D76" s="128"/>
      <c r="E76" s="128"/>
      <c r="F76" s="78"/>
      <c r="G76" s="115"/>
      <c r="H76" s="115"/>
      <c r="I76" s="115"/>
      <c r="J76" s="116"/>
      <c r="K76" s="116"/>
      <c r="L76" s="115"/>
      <c r="M76" s="115"/>
      <c r="N76" s="108"/>
      <c r="O76" s="108"/>
      <c r="P76" s="79"/>
      <c r="Q76" s="80"/>
      <c r="R76" s="80"/>
      <c r="S76" s="80"/>
      <c r="T76" s="80"/>
      <c r="U76" s="80"/>
    </row>
    <row r="77" spans="1:25" ht="64.5" customHeight="1" x14ac:dyDescent="0.25">
      <c r="A77" s="72"/>
      <c r="B77" s="129" t="s">
        <v>96</v>
      </c>
      <c r="C77" s="129"/>
      <c r="D77" s="129"/>
      <c r="E77" s="129"/>
      <c r="F77" s="78" t="s">
        <v>22</v>
      </c>
      <c r="G77" s="111" t="s">
        <v>78</v>
      </c>
      <c r="H77" s="112"/>
      <c r="I77" s="113"/>
      <c r="J77" s="116"/>
      <c r="K77" s="116"/>
      <c r="L77" s="106">
        <v>4</v>
      </c>
      <c r="M77" s="106"/>
      <c r="N77" s="107">
        <f>L77</f>
        <v>4</v>
      </c>
      <c r="O77" s="108"/>
      <c r="P77" s="79"/>
      <c r="Q77" s="80">
        <v>1</v>
      </c>
      <c r="R77" s="80">
        <f>Q77</f>
        <v>1</v>
      </c>
      <c r="S77" s="80"/>
      <c r="T77" s="80">
        <f>Q77-L77</f>
        <v>-3</v>
      </c>
      <c r="U77" s="80">
        <f>T77</f>
        <v>-3</v>
      </c>
    </row>
    <row r="78" spans="1:25" ht="18.75" customHeight="1" x14ac:dyDescent="0.25">
      <c r="A78" s="72">
        <v>3</v>
      </c>
      <c r="B78" s="114" t="s">
        <v>26</v>
      </c>
      <c r="C78" s="114"/>
      <c r="D78" s="114"/>
      <c r="E78" s="114"/>
      <c r="F78" s="74"/>
      <c r="G78" s="102"/>
      <c r="H78" s="102"/>
      <c r="I78" s="102"/>
      <c r="J78" s="103"/>
      <c r="K78" s="103"/>
      <c r="L78" s="102"/>
      <c r="M78" s="102"/>
      <c r="N78" s="105"/>
      <c r="O78" s="105"/>
      <c r="P78" s="73"/>
      <c r="Q78" s="77"/>
      <c r="R78" s="77"/>
      <c r="S78" s="77"/>
      <c r="T78" s="75"/>
      <c r="U78" s="75"/>
    </row>
    <row r="79" spans="1:25" ht="51" customHeight="1" x14ac:dyDescent="0.25">
      <c r="A79" s="72"/>
      <c r="B79" s="184" t="s">
        <v>97</v>
      </c>
      <c r="C79" s="185"/>
      <c r="D79" s="185"/>
      <c r="E79" s="186"/>
      <c r="F79" s="74" t="s">
        <v>85</v>
      </c>
      <c r="G79" s="102" t="s">
        <v>23</v>
      </c>
      <c r="H79" s="102"/>
      <c r="I79" s="102"/>
      <c r="J79" s="103"/>
      <c r="K79" s="103"/>
      <c r="L79" s="109">
        <v>112500</v>
      </c>
      <c r="M79" s="109"/>
      <c r="N79" s="110">
        <f>L79</f>
        <v>112500</v>
      </c>
      <c r="O79" s="110"/>
      <c r="P79" s="76"/>
      <c r="Q79" s="75">
        <f>Q75/Q77</f>
        <v>68192.75</v>
      </c>
      <c r="R79" s="75">
        <f>Q79</f>
        <v>68192.75</v>
      </c>
      <c r="S79" s="75"/>
      <c r="T79" s="75">
        <f>Q79-L79</f>
        <v>-44307.25</v>
      </c>
      <c r="U79" s="75">
        <f>T79</f>
        <v>-44307.25</v>
      </c>
      <c r="W79" s="52"/>
      <c r="X79" s="59"/>
      <c r="Y79" s="52"/>
    </row>
    <row r="80" spans="1:25" ht="19.5" customHeight="1" x14ac:dyDescent="0.25">
      <c r="A80" s="72">
        <v>4</v>
      </c>
      <c r="B80" s="114" t="s">
        <v>27</v>
      </c>
      <c r="C80" s="114"/>
      <c r="D80" s="114"/>
      <c r="E80" s="114"/>
      <c r="F80" s="74"/>
      <c r="G80" s="102"/>
      <c r="H80" s="102"/>
      <c r="I80" s="102"/>
      <c r="J80" s="103"/>
      <c r="K80" s="103"/>
      <c r="L80" s="102"/>
      <c r="M80" s="102"/>
      <c r="N80" s="105"/>
      <c r="O80" s="105"/>
      <c r="P80" s="73"/>
      <c r="Q80" s="77"/>
      <c r="R80" s="77"/>
      <c r="S80" s="77"/>
      <c r="T80" s="75"/>
      <c r="U80" s="75"/>
    </row>
    <row r="81" spans="1:21" ht="81.75" customHeight="1" x14ac:dyDescent="0.25">
      <c r="A81" s="72"/>
      <c r="B81" s="127" t="s">
        <v>98</v>
      </c>
      <c r="C81" s="127"/>
      <c r="D81" s="127"/>
      <c r="E81" s="127"/>
      <c r="F81" s="74" t="s">
        <v>84</v>
      </c>
      <c r="G81" s="102" t="s">
        <v>23</v>
      </c>
      <c r="H81" s="102"/>
      <c r="I81" s="102"/>
      <c r="J81" s="103"/>
      <c r="K81" s="103"/>
      <c r="L81" s="104">
        <v>33.33</v>
      </c>
      <c r="M81" s="104"/>
      <c r="N81" s="126">
        <f>L81</f>
        <v>33.33</v>
      </c>
      <c r="O81" s="126"/>
      <c r="P81" s="82"/>
      <c r="Q81" s="81">
        <f>Q77/15*100</f>
        <v>6.666666666666667</v>
      </c>
      <c r="R81" s="81">
        <f>Q81</f>
        <v>6.666666666666667</v>
      </c>
      <c r="S81" s="81"/>
      <c r="T81" s="81">
        <f>Q81-L81</f>
        <v>-26.66333333333333</v>
      </c>
      <c r="U81" s="81">
        <f>T81</f>
        <v>-26.66333333333333</v>
      </c>
    </row>
    <row r="82" spans="1:21" s="23" customFormat="1" ht="20.25" customHeight="1" x14ac:dyDescent="0.25">
      <c r="A82" s="191" t="s">
        <v>73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</row>
    <row r="83" spans="1:21" s="23" customFormat="1" ht="15" customHeight="1" x14ac:dyDescent="0.25">
      <c r="A83" s="68"/>
      <c r="B83"/>
      <c r="C83"/>
      <c r="D8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1:21" s="23" customFormat="1" ht="36.75" customHeight="1" x14ac:dyDescent="0.25">
      <c r="A84" s="67" t="s">
        <v>14</v>
      </c>
      <c r="B84" s="67" t="s">
        <v>19</v>
      </c>
      <c r="C84" s="67" t="s">
        <v>17</v>
      </c>
      <c r="D84" s="87" t="s">
        <v>74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1:21" s="23" customFormat="1" ht="18.75" customHeight="1" x14ac:dyDescent="0.25">
      <c r="A85" s="67">
        <v>1</v>
      </c>
      <c r="B85" s="67">
        <v>2</v>
      </c>
      <c r="C85" s="67">
        <v>3</v>
      </c>
      <c r="D85" s="87">
        <v>4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1:21" s="23" customFormat="1" ht="21.75" customHeight="1" x14ac:dyDescent="0.25">
      <c r="A86" s="67"/>
      <c r="B86" s="88" t="str">
        <f>B64</f>
        <v>Завдання 1. Поточний ремонт будівлі на вул. Проскурівській, 63 для проведення робіт з протигрибкових заходів та по водовідведенню поверхневих вод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90"/>
    </row>
    <row r="87" spans="1:21" s="23" customFormat="1" ht="20.100000000000001" customHeight="1" x14ac:dyDescent="0.25">
      <c r="A87" s="67">
        <v>1</v>
      </c>
      <c r="B87" s="67" t="s">
        <v>24</v>
      </c>
      <c r="C87" s="74" t="s">
        <v>85</v>
      </c>
      <c r="D87" s="91" t="s">
        <v>90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3"/>
    </row>
    <row r="88" spans="1:21" s="23" customFormat="1" ht="20.100000000000001" customHeight="1" x14ac:dyDescent="0.25">
      <c r="A88" s="67">
        <v>2</v>
      </c>
      <c r="B88" s="67" t="s">
        <v>25</v>
      </c>
      <c r="C88" s="78" t="s">
        <v>22</v>
      </c>
      <c r="D88" s="94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</row>
    <row r="89" spans="1:21" s="23" customFormat="1" ht="20.100000000000001" customHeight="1" x14ac:dyDescent="0.25">
      <c r="A89" s="67">
        <v>3</v>
      </c>
      <c r="B89" s="67" t="s">
        <v>26</v>
      </c>
      <c r="C89" s="74" t="s">
        <v>85</v>
      </c>
      <c r="D89" s="94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6"/>
    </row>
    <row r="90" spans="1:21" s="23" customFormat="1" ht="20.100000000000001" customHeight="1" x14ac:dyDescent="0.25">
      <c r="A90" s="67">
        <v>4</v>
      </c>
      <c r="B90" s="67" t="s">
        <v>27</v>
      </c>
      <c r="C90" s="74" t="s">
        <v>84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9"/>
    </row>
    <row r="91" spans="1:21" s="23" customFormat="1" ht="21" customHeight="1" x14ac:dyDescent="0.25">
      <c r="A91" s="67"/>
      <c r="B91" s="100" t="str">
        <f>B73</f>
        <v>Завдання 2. Поточний ремонт споруд цивільного захисту (укриття, бомбосховища)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1:21" s="23" customFormat="1" ht="35.25" customHeight="1" x14ac:dyDescent="0.25">
      <c r="A92" s="67">
        <v>1</v>
      </c>
      <c r="B92" s="83" t="s">
        <v>24</v>
      </c>
      <c r="C92" s="74" t="s">
        <v>85</v>
      </c>
      <c r="D92" s="101" t="s">
        <v>94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1:21" s="23" customFormat="1" ht="20.100000000000001" customHeight="1" x14ac:dyDescent="0.25">
      <c r="A93" s="67">
        <v>2</v>
      </c>
      <c r="B93" s="83" t="s">
        <v>25</v>
      </c>
      <c r="C93" s="78" t="s">
        <v>22</v>
      </c>
      <c r="D93" s="101" t="s">
        <v>93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1:21" s="23" customFormat="1" ht="20.100000000000001" customHeight="1" x14ac:dyDescent="0.25">
      <c r="A94" s="67">
        <v>3</v>
      </c>
      <c r="B94" s="83" t="s">
        <v>26</v>
      </c>
      <c r="C94" s="74" t="s">
        <v>85</v>
      </c>
      <c r="D94" s="101" t="s">
        <v>86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1:21" s="23" customFormat="1" ht="21" customHeight="1" x14ac:dyDescent="0.25">
      <c r="A95" s="67">
        <v>4</v>
      </c>
      <c r="B95" s="83" t="s">
        <v>27</v>
      </c>
      <c r="C95" s="74" t="s">
        <v>84</v>
      </c>
      <c r="D95" s="101" t="s">
        <v>87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1:21" s="23" customFormat="1" ht="22.5" customHeight="1" x14ac:dyDescent="0.25">
      <c r="A96" s="68"/>
      <c r="B96"/>
      <c r="C96"/>
      <c r="D96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1:26" s="23" customFormat="1" ht="22.5" customHeight="1" x14ac:dyDescent="0.25">
      <c r="A97" s="183" t="s">
        <v>70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</row>
    <row r="98" spans="1:26" s="23" customFormat="1" ht="60" customHeight="1" x14ac:dyDescent="0.25">
      <c r="A98" s="86" t="s">
        <v>92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70"/>
      <c r="V98" s="70"/>
      <c r="W98" s="70"/>
      <c r="X98" s="70"/>
      <c r="Y98" s="70"/>
      <c r="Z98" s="70"/>
    </row>
    <row r="99" spans="1:26" ht="19.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1:26" ht="20.25" customHeight="1" x14ac:dyDescent="0.25">
      <c r="A100" s="45" t="s">
        <v>53</v>
      </c>
      <c r="B100" s="45"/>
      <c r="C100" s="18"/>
      <c r="D100" s="18"/>
      <c r="E100" s="18"/>
    </row>
    <row r="101" spans="1:26" ht="11.25" customHeight="1" x14ac:dyDescent="0.25">
      <c r="A101" s="45"/>
      <c r="B101" s="45"/>
    </row>
    <row r="102" spans="1:26" ht="20.25" customHeight="1" x14ac:dyDescent="0.25">
      <c r="A102" s="45"/>
      <c r="B102" s="53" t="s">
        <v>91</v>
      </c>
    </row>
    <row r="103" spans="1:26" ht="12.75" customHeight="1" x14ac:dyDescent="0.25">
      <c r="A103" s="23"/>
      <c r="B103" s="46"/>
    </row>
    <row r="104" spans="1:26" ht="18.75" hidden="1" customHeight="1" x14ac:dyDescent="0.25">
      <c r="A104" s="23"/>
      <c r="B104" s="3"/>
    </row>
    <row r="105" spans="1:26" ht="63" customHeight="1" x14ac:dyDescent="0.25">
      <c r="B105" s="121" t="s">
        <v>60</v>
      </c>
      <c r="C105" s="121"/>
      <c r="D105" s="121"/>
      <c r="E105" s="121"/>
      <c r="F105" s="121"/>
      <c r="G105" s="121"/>
      <c r="J105" s="122"/>
      <c r="K105" s="122"/>
      <c r="L105" s="122"/>
      <c r="N105" s="124" t="s">
        <v>80</v>
      </c>
      <c r="O105" s="124"/>
      <c r="P105" s="124"/>
    </row>
    <row r="106" spans="1:26" ht="17.25" customHeight="1" x14ac:dyDescent="0.25">
      <c r="B106" s="13"/>
      <c r="J106" s="123" t="s">
        <v>20</v>
      </c>
      <c r="K106" s="123"/>
      <c r="L106" s="123"/>
      <c r="N106" s="125" t="s">
        <v>81</v>
      </c>
      <c r="O106" s="125"/>
      <c r="P106" s="125"/>
    </row>
    <row r="107" spans="1:26" ht="7.5" customHeight="1" x14ac:dyDescent="0.25">
      <c r="B107" s="23"/>
      <c r="J107" s="56"/>
      <c r="N107" s="58"/>
      <c r="O107" s="23"/>
    </row>
    <row r="108" spans="1:26" ht="19.5" customHeight="1" x14ac:dyDescent="0.25">
      <c r="B108" s="45"/>
      <c r="N108" s="23"/>
      <c r="O108" s="23"/>
    </row>
    <row r="109" spans="1:26" ht="20.25" customHeight="1" x14ac:dyDescent="0.25">
      <c r="B109" s="120" t="s">
        <v>82</v>
      </c>
      <c r="C109" s="120"/>
      <c r="D109" s="120"/>
      <c r="E109" s="120"/>
      <c r="F109" s="120"/>
      <c r="G109" s="120"/>
      <c r="J109" s="57"/>
      <c r="K109" s="5"/>
      <c r="L109" s="5"/>
      <c r="N109" s="124" t="s">
        <v>83</v>
      </c>
      <c r="O109" s="124"/>
      <c r="P109" s="124"/>
    </row>
    <row r="110" spans="1:26" ht="15" customHeight="1" x14ac:dyDescent="0.25">
      <c r="J110" s="123" t="s">
        <v>20</v>
      </c>
      <c r="K110" s="123"/>
      <c r="L110" s="123"/>
      <c r="N110" s="125" t="s">
        <v>81</v>
      </c>
      <c r="O110" s="125"/>
      <c r="P110" s="125"/>
    </row>
  </sheetData>
  <mergeCells count="198">
    <mergeCell ref="L55:M55"/>
    <mergeCell ref="L56:M56"/>
    <mergeCell ref="L54:M54"/>
    <mergeCell ref="J55:K55"/>
    <mergeCell ref="B76:E76"/>
    <mergeCell ref="L67:M67"/>
    <mergeCell ref="J61:O61"/>
    <mergeCell ref="G63:I63"/>
    <mergeCell ref="N67:O67"/>
    <mergeCell ref="N70:O70"/>
    <mergeCell ref="N69:O69"/>
    <mergeCell ref="L68:M68"/>
    <mergeCell ref="L70:M70"/>
    <mergeCell ref="B53:E54"/>
    <mergeCell ref="F61:F62"/>
    <mergeCell ref="L62:M62"/>
    <mergeCell ref="B55:E55"/>
    <mergeCell ref="N55:O55"/>
    <mergeCell ref="J57:K57"/>
    <mergeCell ref="B57:E57"/>
    <mergeCell ref="N56:O56"/>
    <mergeCell ref="B77:E77"/>
    <mergeCell ref="A82:R82"/>
    <mergeCell ref="B80:E80"/>
    <mergeCell ref="B81:E81"/>
    <mergeCell ref="B78:E78"/>
    <mergeCell ref="L80:M80"/>
    <mergeCell ref="N66:O66"/>
    <mergeCell ref="J56:K56"/>
    <mergeCell ref="L57:M57"/>
    <mergeCell ref="G19:I19"/>
    <mergeCell ref="E19:F19"/>
    <mergeCell ref="K20:R20"/>
    <mergeCell ref="B20:C20"/>
    <mergeCell ref="C31:S31"/>
    <mergeCell ref="A97:R97"/>
    <mergeCell ref="B79:E79"/>
    <mergeCell ref="C25:R25"/>
    <mergeCell ref="C32:S32"/>
    <mergeCell ref="N57:O57"/>
    <mergeCell ref="J38:O38"/>
    <mergeCell ref="T19:U19"/>
    <mergeCell ref="B22:S22"/>
    <mergeCell ref="T20:U20"/>
    <mergeCell ref="B19:C19"/>
    <mergeCell ref="B42:E42"/>
    <mergeCell ref="C24:R24"/>
    <mergeCell ref="K19:R19"/>
    <mergeCell ref="E20:F20"/>
    <mergeCell ref="G20:I20"/>
    <mergeCell ref="J39:K39"/>
    <mergeCell ref="F53:I53"/>
    <mergeCell ref="L41:M41"/>
    <mergeCell ref="J40:K40"/>
    <mergeCell ref="J54:K54"/>
    <mergeCell ref="J42:K42"/>
    <mergeCell ref="L42:M42"/>
    <mergeCell ref="J53:O53"/>
    <mergeCell ref="J41:K41"/>
    <mergeCell ref="F13:M13"/>
    <mergeCell ref="F16:M16"/>
    <mergeCell ref="F17:M17"/>
    <mergeCell ref="B13:C13"/>
    <mergeCell ref="B16:C16"/>
    <mergeCell ref="T17:U17"/>
    <mergeCell ref="T13:U13"/>
    <mergeCell ref="T14:U14"/>
    <mergeCell ref="T16:U16"/>
    <mergeCell ref="G9:N9"/>
    <mergeCell ref="G10:N10"/>
    <mergeCell ref="N54:O54"/>
    <mergeCell ref="N43:O43"/>
    <mergeCell ref="B44:R44"/>
    <mergeCell ref="N42:O42"/>
    <mergeCell ref="B14:C14"/>
    <mergeCell ref="B17:C17"/>
    <mergeCell ref="F14:M14"/>
    <mergeCell ref="P53:R53"/>
    <mergeCell ref="A53:A54"/>
    <mergeCell ref="A38:A39"/>
    <mergeCell ref="B40:E40"/>
    <mergeCell ref="B43:E43"/>
    <mergeCell ref="J43:K43"/>
    <mergeCell ref="L43:M43"/>
    <mergeCell ref="C48:T48"/>
    <mergeCell ref="L40:M40"/>
    <mergeCell ref="L39:M39"/>
    <mergeCell ref="P38:R38"/>
    <mergeCell ref="C33:S33"/>
    <mergeCell ref="B41:E41"/>
    <mergeCell ref="F38:I38"/>
    <mergeCell ref="B38:E39"/>
    <mergeCell ref="G41:H41"/>
    <mergeCell ref="C49:T49"/>
    <mergeCell ref="N41:O41"/>
    <mergeCell ref="N40:O40"/>
    <mergeCell ref="N39:O39"/>
    <mergeCell ref="C47:T47"/>
    <mergeCell ref="S61:U61"/>
    <mergeCell ref="L63:M63"/>
    <mergeCell ref="N63:O63"/>
    <mergeCell ref="L66:M66"/>
    <mergeCell ref="N65:O65"/>
    <mergeCell ref="N62:O62"/>
    <mergeCell ref="B56:E56"/>
    <mergeCell ref="J63:K63"/>
    <mergeCell ref="J65:K65"/>
    <mergeCell ref="B65:E65"/>
    <mergeCell ref="A60:R60"/>
    <mergeCell ref="P61:R61"/>
    <mergeCell ref="B61:E62"/>
    <mergeCell ref="G61:I62"/>
    <mergeCell ref="A61:A62"/>
    <mergeCell ref="G65:I65"/>
    <mergeCell ref="J69:K69"/>
    <mergeCell ref="L71:M71"/>
    <mergeCell ref="B63:E63"/>
    <mergeCell ref="J62:K62"/>
    <mergeCell ref="N68:O68"/>
    <mergeCell ref="J68:K68"/>
    <mergeCell ref="L65:M65"/>
    <mergeCell ref="B64:U64"/>
    <mergeCell ref="J67:K67"/>
    <mergeCell ref="J66:K66"/>
    <mergeCell ref="L72:M72"/>
    <mergeCell ref="B70:E70"/>
    <mergeCell ref="B71:E71"/>
    <mergeCell ref="B72:E72"/>
    <mergeCell ref="J70:K70"/>
    <mergeCell ref="J71:K71"/>
    <mergeCell ref="J72:K72"/>
    <mergeCell ref="G71:I71"/>
    <mergeCell ref="G72:I72"/>
    <mergeCell ref="B75:E75"/>
    <mergeCell ref="B69:E69"/>
    <mergeCell ref="G66:I66"/>
    <mergeCell ref="G67:I67"/>
    <mergeCell ref="B66:E66"/>
    <mergeCell ref="B67:E67"/>
    <mergeCell ref="B68:E68"/>
    <mergeCell ref="G68:I68"/>
    <mergeCell ref="G69:I69"/>
    <mergeCell ref="G70:I70"/>
    <mergeCell ref="J110:L110"/>
    <mergeCell ref="N105:P105"/>
    <mergeCell ref="N106:P106"/>
    <mergeCell ref="N109:P109"/>
    <mergeCell ref="N110:P110"/>
    <mergeCell ref="N72:O72"/>
    <mergeCell ref="J75:K75"/>
    <mergeCell ref="N81:O81"/>
    <mergeCell ref="D94:T94"/>
    <mergeCell ref="D95:T95"/>
    <mergeCell ref="L69:M69"/>
    <mergeCell ref="N71:O71"/>
    <mergeCell ref="B73:U73"/>
    <mergeCell ref="B109:G109"/>
    <mergeCell ref="B105:G105"/>
    <mergeCell ref="J105:L105"/>
    <mergeCell ref="J106:L106"/>
    <mergeCell ref="J74:K74"/>
    <mergeCell ref="N78:O78"/>
    <mergeCell ref="J77:K77"/>
    <mergeCell ref="B74:E74"/>
    <mergeCell ref="G74:I74"/>
    <mergeCell ref="G76:I76"/>
    <mergeCell ref="J76:K76"/>
    <mergeCell ref="L76:M76"/>
    <mergeCell ref="N76:O76"/>
    <mergeCell ref="N74:O74"/>
    <mergeCell ref="L74:M74"/>
    <mergeCell ref="L75:M75"/>
    <mergeCell ref="N75:O75"/>
    <mergeCell ref="G75:I75"/>
    <mergeCell ref="L77:M77"/>
    <mergeCell ref="N77:O77"/>
    <mergeCell ref="G79:I79"/>
    <mergeCell ref="J79:K79"/>
    <mergeCell ref="L79:M79"/>
    <mergeCell ref="N79:O79"/>
    <mergeCell ref="G77:I77"/>
    <mergeCell ref="G81:I81"/>
    <mergeCell ref="J81:K81"/>
    <mergeCell ref="L81:M81"/>
    <mergeCell ref="D93:T93"/>
    <mergeCell ref="G78:I78"/>
    <mergeCell ref="J78:K78"/>
    <mergeCell ref="L78:M78"/>
    <mergeCell ref="N80:O80"/>
    <mergeCell ref="G80:I80"/>
    <mergeCell ref="J80:K80"/>
    <mergeCell ref="A98:T98"/>
    <mergeCell ref="D84:T84"/>
    <mergeCell ref="D85:T85"/>
    <mergeCell ref="B86:T86"/>
    <mergeCell ref="D87:T90"/>
    <mergeCell ref="B91:T91"/>
    <mergeCell ref="D92:T92"/>
  </mergeCells>
  <phoneticPr fontId="12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3" manualBreakCount="3">
    <brk id="36" max="20" man="1"/>
    <brk id="68" max="20" man="1"/>
    <brk id="9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1217691</vt:lpstr>
      <vt:lpstr>'1217691'!Область_друку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2023-02-15T13:12:47Z</cp:lastPrinted>
  <dcterms:created xsi:type="dcterms:W3CDTF">2019-01-14T08:15:45Z</dcterms:created>
  <dcterms:modified xsi:type="dcterms:W3CDTF">2023-02-21T15:32:44Z</dcterms:modified>
</cp:coreProperties>
</file>