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7691" sheetId="1" r:id="rId1"/>
  </sheets>
  <definedNames>
    <definedName name="_xlnm.Print_Area" localSheetId="0">'1217691'!$A$1:$U$99</definedName>
  </definedNames>
  <calcPr calcId="152511"/>
</workbook>
</file>

<file path=xl/calcChain.xml><?xml version="1.0" encoding="utf-8"?>
<calcChain xmlns="http://schemas.openxmlformats.org/spreadsheetml/2006/main">
  <c r="T74" i="1" l="1"/>
  <c r="U74" i="1" s="1"/>
  <c r="R74" i="1"/>
  <c r="N74" i="1"/>
  <c r="B63" i="1"/>
  <c r="B79" i="1" s="1"/>
  <c r="Q66" i="1"/>
  <c r="Q71" i="1" s="1"/>
  <c r="L66" i="1"/>
  <c r="L71" i="1" s="1"/>
  <c r="N71" i="1" s="1"/>
  <c r="Q67" i="1"/>
  <c r="R67" i="1" s="1"/>
  <c r="T67" i="1"/>
  <c r="U67" i="1" s="1"/>
  <c r="L67" i="1"/>
  <c r="N67" i="1" s="1"/>
  <c r="R66" i="1"/>
  <c r="L65" i="1"/>
  <c r="N41" i="1"/>
  <c r="Q40" i="1"/>
  <c r="R40" i="1" s="1"/>
  <c r="I40" i="1"/>
  <c r="I41" i="1"/>
  <c r="Q41" i="1"/>
  <c r="R41" i="1" s="1"/>
  <c r="G42" i="1"/>
  <c r="I42" i="1"/>
  <c r="M42" i="1"/>
  <c r="N69" i="1"/>
  <c r="R69" i="1"/>
  <c r="T69" i="1"/>
  <c r="U69" i="1" s="1"/>
  <c r="R73" i="1"/>
  <c r="G55" i="1"/>
  <c r="I55" i="1"/>
  <c r="L42" i="1"/>
  <c r="L55" i="1"/>
  <c r="N55" i="1" s="1"/>
  <c r="N40" i="1"/>
  <c r="Q42" i="1"/>
  <c r="Q55" i="1" s="1"/>
  <c r="L56" i="1"/>
  <c r="N56" i="1" s="1"/>
  <c r="N65" i="1"/>
  <c r="N42" i="1"/>
  <c r="X42" i="1"/>
  <c r="L73" i="1"/>
  <c r="T73" i="1" s="1"/>
  <c r="U73" i="1" s="1"/>
  <c r="G56" i="1"/>
  <c r="I56" i="1" s="1"/>
  <c r="Q56" i="1" l="1"/>
  <c r="R56" i="1" s="1"/>
  <c r="R55" i="1"/>
  <c r="R71" i="1"/>
  <c r="T71" i="1"/>
  <c r="U71" i="1" s="1"/>
  <c r="N73" i="1"/>
  <c r="N66" i="1"/>
  <c r="R42" i="1"/>
  <c r="W56" i="1"/>
  <c r="Q65" i="1"/>
  <c r="T66" i="1"/>
  <c r="U66" i="1" s="1"/>
  <c r="R65" i="1" l="1"/>
  <c r="T65" i="1"/>
  <c r="U65" i="1" s="1"/>
</calcChain>
</file>

<file path=xl/sharedStrings.xml><?xml version="1.0" encoding="utf-8"?>
<sst xmlns="http://schemas.openxmlformats.org/spreadsheetml/2006/main" count="159" uniqueCount="95">
  <si>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</si>
  <si>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</si>
  <si>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</si>
  <si>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</si>
  <si>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</si>
  <si>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</si>
  <si>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</si>
  <si>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</si>
  <si>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</si>
  <si>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</si>
  <si>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</si>
  <si>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</si>
  <si>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</si>
  <si>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</si>
  <si>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</si>
  <si>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</si>
  <si>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</si>
  <si>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</si>
  <si>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</si>
  <si>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</si>
  <si>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</si>
  <si>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</si>
  <si>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</si>
  <si>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розрахунково</t>
  </si>
  <si>
    <t>затрат</t>
  </si>
  <si>
    <t>продукту</t>
  </si>
  <si>
    <t>ефективності</t>
  </si>
  <si>
    <t>якості</t>
  </si>
  <si>
    <t>0490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</si>
  <si>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</si>
  <si>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</si>
  <si>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</si>
  <si>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</si>
  <si>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</si>
  <si>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</si>
  <si>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</si>
  <si>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</si>
  <si>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</si>
  <si>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</si>
  <si>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</si>
  <si>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</si>
  <si>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</si>
  <si>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</si>
  <si>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</si>
  <si>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</si>
  <si>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</si>
  <si>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</si>
  <si>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</si>
  <si>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</si>
  <si>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гривень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</si>
  <si>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</si>
  <si>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9.</t>
  </si>
  <si>
    <t>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</si>
  <si>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</si>
  <si>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(найменування відповідального виконавця)</t>
  </si>
  <si>
    <t>Фактичні результативні показники, досягнуті за рахунок касових видатків (наданих кредитів з бюджету)</t>
  </si>
  <si>
    <t xml:space="preserve">Управління житлової політики і майна Хмельницької міської ради </t>
  </si>
  <si>
    <t>26381695</t>
  </si>
  <si>
    <t>Заступник директора департаменту інфраструктури міста - начальник управління житлової політики і майна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</si>
  <si>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</si>
  <si>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</si>
  <si>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</si>
  <si>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</si>
  <si>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</si>
  <si>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</si>
  <si>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9.3. Аналіз стану виконання результативних показників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</si>
  <si>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</si>
  <si>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</si>
  <si>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від 01 листопада 2022 року № 359)</t>
  </si>
  <si>
    <t>лист-звернення</t>
  </si>
  <si>
    <t>Напрями використання бюджетних коштів*</t>
  </si>
  <si>
    <t>Наталія ВІТКОВСЬКА</t>
  </si>
  <si>
    <t>(Власне ім'я, ПРІЗВИЩЕ)</t>
  </si>
  <si>
    <t>відс.</t>
  </si>
  <si>
    <t>грн</t>
  </si>
  <si>
    <t xml:space="preserve">кількість об'єктів, в яких необхідно і  планується провести ремонтні роботи </t>
  </si>
  <si>
    <t xml:space="preserve">витрати на проведення ремонту одного об'єкту </t>
  </si>
  <si>
    <t>місцевого бюджету на 01.01.2024 року</t>
  </si>
  <si>
    <t>Завдання 1. Поточний ремонт будівлі на вул. Проскурівській, 63  в м. Хмельницькому</t>
  </si>
  <si>
    <t>Погашення кредиторської заборгованості за 2022 рік</t>
  </si>
  <si>
    <t>Поточний ремонт будівлі на вул. Проскурівській, 63  в м. Хмельницькому</t>
  </si>
  <si>
    <t xml:space="preserve">Програма економічного і соціального розвитку Хмельницької міської територіальної громади на 2023 рік </t>
  </si>
  <si>
    <t>обсяг видатків на поточний ремонт будівлі</t>
  </si>
  <si>
    <t>обсяг видатків на погашення кредиторської заборгованості за 2022 рік</t>
  </si>
  <si>
    <t>рішення сесії міської ради</t>
  </si>
  <si>
    <t>відсоток передбачених коштів на поточний ремонт  будівлі на вул. Проскурівській, 63 в м. Хмельницькому відповідно до зведеного кошторису</t>
  </si>
  <si>
    <t>рівень погашення кредиторської заборгованості за 2022 рік</t>
  </si>
  <si>
    <t>Пояснення: розбіжності відсутні</t>
  </si>
  <si>
    <t>2256400000</t>
  </si>
  <si>
    <t>Начальник відділу бухгалтерського обліку та звітності - головний бухгалтер</t>
  </si>
  <si>
    <t>Лариса ТУЗ</t>
  </si>
  <si>
    <t>Пояснення:  фактичне використання частини коштів відповідно до актів виконаних робіт</t>
  </si>
  <si>
    <t>Пояснення: фактичні витрати відповідно до актів виконаних робіт, виникла екномія коштів.</t>
  </si>
  <si>
    <t>Аналіз стану виконання результативних показників: результативні показники виконані.</t>
  </si>
  <si>
    <t xml:space="preserve">Виконання бюджетної програми становить 95,1 % до затверджених призначень в 2023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</si>
</sst>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1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4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3" xfId="0" applyFont="1" applyBorder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3" applyFont="1" applyBorder="1" applyAlignment="1">
      <alignment vertical="top"/>
    </xf>
    <xf numFmtId="49" fontId="2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vertical="top"/>
    </xf>
    <xf numFmtId="0" fontId="8" fillId="0" borderId="0" xfId="0" applyFont="1" applyBorder="1" applyAlignment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/>
    <xf numFmtId="0" fontId="0" fillId="0" borderId="1" xfId="0" applyBorder="1" applyAlignment="1">
      <alignment horizontal="left"/>
    </xf>
    <xf numFmtId="0" fontId="2" fillId="0" borderId="0" xfId="3" applyFont="1" applyBorder="1"/>
    <xf numFmtId="0" fontId="2" fillId="0" borderId="0" xfId="0" applyFont="1" applyBorder="1" applyAlignment="1">
      <alignment horizontal="left"/>
    </xf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13" fillId="0" borderId="0" xfId="0" applyFont="1"/>
    <xf numFmtId="0" fontId="2" fillId="0" borderId="0" xfId="1" applyFont="1" applyAlignment="1"/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82" fontId="9" fillId="0" borderId="0" xfId="0" applyNumberFormat="1" applyFont="1"/>
    <xf numFmtId="0" fontId="2" fillId="0" borderId="0" xfId="1" applyFont="1" applyFill="1" applyAlignment="1"/>
    <xf numFmtId="4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/>
    <xf numFmtId="2" fontId="9" fillId="0" borderId="0" xfId="0" applyNumberFormat="1" applyFont="1"/>
    <xf numFmtId="4" fontId="7" fillId="0" borderId="2" xfId="2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/>
    <xf numFmtId="0" fontId="1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/>
    <xf numFmtId="4" fontId="9" fillId="0" borderId="2" xfId="0" applyNumberFormat="1" applyFont="1" applyBorder="1" applyAlignment="1">
      <alignment horizontal="center" vertical="center"/>
    </xf>
    <xf numFmtId="182" fontId="19" fillId="0" borderId="0" xfId="0" applyNumberFormat="1" applyFont="1"/>
    <xf numFmtId="0" fontId="20" fillId="0" borderId="0" xfId="0" applyFont="1"/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7" fillId="3" borderId="0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2" fontId="17" fillId="0" borderId="5" xfId="0" applyNumberFormat="1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6" fillId="0" borderId="1" xfId="0" applyFont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3" xfId="3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justify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3" borderId="4" xfId="2" applyFont="1" applyFill="1" applyBorder="1" applyAlignment="1">
      <alignment vertical="center" wrapText="1"/>
    </xf>
    <xf numFmtId="0" fontId="2" fillId="3" borderId="6" xfId="2" applyFont="1" applyFill="1" applyBorder="1" applyAlignment="1">
      <alignment vertical="center" wrapText="1"/>
    </xf>
    <xf numFmtId="0" fontId="2" fillId="3" borderId="5" xfId="2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left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/>
    </xf>
    <xf numFmtId="0" fontId="9" fillId="0" borderId="0" xfId="0" applyFont="1" applyBorder="1" applyAlignment="1">
      <alignment horizontal="center" vertical="justify"/>
    </xf>
    <xf numFmtId="0" fontId="2" fillId="0" borderId="2" xfId="2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4" fontId="13" fillId="0" borderId="4" xfId="0" applyNumberFormat="1" applyFont="1" applyBorder="1" applyAlignment="1">
      <alignment wrapText="1"/>
    </xf>
    <xf numFmtId="4" fontId="13" fillId="0" borderId="6" xfId="0" applyNumberFormat="1" applyFont="1" applyBorder="1" applyAlignment="1">
      <alignment wrapText="1"/>
    </xf>
    <xf numFmtId="4" fontId="13" fillId="0" borderId="5" xfId="0" applyNumberFormat="1" applyFont="1" applyBorder="1" applyAlignment="1">
      <alignment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9" fontId="2" fillId="0" borderId="1" xfId="3" applyNumberFormat="1" applyFont="1" applyBorder="1" applyAlignment="1">
      <alignment horizontal="center"/>
    </xf>
    <xf numFmtId="0" fontId="7" fillId="0" borderId="0" xfId="3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abSelected="1" view="pageBreakPreview" zoomScaleNormal="100" zoomScaleSheetLayoutView="100" workbookViewId="0">
      <selection activeCell="W53" sqref="W53:X59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1.5703125" style="4" customWidth="1"/>
    <col min="4" max="4" width="9.140625" style="4"/>
    <col min="5" max="5" width="7.140625" style="4" customWidth="1"/>
    <col min="6" max="6" width="12.7109375" style="4" customWidth="1"/>
    <col min="7" max="7" width="13.5703125" style="4" customWidth="1"/>
    <col min="8" max="8" width="0.140625" style="4" hidden="1" customWidth="1"/>
    <col min="9" max="9" width="12.7109375" style="4" customWidth="1"/>
    <col min="10" max="10" width="5.85546875" style="4" customWidth="1"/>
    <col min="11" max="11" width="7.42578125" style="4" customWidth="1"/>
    <col min="12" max="12" width="8.7109375" style="4" customWidth="1"/>
    <col min="13" max="13" width="8" style="4" customWidth="1"/>
    <col min="14" max="14" width="9.140625" style="4"/>
    <col min="15" max="15" width="9" style="4" customWidth="1"/>
    <col min="16" max="16" width="11.42578125" style="4" customWidth="1"/>
    <col min="17" max="17" width="13.5703125" style="4" customWidth="1"/>
    <col min="18" max="18" width="12.85546875" style="4" customWidth="1"/>
    <col min="19" max="19" width="10.85546875" style="4" customWidth="1"/>
    <col min="20" max="20" width="12" style="4" customWidth="1"/>
    <col min="21" max="21" width="13.140625" style="4" customWidth="1"/>
    <col min="22" max="16384" width="9.140625" style="4"/>
  </cols>
  <sheetData>
    <row r="1" spans="1:21" x14ac:dyDescent="0.25">
      <c r="N1" s="1" t="s">
        <v>6</v>
      </c>
    </row>
    <row r="2" spans="1:21" x14ac:dyDescent="0.25">
      <c r="N2" s="1" t="s">
        <v>3</v>
      </c>
    </row>
    <row r="3" spans="1:21" x14ac:dyDescent="0.25">
      <c r="N3" s="1" t="s">
        <v>4</v>
      </c>
    </row>
    <row r="4" spans="1:21" x14ac:dyDescent="0.25">
      <c r="N4" s="2" t="s">
        <v>5</v>
      </c>
    </row>
    <row r="5" spans="1:21" x14ac:dyDescent="0.25">
      <c r="N5" s="2" t="s">
        <v>68</v>
      </c>
    </row>
    <row r="8" spans="1:21" x14ac:dyDescent="0.25">
      <c r="G8" s="23"/>
      <c r="H8" s="23"/>
      <c r="I8" s="24"/>
      <c r="J8" s="24"/>
      <c r="K8" s="25" t="s">
        <v>29</v>
      </c>
      <c r="L8" s="24"/>
      <c r="M8" s="23"/>
      <c r="N8" s="24"/>
    </row>
    <row r="9" spans="1:21" ht="15.75" x14ac:dyDescent="0.25">
      <c r="F9" s="20"/>
      <c r="G9" s="145" t="s">
        <v>30</v>
      </c>
      <c r="H9" s="145"/>
      <c r="I9" s="145"/>
      <c r="J9" s="145"/>
      <c r="K9" s="145"/>
      <c r="L9" s="145"/>
      <c r="M9" s="145"/>
      <c r="N9" s="145"/>
    </row>
    <row r="10" spans="1:21" ht="15.75" x14ac:dyDescent="0.25">
      <c r="F10" s="20"/>
      <c r="G10" s="145" t="s">
        <v>77</v>
      </c>
      <c r="H10" s="145"/>
      <c r="I10" s="145"/>
      <c r="J10" s="145"/>
      <c r="K10" s="145"/>
      <c r="L10" s="145"/>
      <c r="M10" s="145"/>
      <c r="N10" s="145"/>
    </row>
    <row r="13" spans="1:21" ht="15.75" x14ac:dyDescent="0.25">
      <c r="A13" s="26" t="s">
        <v>0</v>
      </c>
      <c r="B13" s="150">
        <v>1200000</v>
      </c>
      <c r="C13" s="150"/>
      <c r="E13" s="5"/>
      <c r="F13" s="150" t="s">
        <v>56</v>
      </c>
      <c r="G13" s="150"/>
      <c r="H13" s="150"/>
      <c r="I13" s="150"/>
      <c r="J13" s="150"/>
      <c r="K13" s="150"/>
      <c r="L13" s="150"/>
      <c r="M13" s="150"/>
      <c r="N13" s="5"/>
      <c r="T13" s="149" t="s">
        <v>57</v>
      </c>
      <c r="U13" s="149"/>
    </row>
    <row r="14" spans="1:21" ht="56.25" customHeight="1" x14ac:dyDescent="0.25">
      <c r="A14" s="26"/>
      <c r="B14" s="146" t="s">
        <v>31</v>
      </c>
      <c r="C14" s="146"/>
      <c r="E14" s="22"/>
      <c r="F14" s="147" t="s">
        <v>35</v>
      </c>
      <c r="G14" s="147"/>
      <c r="H14" s="147"/>
      <c r="I14" s="147"/>
      <c r="J14" s="147"/>
      <c r="K14" s="147"/>
      <c r="L14" s="147"/>
      <c r="M14" s="147"/>
      <c r="T14" s="148" t="s">
        <v>37</v>
      </c>
      <c r="U14" s="148"/>
    </row>
    <row r="15" spans="1:21" ht="15.75" x14ac:dyDescent="0.25">
      <c r="A15" s="26"/>
      <c r="B15" s="6"/>
      <c r="T15" s="31"/>
      <c r="U15" s="31"/>
    </row>
    <row r="16" spans="1:21" ht="15.75" x14ac:dyDescent="0.25">
      <c r="A16" s="26" t="s">
        <v>1</v>
      </c>
      <c r="B16" s="150">
        <v>1210000</v>
      </c>
      <c r="C16" s="150"/>
      <c r="E16" s="5"/>
      <c r="F16" s="150" t="s">
        <v>56</v>
      </c>
      <c r="G16" s="150"/>
      <c r="H16" s="150"/>
      <c r="I16" s="150"/>
      <c r="J16" s="150"/>
      <c r="K16" s="150"/>
      <c r="L16" s="150"/>
      <c r="M16" s="150"/>
      <c r="N16" s="5"/>
      <c r="T16" s="149" t="s">
        <v>57</v>
      </c>
      <c r="U16" s="149"/>
    </row>
    <row r="17" spans="1:27" ht="54.75" customHeight="1" x14ac:dyDescent="0.25">
      <c r="A17" s="26"/>
      <c r="B17" s="146" t="s">
        <v>31</v>
      </c>
      <c r="C17" s="146"/>
      <c r="E17" s="7"/>
      <c r="F17" s="162" t="s">
        <v>54</v>
      </c>
      <c r="G17" s="163"/>
      <c r="H17" s="163"/>
      <c r="I17" s="163"/>
      <c r="J17" s="163"/>
      <c r="K17" s="163"/>
      <c r="L17" s="163"/>
      <c r="M17" s="163"/>
      <c r="T17" s="148" t="s">
        <v>37</v>
      </c>
      <c r="U17" s="148"/>
    </row>
    <row r="18" spans="1:27" ht="15.75" x14ac:dyDescent="0.25">
      <c r="A18" s="26"/>
      <c r="B18" s="6"/>
      <c r="T18" s="31"/>
      <c r="U18" s="31"/>
    </row>
    <row r="19" spans="1:27" ht="68.25" customHeight="1" x14ac:dyDescent="0.25">
      <c r="A19" s="26" t="s">
        <v>2</v>
      </c>
      <c r="B19" s="150">
        <v>1217691</v>
      </c>
      <c r="C19" s="150"/>
      <c r="D19" s="28"/>
      <c r="E19" s="106">
        <v>7691</v>
      </c>
      <c r="F19" s="106"/>
      <c r="G19" s="177" t="s">
        <v>28</v>
      </c>
      <c r="H19" s="177"/>
      <c r="I19" s="177"/>
      <c r="J19" s="30"/>
      <c r="K19" s="165" t="s">
        <v>32</v>
      </c>
      <c r="L19" s="165"/>
      <c r="M19" s="165"/>
      <c r="N19" s="165"/>
      <c r="O19" s="165"/>
      <c r="P19" s="165"/>
      <c r="Q19" s="165"/>
      <c r="R19" s="165"/>
      <c r="T19" s="174" t="s">
        <v>88</v>
      </c>
      <c r="U19" s="175"/>
    </row>
    <row r="20" spans="1:27" ht="66" customHeight="1" x14ac:dyDescent="0.25">
      <c r="A20" s="26"/>
      <c r="B20" s="146" t="s">
        <v>31</v>
      </c>
      <c r="C20" s="146"/>
      <c r="D20" s="27"/>
      <c r="E20" s="166" t="s">
        <v>33</v>
      </c>
      <c r="F20" s="166"/>
      <c r="G20" s="146" t="s">
        <v>34</v>
      </c>
      <c r="H20" s="146"/>
      <c r="I20" s="146"/>
      <c r="J20" s="29"/>
      <c r="K20" s="178" t="s">
        <v>36</v>
      </c>
      <c r="L20" s="178"/>
      <c r="M20" s="178"/>
      <c r="N20" s="178"/>
      <c r="O20" s="178"/>
      <c r="P20" s="178"/>
      <c r="Q20" s="178"/>
      <c r="R20" s="178"/>
      <c r="T20" s="148" t="s">
        <v>38</v>
      </c>
      <c r="U20" s="148"/>
    </row>
    <row r="21" spans="1:27" ht="15.75" x14ac:dyDescent="0.25">
      <c r="A21" s="26"/>
    </row>
    <row r="22" spans="1:27" ht="15.75" x14ac:dyDescent="0.25">
      <c r="A22" s="32" t="s">
        <v>45</v>
      </c>
      <c r="B22" s="176" t="s">
        <v>39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31"/>
      <c r="U22" s="31"/>
      <c r="V22" s="33"/>
      <c r="W22" s="33"/>
      <c r="X22" s="33"/>
      <c r="Y22" s="33"/>
    </row>
    <row r="23" spans="1:27" ht="15.7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41"/>
      <c r="T23" s="41"/>
      <c r="U23" s="41"/>
      <c r="V23" s="33"/>
      <c r="W23" s="33"/>
      <c r="X23" s="33"/>
      <c r="Y23" s="33"/>
    </row>
    <row r="24" spans="1:27" ht="19.5" customHeight="1" x14ac:dyDescent="0.25">
      <c r="A24" s="34"/>
      <c r="B24" s="21" t="s">
        <v>14</v>
      </c>
      <c r="C24" s="164" t="s">
        <v>40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44"/>
      <c r="T24" s="44"/>
      <c r="U24" s="44"/>
      <c r="V24" s="33"/>
      <c r="W24" s="33"/>
      <c r="X24" s="33"/>
      <c r="Y24" s="33"/>
    </row>
    <row r="25" spans="1:27" ht="21.75" customHeight="1" x14ac:dyDescent="0.25">
      <c r="A25" s="34"/>
      <c r="B25" s="21">
        <v>1</v>
      </c>
      <c r="C25" s="167" t="s">
        <v>59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44"/>
      <c r="T25" s="44"/>
      <c r="U25" s="44"/>
      <c r="V25" s="33"/>
      <c r="W25" s="33"/>
      <c r="X25" s="33"/>
      <c r="Y25" s="33"/>
    </row>
    <row r="26" spans="1:27" ht="15.7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7" ht="15.75" x14ac:dyDescent="0.25">
      <c r="A27" s="32" t="s">
        <v>46</v>
      </c>
      <c r="B27" s="35" t="s">
        <v>41</v>
      </c>
      <c r="C27" s="35"/>
      <c r="D27" s="35"/>
      <c r="E27" s="36" t="s">
        <v>60</v>
      </c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7"/>
      <c r="Q27" s="37"/>
      <c r="R27" s="37"/>
      <c r="S27" s="41"/>
      <c r="T27" s="41"/>
      <c r="U27" s="41"/>
      <c r="V27" s="31"/>
      <c r="W27" s="31"/>
      <c r="X27" s="31"/>
      <c r="Y27" s="31"/>
    </row>
    <row r="28" spans="1:27" ht="15.75" x14ac:dyDescent="0.25">
      <c r="A28" s="31"/>
      <c r="B28" s="31"/>
      <c r="C28" s="31"/>
      <c r="D28" s="31"/>
      <c r="E28" s="38"/>
      <c r="F28" s="39"/>
      <c r="G28" s="39"/>
      <c r="H28" s="39"/>
      <c r="I28" s="39"/>
      <c r="J28" s="39"/>
      <c r="K28" s="39"/>
      <c r="L28" s="39"/>
      <c r="M28" s="39"/>
      <c r="N28" s="40"/>
      <c r="O28" s="39"/>
      <c r="P28" s="39"/>
      <c r="Q28" s="41"/>
      <c r="R28" s="41"/>
      <c r="S28" s="41"/>
      <c r="T28" s="41"/>
      <c r="U28" s="41"/>
      <c r="V28" s="31"/>
      <c r="W28" s="31"/>
      <c r="X28" s="31"/>
      <c r="Y28" s="31"/>
    </row>
    <row r="29" spans="1:27" ht="15.75" x14ac:dyDescent="0.25">
      <c r="A29" s="42" t="s">
        <v>12</v>
      </c>
      <c r="B29" s="3" t="s">
        <v>43</v>
      </c>
      <c r="C29" s="43"/>
      <c r="D29" s="3"/>
      <c r="E29" s="3"/>
      <c r="F29" s="3"/>
      <c r="G29" s="3"/>
      <c r="H29" s="3"/>
      <c r="I29" s="3"/>
      <c r="J29" s="3"/>
      <c r="K29" s="3"/>
      <c r="L29" s="3"/>
      <c r="M29" s="3"/>
      <c r="N29" s="31"/>
      <c r="O29" s="31"/>
      <c r="P29" s="31"/>
      <c r="Q29" s="31"/>
      <c r="R29" s="31"/>
      <c r="S29" s="41"/>
      <c r="T29" s="41"/>
      <c r="U29" s="41"/>
      <c r="V29" s="31"/>
      <c r="W29" s="31"/>
      <c r="X29" s="31"/>
      <c r="Y29" s="31"/>
    </row>
    <row r="30" spans="1:2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41"/>
      <c r="T30" s="41"/>
      <c r="U30" s="41"/>
      <c r="V30" s="41"/>
      <c r="W30" s="41"/>
      <c r="X30" s="41"/>
      <c r="Y30" s="41"/>
      <c r="Z30" s="9"/>
      <c r="AA30" s="9"/>
    </row>
    <row r="31" spans="1:27" ht="21.75" customHeight="1" x14ac:dyDescent="0.25">
      <c r="A31" s="34"/>
      <c r="B31" s="21" t="s">
        <v>14</v>
      </c>
      <c r="C31" s="164" t="s">
        <v>44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44"/>
      <c r="U31" s="44"/>
      <c r="V31" s="44"/>
      <c r="W31" s="44"/>
      <c r="X31" s="44"/>
      <c r="Y31" s="44"/>
      <c r="Z31" s="9"/>
      <c r="AA31" s="9"/>
    </row>
    <row r="32" spans="1:27" ht="15.75" customHeight="1" x14ac:dyDescent="0.25">
      <c r="A32" s="34"/>
      <c r="B32" s="21">
        <v>1</v>
      </c>
      <c r="C32" s="168" t="s">
        <v>78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44"/>
      <c r="U32" s="44"/>
      <c r="V32" s="44"/>
      <c r="W32" s="44"/>
      <c r="X32" s="44"/>
      <c r="Y32" s="44"/>
      <c r="Z32" s="9"/>
      <c r="AA32" s="9"/>
    </row>
    <row r="33" spans="1:24" x14ac:dyDescent="0.25">
      <c r="A33" s="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/>
    </row>
    <row r="34" spans="1:24" ht="15.75" x14ac:dyDescent="0.25">
      <c r="A34" s="26" t="s">
        <v>15</v>
      </c>
      <c r="B34" s="45" t="s">
        <v>47</v>
      </c>
    </row>
    <row r="35" spans="1:24" s="23" customFormat="1" ht="15.75" x14ac:dyDescent="0.25">
      <c r="A35" s="60" t="s">
        <v>61</v>
      </c>
      <c r="B35" s="45"/>
      <c r="U35" s="61"/>
      <c r="V35" s="61"/>
    </row>
    <row r="36" spans="1:24" ht="15.75" x14ac:dyDescent="0.25">
      <c r="B36" s="3"/>
      <c r="R36" s="4" t="s">
        <v>49</v>
      </c>
    </row>
    <row r="37" spans="1:24" ht="31.5" customHeight="1" x14ac:dyDescent="0.25">
      <c r="A37" s="133" t="s">
        <v>14</v>
      </c>
      <c r="B37" s="139" t="s">
        <v>70</v>
      </c>
      <c r="C37" s="140"/>
      <c r="D37" s="140"/>
      <c r="E37" s="141"/>
      <c r="F37" s="130" t="s">
        <v>10</v>
      </c>
      <c r="G37" s="130"/>
      <c r="H37" s="130"/>
      <c r="I37" s="130"/>
      <c r="J37" s="130" t="s">
        <v>48</v>
      </c>
      <c r="K37" s="130"/>
      <c r="L37" s="130"/>
      <c r="M37" s="130"/>
      <c r="N37" s="130"/>
      <c r="O37" s="130"/>
      <c r="P37" s="130" t="s">
        <v>11</v>
      </c>
      <c r="Q37" s="130"/>
      <c r="R37" s="130"/>
      <c r="S37" s="9"/>
    </row>
    <row r="38" spans="1:24" ht="30" x14ac:dyDescent="0.25">
      <c r="A38" s="134"/>
      <c r="B38" s="142"/>
      <c r="C38" s="143"/>
      <c r="D38" s="143"/>
      <c r="E38" s="144"/>
      <c r="F38" s="47" t="s">
        <v>7</v>
      </c>
      <c r="G38" s="47" t="s">
        <v>8</v>
      </c>
      <c r="H38" s="47"/>
      <c r="I38" s="47" t="s">
        <v>9</v>
      </c>
      <c r="J38" s="130" t="s">
        <v>7</v>
      </c>
      <c r="K38" s="130"/>
      <c r="L38" s="136" t="s">
        <v>8</v>
      </c>
      <c r="M38" s="137"/>
      <c r="N38" s="130" t="s">
        <v>9</v>
      </c>
      <c r="O38" s="130"/>
      <c r="P38" s="47" t="s">
        <v>7</v>
      </c>
      <c r="Q38" s="47" t="s">
        <v>8</v>
      </c>
      <c r="R38" s="47" t="s">
        <v>9</v>
      </c>
      <c r="S38" s="9"/>
    </row>
    <row r="39" spans="1:24" x14ac:dyDescent="0.25">
      <c r="A39" s="50">
        <v>1</v>
      </c>
      <c r="B39" s="130">
        <v>2</v>
      </c>
      <c r="C39" s="130"/>
      <c r="D39" s="130"/>
      <c r="E39" s="130"/>
      <c r="F39" s="47">
        <v>3</v>
      </c>
      <c r="G39" s="47">
        <v>4</v>
      </c>
      <c r="H39" s="47"/>
      <c r="I39" s="47">
        <v>5</v>
      </c>
      <c r="J39" s="130">
        <v>6</v>
      </c>
      <c r="K39" s="130"/>
      <c r="L39" s="136">
        <v>7</v>
      </c>
      <c r="M39" s="137"/>
      <c r="N39" s="136">
        <v>8</v>
      </c>
      <c r="O39" s="137"/>
      <c r="P39" s="47">
        <v>9</v>
      </c>
      <c r="Q39" s="47">
        <v>10</v>
      </c>
      <c r="R39" s="47">
        <v>11</v>
      </c>
      <c r="S39" s="11"/>
    </row>
    <row r="40" spans="1:24" ht="35.25" customHeight="1" x14ac:dyDescent="0.25">
      <c r="A40" s="51">
        <v>1</v>
      </c>
      <c r="B40" s="138" t="s">
        <v>80</v>
      </c>
      <c r="C40" s="138"/>
      <c r="D40" s="138"/>
      <c r="E40" s="138"/>
      <c r="F40" s="54"/>
      <c r="G40" s="155">
        <v>338000</v>
      </c>
      <c r="H40" s="155"/>
      <c r="I40" s="54">
        <f>F40+G40</f>
        <v>338000</v>
      </c>
      <c r="J40" s="154"/>
      <c r="K40" s="154"/>
      <c r="L40" s="154">
        <v>314477.12</v>
      </c>
      <c r="M40" s="154"/>
      <c r="N40" s="154">
        <f>J40+L40</f>
        <v>314477.12</v>
      </c>
      <c r="O40" s="154"/>
      <c r="P40" s="54"/>
      <c r="Q40" s="54">
        <f>L40-G40</f>
        <v>-23522.880000000005</v>
      </c>
      <c r="R40" s="54">
        <f>P40+Q40</f>
        <v>-23522.880000000005</v>
      </c>
      <c r="S40" s="9"/>
    </row>
    <row r="41" spans="1:24" ht="30" customHeight="1" x14ac:dyDescent="0.25">
      <c r="A41" s="51">
        <v>2</v>
      </c>
      <c r="B41" s="179" t="s">
        <v>79</v>
      </c>
      <c r="C41" s="180"/>
      <c r="D41" s="180"/>
      <c r="E41" s="181"/>
      <c r="F41" s="54"/>
      <c r="G41" s="59">
        <v>141725.87</v>
      </c>
      <c r="H41" s="59"/>
      <c r="I41" s="54">
        <f>F41+G41</f>
        <v>141725.87</v>
      </c>
      <c r="J41" s="159"/>
      <c r="K41" s="160"/>
      <c r="L41" s="159">
        <v>141725.87</v>
      </c>
      <c r="M41" s="160"/>
      <c r="N41" s="159">
        <f>J41+L41</f>
        <v>141725.87</v>
      </c>
      <c r="O41" s="160"/>
      <c r="P41" s="54"/>
      <c r="Q41" s="54">
        <f>L41-G41</f>
        <v>0</v>
      </c>
      <c r="R41" s="54">
        <f>P41+Q41</f>
        <v>0</v>
      </c>
      <c r="S41" s="9"/>
    </row>
    <row r="42" spans="1:24" ht="18" customHeight="1" x14ac:dyDescent="0.25">
      <c r="A42" s="49"/>
      <c r="B42" s="135" t="s">
        <v>13</v>
      </c>
      <c r="C42" s="135"/>
      <c r="D42" s="135"/>
      <c r="E42" s="135"/>
      <c r="F42" s="54"/>
      <c r="G42" s="54">
        <f>G40+G41</f>
        <v>479725.87</v>
      </c>
      <c r="H42" s="54"/>
      <c r="I42" s="54">
        <f>F42+G42</f>
        <v>479725.87</v>
      </c>
      <c r="J42" s="154"/>
      <c r="K42" s="154"/>
      <c r="L42" s="154">
        <f>L40+L41</f>
        <v>456202.99</v>
      </c>
      <c r="M42" s="154" t="e">
        <f>M40+#REF!+#REF!</f>
        <v>#REF!</v>
      </c>
      <c r="N42" s="154">
        <f>L42</f>
        <v>456202.99</v>
      </c>
      <c r="O42" s="154"/>
      <c r="P42" s="54"/>
      <c r="Q42" s="54">
        <f>L42-G42</f>
        <v>-23522.880000000005</v>
      </c>
      <c r="R42" s="54">
        <f>P42+Q42</f>
        <v>-23522.880000000005</v>
      </c>
      <c r="W42" s="52"/>
      <c r="X42" s="82">
        <f>L42/G42*100</f>
        <v>95.096599647627926</v>
      </c>
    </row>
    <row r="43" spans="1:24" ht="19.5" customHeight="1" x14ac:dyDescent="0.25">
      <c r="A43" s="49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1:24" s="23" customFormat="1" ht="24.75" customHeight="1" x14ac:dyDescent="0.25">
      <c r="A44" s="62" t="s">
        <v>62</v>
      </c>
      <c r="B44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4"/>
      <c r="U44" s="61"/>
      <c r="V44" s="61"/>
    </row>
    <row r="45" spans="1:24" s="23" customFormat="1" ht="15.75" customHeight="1" x14ac:dyDescent="0.25">
      <c r="A45" s="62"/>
      <c r="B45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4"/>
      <c r="U45" s="61"/>
      <c r="V45" s="61"/>
    </row>
    <row r="46" spans="1:24" s="23" customFormat="1" ht="18.75" customHeight="1" x14ac:dyDescent="0.25">
      <c r="B46" s="65" t="s">
        <v>14</v>
      </c>
      <c r="C46" s="92" t="s">
        <v>63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61"/>
      <c r="V46" s="61"/>
    </row>
    <row r="47" spans="1:24" s="23" customFormat="1" ht="17.25" customHeight="1" x14ac:dyDescent="0.25">
      <c r="B47" s="65">
        <v>1</v>
      </c>
      <c r="C47" s="92">
        <v>2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61"/>
      <c r="V47" s="61"/>
    </row>
    <row r="48" spans="1:24" s="23" customFormat="1" ht="21.75" customHeight="1" x14ac:dyDescent="0.25">
      <c r="B48" s="75">
        <v>1</v>
      </c>
      <c r="C48" s="151" t="s">
        <v>91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3"/>
      <c r="U48" s="61"/>
      <c r="V48" s="61"/>
    </row>
    <row r="49" spans="1:24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24" ht="15.75" x14ac:dyDescent="0.25">
      <c r="A50" s="26" t="s">
        <v>42</v>
      </c>
      <c r="B50" s="46" t="s">
        <v>50</v>
      </c>
    </row>
    <row r="51" spans="1:24" ht="15.75" x14ac:dyDescent="0.25">
      <c r="B51" s="3"/>
      <c r="R51" s="4" t="s">
        <v>49</v>
      </c>
    </row>
    <row r="52" spans="1:24" ht="30.75" customHeight="1" x14ac:dyDescent="0.25">
      <c r="A52" s="131" t="s">
        <v>14</v>
      </c>
      <c r="B52" s="186" t="s">
        <v>16</v>
      </c>
      <c r="C52" s="187"/>
      <c r="D52" s="187"/>
      <c r="E52" s="188"/>
      <c r="F52" s="156" t="s">
        <v>10</v>
      </c>
      <c r="G52" s="161"/>
      <c r="H52" s="161"/>
      <c r="I52" s="157"/>
      <c r="J52" s="156" t="s">
        <v>48</v>
      </c>
      <c r="K52" s="161"/>
      <c r="L52" s="161"/>
      <c r="M52" s="161"/>
      <c r="N52" s="161"/>
      <c r="O52" s="157"/>
      <c r="P52" s="156" t="s">
        <v>11</v>
      </c>
      <c r="Q52" s="161"/>
      <c r="R52" s="157"/>
    </row>
    <row r="53" spans="1:24" ht="33" customHeight="1" x14ac:dyDescent="0.25">
      <c r="A53" s="132"/>
      <c r="B53" s="189"/>
      <c r="C53" s="190"/>
      <c r="D53" s="190"/>
      <c r="E53" s="191"/>
      <c r="F53" s="8" t="s">
        <v>7</v>
      </c>
      <c r="G53" s="8" t="s">
        <v>8</v>
      </c>
      <c r="H53" s="8"/>
      <c r="I53" s="8" t="s">
        <v>9</v>
      </c>
      <c r="J53" s="156" t="s">
        <v>7</v>
      </c>
      <c r="K53" s="157"/>
      <c r="L53" s="156" t="s">
        <v>8</v>
      </c>
      <c r="M53" s="157"/>
      <c r="N53" s="156" t="s">
        <v>9</v>
      </c>
      <c r="O53" s="157"/>
      <c r="P53" s="8" t="s">
        <v>7</v>
      </c>
      <c r="Q53" s="8" t="s">
        <v>8</v>
      </c>
      <c r="R53" s="8" t="s">
        <v>9</v>
      </c>
      <c r="W53" s="83"/>
      <c r="X53" s="83"/>
    </row>
    <row r="54" spans="1:24" ht="18" customHeight="1" x14ac:dyDescent="0.25">
      <c r="A54" s="14">
        <v>1</v>
      </c>
      <c r="B54" s="156">
        <v>1</v>
      </c>
      <c r="C54" s="161"/>
      <c r="D54" s="161"/>
      <c r="E54" s="157"/>
      <c r="F54" s="8">
        <v>2</v>
      </c>
      <c r="G54" s="8">
        <v>3</v>
      </c>
      <c r="H54" s="8"/>
      <c r="I54" s="8">
        <v>4</v>
      </c>
      <c r="J54" s="156">
        <v>5</v>
      </c>
      <c r="K54" s="157"/>
      <c r="L54" s="156">
        <v>6</v>
      </c>
      <c r="M54" s="157"/>
      <c r="N54" s="156">
        <v>7</v>
      </c>
      <c r="O54" s="157"/>
      <c r="P54" s="8">
        <v>8</v>
      </c>
      <c r="Q54" s="8">
        <v>9</v>
      </c>
      <c r="R54" s="8">
        <v>10</v>
      </c>
      <c r="W54" s="83"/>
      <c r="X54" s="83"/>
    </row>
    <row r="55" spans="1:24" ht="54" customHeight="1" x14ac:dyDescent="0.25">
      <c r="A55" s="10"/>
      <c r="B55" s="183" t="s">
        <v>81</v>
      </c>
      <c r="C55" s="184"/>
      <c r="D55" s="184"/>
      <c r="E55" s="185"/>
      <c r="F55" s="16"/>
      <c r="G55" s="81">
        <f>G42</f>
        <v>479725.87</v>
      </c>
      <c r="H55" s="81"/>
      <c r="I55" s="81">
        <f>F55+G55</f>
        <v>479725.87</v>
      </c>
      <c r="J55" s="172"/>
      <c r="K55" s="173"/>
      <c r="L55" s="172">
        <f>L42</f>
        <v>456202.99</v>
      </c>
      <c r="M55" s="173"/>
      <c r="N55" s="172">
        <f>J55+L55</f>
        <v>456202.99</v>
      </c>
      <c r="O55" s="173"/>
      <c r="P55" s="81"/>
      <c r="Q55" s="81">
        <f>Q42</f>
        <v>-23522.880000000005</v>
      </c>
      <c r="R55" s="81">
        <f>P55+Q55</f>
        <v>-23522.880000000005</v>
      </c>
      <c r="W55" s="83"/>
      <c r="X55" s="83"/>
    </row>
    <row r="56" spans="1:24" ht="17.25" customHeight="1" x14ac:dyDescent="0.25">
      <c r="A56" s="10"/>
      <c r="B56" s="169" t="s">
        <v>13</v>
      </c>
      <c r="C56" s="170"/>
      <c r="D56" s="170"/>
      <c r="E56" s="171"/>
      <c r="F56" s="15"/>
      <c r="G56" s="81">
        <f>G55</f>
        <v>479725.87</v>
      </c>
      <c r="H56" s="81"/>
      <c r="I56" s="81">
        <f>F56+G56</f>
        <v>479725.87</v>
      </c>
      <c r="J56" s="172"/>
      <c r="K56" s="173"/>
      <c r="L56" s="172">
        <f>L55</f>
        <v>456202.99</v>
      </c>
      <c r="M56" s="173"/>
      <c r="N56" s="172">
        <f>J56+L56</f>
        <v>456202.99</v>
      </c>
      <c r="O56" s="173"/>
      <c r="P56" s="81"/>
      <c r="Q56" s="81">
        <f>Q55</f>
        <v>-23522.880000000005</v>
      </c>
      <c r="R56" s="81">
        <f>P56+Q56</f>
        <v>-23522.880000000005</v>
      </c>
      <c r="W56" s="83">
        <f>L56/G56*100</f>
        <v>95.096599647627926</v>
      </c>
      <c r="X56" s="83"/>
    </row>
    <row r="57" spans="1:24" x14ac:dyDescent="0.25">
      <c r="W57" s="83"/>
      <c r="X57" s="83"/>
    </row>
    <row r="58" spans="1:24" ht="15.75" x14ac:dyDescent="0.25">
      <c r="A58" s="26" t="s">
        <v>51</v>
      </c>
      <c r="B58" s="3" t="s">
        <v>52</v>
      </c>
      <c r="W58" s="83"/>
      <c r="X58" s="83"/>
    </row>
    <row r="59" spans="1:24" s="23" customFormat="1" ht="15.75" x14ac:dyDescent="0.25">
      <c r="A59" s="192" t="s">
        <v>64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U59" s="61"/>
      <c r="V59" s="61"/>
      <c r="W59" s="83"/>
      <c r="X59" s="83"/>
    </row>
    <row r="60" spans="1:24" ht="48" customHeight="1" x14ac:dyDescent="0.25">
      <c r="A60" s="126" t="s">
        <v>14</v>
      </c>
      <c r="B60" s="126" t="s">
        <v>19</v>
      </c>
      <c r="C60" s="126"/>
      <c r="D60" s="126"/>
      <c r="E60" s="126"/>
      <c r="F60" s="126" t="s">
        <v>17</v>
      </c>
      <c r="G60" s="126" t="s">
        <v>18</v>
      </c>
      <c r="H60" s="126"/>
      <c r="I60" s="126"/>
      <c r="J60" s="126" t="s">
        <v>10</v>
      </c>
      <c r="K60" s="126"/>
      <c r="L60" s="126"/>
      <c r="M60" s="126"/>
      <c r="N60" s="126"/>
      <c r="O60" s="126"/>
      <c r="P60" s="130" t="s">
        <v>55</v>
      </c>
      <c r="Q60" s="126"/>
      <c r="R60" s="126"/>
      <c r="S60" s="126" t="s">
        <v>11</v>
      </c>
      <c r="T60" s="126"/>
      <c r="U60" s="126"/>
    </row>
    <row r="61" spans="1:24" ht="36.75" customHeight="1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 t="s">
        <v>7</v>
      </c>
      <c r="K61" s="126"/>
      <c r="L61" s="126" t="s">
        <v>8</v>
      </c>
      <c r="M61" s="126"/>
      <c r="N61" s="126" t="s">
        <v>9</v>
      </c>
      <c r="O61" s="126"/>
      <c r="P61" s="8" t="s">
        <v>7</v>
      </c>
      <c r="Q61" s="8" t="s">
        <v>8</v>
      </c>
      <c r="R61" s="8" t="s">
        <v>9</v>
      </c>
      <c r="S61" s="8" t="s">
        <v>7</v>
      </c>
      <c r="T61" s="8" t="s">
        <v>8</v>
      </c>
      <c r="U61" s="8" t="s">
        <v>9</v>
      </c>
    </row>
    <row r="62" spans="1:24" x14ac:dyDescent="0.25">
      <c r="A62" s="17">
        <v>1</v>
      </c>
      <c r="B62" s="119">
        <v>2</v>
      </c>
      <c r="C62" s="120"/>
      <c r="D62" s="120"/>
      <c r="E62" s="121"/>
      <c r="F62" s="17">
        <v>3</v>
      </c>
      <c r="G62" s="119">
        <v>4</v>
      </c>
      <c r="H62" s="120"/>
      <c r="I62" s="121"/>
      <c r="J62" s="119">
        <v>5</v>
      </c>
      <c r="K62" s="121"/>
      <c r="L62" s="119">
        <v>6</v>
      </c>
      <c r="M62" s="121"/>
      <c r="N62" s="119">
        <v>7</v>
      </c>
      <c r="O62" s="121"/>
      <c r="P62" s="17">
        <v>8</v>
      </c>
      <c r="Q62" s="17">
        <v>9</v>
      </c>
      <c r="R62" s="17">
        <v>10</v>
      </c>
      <c r="S62" s="17">
        <v>11</v>
      </c>
      <c r="T62" s="17">
        <v>12</v>
      </c>
      <c r="U62" s="17">
        <v>13</v>
      </c>
    </row>
    <row r="63" spans="1:24" ht="21.75" customHeight="1" x14ac:dyDescent="0.25">
      <c r="A63" s="49"/>
      <c r="B63" s="127" t="str">
        <f>C32</f>
        <v>Завдання 1. Поточний ремонт будівлі на вул. Проскурівській, 63  в м. Хмельницькому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9"/>
    </row>
    <row r="64" spans="1:24" ht="20.25" customHeight="1" x14ac:dyDescent="0.25">
      <c r="A64" s="70">
        <v>1</v>
      </c>
      <c r="B64" s="116" t="s">
        <v>24</v>
      </c>
      <c r="C64" s="116"/>
      <c r="D64" s="116"/>
      <c r="E64" s="116"/>
      <c r="F64" s="71"/>
      <c r="G64" s="102"/>
      <c r="H64" s="102"/>
      <c r="I64" s="102"/>
      <c r="J64" s="102"/>
      <c r="K64" s="102"/>
      <c r="L64" s="102"/>
      <c r="M64" s="102"/>
      <c r="N64" s="102"/>
      <c r="O64" s="102"/>
      <c r="P64" s="71"/>
      <c r="Q64" s="71"/>
      <c r="R64" s="71"/>
      <c r="S64" s="71"/>
      <c r="T64" s="71"/>
      <c r="U64" s="71"/>
    </row>
    <row r="65" spans="1:25" ht="33.75" customHeight="1" x14ac:dyDescent="0.25">
      <c r="A65" s="75">
        <v>1</v>
      </c>
      <c r="B65" s="99" t="s">
        <v>21</v>
      </c>
      <c r="C65" s="99"/>
      <c r="D65" s="99"/>
      <c r="E65" s="99"/>
      <c r="F65" s="72" t="s">
        <v>74</v>
      </c>
      <c r="G65" s="108" t="s">
        <v>84</v>
      </c>
      <c r="H65" s="108"/>
      <c r="I65" s="108"/>
      <c r="J65" s="102"/>
      <c r="K65" s="102"/>
      <c r="L65" s="125">
        <f>L66+L67</f>
        <v>479725.87</v>
      </c>
      <c r="M65" s="125"/>
      <c r="N65" s="182">
        <f>L65</f>
        <v>479725.87</v>
      </c>
      <c r="O65" s="182"/>
      <c r="P65" s="74"/>
      <c r="Q65" s="73">
        <f>Q66+Q67</f>
        <v>456202.99</v>
      </c>
      <c r="R65" s="73">
        <f>Q65</f>
        <v>456202.99</v>
      </c>
      <c r="S65" s="75"/>
      <c r="T65" s="73">
        <f>Q65-L65</f>
        <v>-23522.880000000005</v>
      </c>
      <c r="U65" s="73">
        <f>T65</f>
        <v>-23522.880000000005</v>
      </c>
    </row>
    <row r="66" spans="1:25" ht="21.75" customHeight="1" x14ac:dyDescent="0.25">
      <c r="A66" s="75">
        <v>2</v>
      </c>
      <c r="B66" s="122" t="s">
        <v>82</v>
      </c>
      <c r="C66" s="123"/>
      <c r="D66" s="123"/>
      <c r="E66" s="124"/>
      <c r="F66" s="72" t="s">
        <v>74</v>
      </c>
      <c r="G66" s="108" t="s">
        <v>84</v>
      </c>
      <c r="H66" s="108"/>
      <c r="I66" s="108"/>
      <c r="J66" s="102"/>
      <c r="K66" s="102"/>
      <c r="L66" s="125">
        <f>G40</f>
        <v>338000</v>
      </c>
      <c r="M66" s="125"/>
      <c r="N66" s="182">
        <f>L66</f>
        <v>338000</v>
      </c>
      <c r="O66" s="182"/>
      <c r="P66" s="74"/>
      <c r="Q66" s="73">
        <f>L40</f>
        <v>314477.12</v>
      </c>
      <c r="R66" s="73">
        <f>Q66</f>
        <v>314477.12</v>
      </c>
      <c r="S66" s="75"/>
      <c r="T66" s="73">
        <f>Q66-L66</f>
        <v>-23522.880000000005</v>
      </c>
      <c r="U66" s="73">
        <f>T66</f>
        <v>-23522.880000000005</v>
      </c>
    </row>
    <row r="67" spans="1:25" ht="37.5" customHeight="1" x14ac:dyDescent="0.25">
      <c r="A67" s="75">
        <v>3</v>
      </c>
      <c r="B67" s="122" t="s">
        <v>83</v>
      </c>
      <c r="C67" s="123"/>
      <c r="D67" s="123"/>
      <c r="E67" s="124"/>
      <c r="F67" s="72" t="s">
        <v>74</v>
      </c>
      <c r="G67" s="108" t="s">
        <v>84</v>
      </c>
      <c r="H67" s="108"/>
      <c r="I67" s="108"/>
      <c r="J67" s="102"/>
      <c r="K67" s="102"/>
      <c r="L67" s="125">
        <f>G41</f>
        <v>141725.87</v>
      </c>
      <c r="M67" s="125"/>
      <c r="N67" s="182">
        <f>L67</f>
        <v>141725.87</v>
      </c>
      <c r="O67" s="182"/>
      <c r="P67" s="74"/>
      <c r="Q67" s="73">
        <f>L41</f>
        <v>141725.87</v>
      </c>
      <c r="R67" s="73">
        <f>Q67</f>
        <v>141725.87</v>
      </c>
      <c r="S67" s="75"/>
      <c r="T67" s="73">
        <f>Q67-L67</f>
        <v>0</v>
      </c>
      <c r="U67" s="73">
        <f>T67</f>
        <v>0</v>
      </c>
    </row>
    <row r="68" spans="1:25" ht="18" customHeight="1" x14ac:dyDescent="0.25">
      <c r="A68" s="70">
        <v>2</v>
      </c>
      <c r="B68" s="111" t="s">
        <v>25</v>
      </c>
      <c r="C68" s="111"/>
      <c r="D68" s="111"/>
      <c r="E68" s="111"/>
      <c r="F68" s="76"/>
      <c r="G68" s="117"/>
      <c r="H68" s="117"/>
      <c r="I68" s="117"/>
      <c r="J68" s="88"/>
      <c r="K68" s="88"/>
      <c r="L68" s="117"/>
      <c r="M68" s="117"/>
      <c r="N68" s="87"/>
      <c r="O68" s="87"/>
      <c r="P68" s="77"/>
      <c r="Q68" s="78"/>
      <c r="R68" s="78"/>
      <c r="S68" s="78"/>
      <c r="T68" s="78"/>
      <c r="U68" s="78"/>
    </row>
    <row r="69" spans="1:25" ht="33.75" customHeight="1" x14ac:dyDescent="0.25">
      <c r="A69" s="70">
        <v>1</v>
      </c>
      <c r="B69" s="112" t="s">
        <v>75</v>
      </c>
      <c r="C69" s="112"/>
      <c r="D69" s="112"/>
      <c r="E69" s="112"/>
      <c r="F69" s="76" t="s">
        <v>22</v>
      </c>
      <c r="G69" s="113" t="s">
        <v>69</v>
      </c>
      <c r="H69" s="114"/>
      <c r="I69" s="115"/>
      <c r="J69" s="88"/>
      <c r="K69" s="88"/>
      <c r="L69" s="193">
        <v>1</v>
      </c>
      <c r="M69" s="193"/>
      <c r="N69" s="86">
        <f>L69</f>
        <v>1</v>
      </c>
      <c r="O69" s="87"/>
      <c r="P69" s="77"/>
      <c r="Q69" s="78">
        <v>1</v>
      </c>
      <c r="R69" s="78">
        <f>Q69</f>
        <v>1</v>
      </c>
      <c r="S69" s="78"/>
      <c r="T69" s="78">
        <f>Q69-L69</f>
        <v>0</v>
      </c>
      <c r="U69" s="78">
        <f>T69</f>
        <v>0</v>
      </c>
    </row>
    <row r="70" spans="1:25" ht="18.75" customHeight="1" x14ac:dyDescent="0.25">
      <c r="A70" s="70">
        <v>3</v>
      </c>
      <c r="B70" s="116" t="s">
        <v>26</v>
      </c>
      <c r="C70" s="116"/>
      <c r="D70" s="116"/>
      <c r="E70" s="116"/>
      <c r="F70" s="72"/>
      <c r="G70" s="108"/>
      <c r="H70" s="108"/>
      <c r="I70" s="108"/>
      <c r="J70" s="102"/>
      <c r="K70" s="102"/>
      <c r="L70" s="108"/>
      <c r="M70" s="108"/>
      <c r="N70" s="84"/>
      <c r="O70" s="84"/>
      <c r="P70" s="71"/>
      <c r="Q70" s="75"/>
      <c r="R70" s="75"/>
      <c r="S70" s="75"/>
      <c r="T70" s="73"/>
      <c r="U70" s="73"/>
    </row>
    <row r="71" spans="1:25" ht="35.25" customHeight="1" x14ac:dyDescent="0.25">
      <c r="A71" s="70">
        <v>1</v>
      </c>
      <c r="B71" s="118" t="s">
        <v>76</v>
      </c>
      <c r="C71" s="118"/>
      <c r="D71" s="118"/>
      <c r="E71" s="118"/>
      <c r="F71" s="72" t="s">
        <v>74</v>
      </c>
      <c r="G71" s="108" t="s">
        <v>23</v>
      </c>
      <c r="H71" s="108"/>
      <c r="I71" s="108"/>
      <c r="J71" s="102"/>
      <c r="K71" s="102"/>
      <c r="L71" s="125">
        <f>L66</f>
        <v>338000</v>
      </c>
      <c r="M71" s="125"/>
      <c r="N71" s="182">
        <f>L71</f>
        <v>338000</v>
      </c>
      <c r="O71" s="182"/>
      <c r="P71" s="74"/>
      <c r="Q71" s="73">
        <f>Q66</f>
        <v>314477.12</v>
      </c>
      <c r="R71" s="73">
        <f>Q71</f>
        <v>314477.12</v>
      </c>
      <c r="S71" s="73"/>
      <c r="T71" s="73">
        <f>Q71-L71</f>
        <v>-23522.880000000005</v>
      </c>
      <c r="U71" s="73">
        <f>T71</f>
        <v>-23522.880000000005</v>
      </c>
      <c r="W71" s="52"/>
      <c r="X71" s="58"/>
      <c r="Y71" s="52"/>
    </row>
    <row r="72" spans="1:25" ht="19.5" customHeight="1" x14ac:dyDescent="0.25">
      <c r="A72" s="70">
        <v>4</v>
      </c>
      <c r="B72" s="116" t="s">
        <v>27</v>
      </c>
      <c r="C72" s="116"/>
      <c r="D72" s="116"/>
      <c r="E72" s="116"/>
      <c r="F72" s="72"/>
      <c r="G72" s="108"/>
      <c r="H72" s="108"/>
      <c r="I72" s="108"/>
      <c r="J72" s="102"/>
      <c r="K72" s="102"/>
      <c r="L72" s="108"/>
      <c r="M72" s="108"/>
      <c r="N72" s="84"/>
      <c r="O72" s="84"/>
      <c r="P72" s="71"/>
      <c r="Q72" s="75"/>
      <c r="R72" s="75"/>
      <c r="S72" s="75"/>
      <c r="T72" s="73"/>
      <c r="U72" s="73"/>
    </row>
    <row r="73" spans="1:25" ht="65.25" customHeight="1" x14ac:dyDescent="0.25">
      <c r="A73" s="75">
        <v>1</v>
      </c>
      <c r="B73" s="99" t="s">
        <v>85</v>
      </c>
      <c r="C73" s="99"/>
      <c r="D73" s="99"/>
      <c r="E73" s="99"/>
      <c r="F73" s="72" t="s">
        <v>73</v>
      </c>
      <c r="G73" s="108" t="s">
        <v>23</v>
      </c>
      <c r="H73" s="108"/>
      <c r="I73" s="108"/>
      <c r="J73" s="102"/>
      <c r="K73" s="102"/>
      <c r="L73" s="103">
        <f>L66/338000*100</f>
        <v>100</v>
      </c>
      <c r="M73" s="103"/>
      <c r="N73" s="85">
        <f>L73</f>
        <v>100</v>
      </c>
      <c r="O73" s="85"/>
      <c r="P73" s="80"/>
      <c r="Q73" s="79">
        <v>100</v>
      </c>
      <c r="R73" s="79">
        <f>Q73</f>
        <v>100</v>
      </c>
      <c r="S73" s="79"/>
      <c r="T73" s="79">
        <f>Q73-L73</f>
        <v>0</v>
      </c>
      <c r="U73" s="79">
        <f>T73</f>
        <v>0</v>
      </c>
    </row>
    <row r="74" spans="1:25" ht="33" customHeight="1" x14ac:dyDescent="0.25">
      <c r="A74" s="75">
        <v>2</v>
      </c>
      <c r="B74" s="99" t="s">
        <v>86</v>
      </c>
      <c r="C74" s="99"/>
      <c r="D74" s="99"/>
      <c r="E74" s="99"/>
      <c r="F74" s="72" t="s">
        <v>73</v>
      </c>
      <c r="G74" s="108" t="s">
        <v>23</v>
      </c>
      <c r="H74" s="108"/>
      <c r="I74" s="108"/>
      <c r="J74" s="102"/>
      <c r="K74" s="102"/>
      <c r="L74" s="103">
        <v>100</v>
      </c>
      <c r="M74" s="103"/>
      <c r="N74" s="85">
        <f>L74</f>
        <v>100</v>
      </c>
      <c r="O74" s="85"/>
      <c r="P74" s="80"/>
      <c r="Q74" s="79">
        <v>100</v>
      </c>
      <c r="R74" s="79">
        <f>Q74</f>
        <v>100</v>
      </c>
      <c r="S74" s="79"/>
      <c r="T74" s="79">
        <f>Q74-L74</f>
        <v>0</v>
      </c>
      <c r="U74" s="79">
        <f>T74</f>
        <v>0</v>
      </c>
    </row>
    <row r="75" spans="1:25" s="23" customFormat="1" ht="35.25" customHeight="1" x14ac:dyDescent="0.25">
      <c r="A75" s="101" t="s">
        <v>66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1:25" s="23" customFormat="1" ht="15" customHeight="1" x14ac:dyDescent="0.25">
      <c r="A76" s="66"/>
      <c r="B76"/>
      <c r="C76"/>
      <c r="D76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</row>
    <row r="77" spans="1:25" s="23" customFormat="1" ht="36.75" customHeight="1" x14ac:dyDescent="0.25">
      <c r="A77" s="65" t="s">
        <v>14</v>
      </c>
      <c r="B77" s="65" t="s">
        <v>19</v>
      </c>
      <c r="C77" s="65" t="s">
        <v>17</v>
      </c>
      <c r="D77" s="92" t="s">
        <v>67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</row>
    <row r="78" spans="1:25" s="23" customFormat="1" ht="18.75" customHeight="1" x14ac:dyDescent="0.25">
      <c r="A78" s="65">
        <v>1</v>
      </c>
      <c r="B78" s="65">
        <v>2</v>
      </c>
      <c r="C78" s="65">
        <v>3</v>
      </c>
      <c r="D78" s="92">
        <v>4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</row>
    <row r="79" spans="1:25" s="23" customFormat="1" ht="21.75" customHeight="1" x14ac:dyDescent="0.25">
      <c r="A79" s="65"/>
      <c r="B79" s="93" t="str">
        <f>B63</f>
        <v>Завдання 1. Поточний ремонт будівлі на вул. Проскурівській, 63  в м. Хмельницькому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5"/>
    </row>
    <row r="80" spans="1:25" s="23" customFormat="1" ht="20.100000000000001" customHeight="1" x14ac:dyDescent="0.25">
      <c r="A80" s="65">
        <v>1</v>
      </c>
      <c r="B80" s="65" t="s">
        <v>24</v>
      </c>
      <c r="C80" s="72" t="s">
        <v>74</v>
      </c>
      <c r="D80" s="96" t="s">
        <v>92</v>
      </c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8"/>
    </row>
    <row r="81" spans="1:26" s="23" customFormat="1" ht="20.100000000000001" customHeight="1" x14ac:dyDescent="0.25">
      <c r="A81" s="65">
        <v>2</v>
      </c>
      <c r="B81" s="65" t="s">
        <v>25</v>
      </c>
      <c r="C81" s="76" t="s">
        <v>22</v>
      </c>
      <c r="D81" s="104" t="s">
        <v>87</v>
      </c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</row>
    <row r="82" spans="1:26" s="23" customFormat="1" ht="20.100000000000001" customHeight="1" x14ac:dyDescent="0.25">
      <c r="A82" s="65">
        <v>3</v>
      </c>
      <c r="B82" s="65" t="s">
        <v>26</v>
      </c>
      <c r="C82" s="72" t="s">
        <v>74</v>
      </c>
      <c r="D82" s="96" t="s">
        <v>92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8"/>
    </row>
    <row r="83" spans="1:26" s="23" customFormat="1" ht="20.100000000000001" customHeight="1" x14ac:dyDescent="0.25">
      <c r="A83" s="65">
        <v>4</v>
      </c>
      <c r="B83" s="65" t="s">
        <v>27</v>
      </c>
      <c r="C83" s="72" t="s">
        <v>73</v>
      </c>
      <c r="D83" s="104" t="s">
        <v>87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</row>
    <row r="84" spans="1:26" s="23" customFormat="1" ht="22.5" customHeight="1" x14ac:dyDescent="0.25">
      <c r="A84" s="66"/>
      <c r="B84"/>
      <c r="C84"/>
      <c r="D84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1:26" s="23" customFormat="1" ht="22.5" customHeight="1" x14ac:dyDescent="0.25">
      <c r="A85" s="100" t="s">
        <v>65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1:26" s="23" customFormat="1" ht="25.5" customHeight="1" x14ac:dyDescent="0.25">
      <c r="A86" s="91" t="s">
        <v>93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68"/>
      <c r="V86" s="68"/>
      <c r="W86" s="68"/>
      <c r="X86" s="68"/>
      <c r="Y86" s="68"/>
      <c r="Z86" s="68"/>
    </row>
    <row r="87" spans="1:26" ht="11.25" customHeight="1" x14ac:dyDescent="0.25">
      <c r="A87" s="9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6" ht="20.25" customHeight="1" x14ac:dyDescent="0.25">
      <c r="A88" s="45" t="s">
        <v>53</v>
      </c>
      <c r="B88" s="45"/>
      <c r="C88" s="18"/>
      <c r="D88" s="18"/>
      <c r="E88" s="18"/>
    </row>
    <row r="89" spans="1:26" ht="11.25" customHeight="1" x14ac:dyDescent="0.25">
      <c r="A89" s="45"/>
      <c r="B89" s="45"/>
    </row>
    <row r="90" spans="1:26" ht="20.25" customHeight="1" x14ac:dyDescent="0.25">
      <c r="A90" s="45"/>
      <c r="B90" s="53" t="s">
        <v>94</v>
      </c>
    </row>
    <row r="91" spans="1:26" ht="12.75" customHeight="1" x14ac:dyDescent="0.25">
      <c r="A91" s="23"/>
      <c r="B91" s="46"/>
    </row>
    <row r="92" spans="1:26" ht="18.75" hidden="1" customHeight="1" x14ac:dyDescent="0.25">
      <c r="A92" s="23"/>
      <c r="B92" s="3"/>
    </row>
    <row r="93" spans="1:26" ht="63" customHeight="1" x14ac:dyDescent="0.25">
      <c r="B93" s="109" t="s">
        <v>58</v>
      </c>
      <c r="C93" s="109"/>
      <c r="D93" s="109"/>
      <c r="E93" s="109"/>
      <c r="F93" s="109"/>
      <c r="G93" s="109"/>
      <c r="J93" s="110"/>
      <c r="K93" s="110"/>
      <c r="L93" s="110"/>
      <c r="N93" s="106" t="s">
        <v>71</v>
      </c>
      <c r="O93" s="106"/>
      <c r="P93" s="106"/>
    </row>
    <row r="94" spans="1:26" ht="17.25" customHeight="1" x14ac:dyDescent="0.25">
      <c r="B94" s="13"/>
      <c r="J94" s="105" t="s">
        <v>20</v>
      </c>
      <c r="K94" s="105"/>
      <c r="L94" s="105"/>
      <c r="N94" s="107" t="s">
        <v>72</v>
      </c>
      <c r="O94" s="107"/>
      <c r="P94" s="107"/>
    </row>
    <row r="95" spans="1:26" ht="7.5" customHeight="1" x14ac:dyDescent="0.25">
      <c r="B95" s="23"/>
      <c r="J95" s="55"/>
      <c r="N95" s="57"/>
      <c r="O95" s="23"/>
    </row>
    <row r="96" spans="1:26" ht="19.5" customHeight="1" x14ac:dyDescent="0.25">
      <c r="B96" s="45"/>
      <c r="N96" s="23"/>
      <c r="O96" s="23"/>
    </row>
    <row r="97" spans="2:16" ht="20.25" customHeight="1" x14ac:dyDescent="0.25">
      <c r="B97" s="89" t="s">
        <v>89</v>
      </c>
      <c r="C97" s="89"/>
      <c r="D97" s="89"/>
      <c r="E97" s="89"/>
      <c r="F97" s="89"/>
      <c r="G97" s="89"/>
      <c r="H97" s="89"/>
      <c r="I97" s="90"/>
      <c r="J97" s="56"/>
      <c r="K97" s="5"/>
      <c r="L97" s="5"/>
      <c r="N97" s="106" t="s">
        <v>90</v>
      </c>
      <c r="O97" s="106"/>
      <c r="P97" s="106"/>
    </row>
    <row r="98" spans="2:16" ht="15" customHeight="1" x14ac:dyDescent="0.25">
      <c r="J98" s="105" t="s">
        <v>20</v>
      </c>
      <c r="K98" s="105"/>
      <c r="L98" s="105"/>
      <c r="N98" s="107" t="s">
        <v>72</v>
      </c>
      <c r="O98" s="107"/>
      <c r="P98" s="107"/>
    </row>
  </sheetData>
  <mergeCells count="169">
    <mergeCell ref="N66:O66"/>
    <mergeCell ref="N67:O67"/>
    <mergeCell ref="L70:M70"/>
    <mergeCell ref="N68:O68"/>
    <mergeCell ref="B54:E54"/>
    <mergeCell ref="L54:M54"/>
    <mergeCell ref="A59:R59"/>
    <mergeCell ref="B60:E61"/>
    <mergeCell ref="N71:O71"/>
    <mergeCell ref="N70:O70"/>
    <mergeCell ref="L69:M69"/>
    <mergeCell ref="L71:M71"/>
    <mergeCell ref="L68:M68"/>
    <mergeCell ref="J60:O60"/>
    <mergeCell ref="J37:O37"/>
    <mergeCell ref="B41:E41"/>
    <mergeCell ref="J38:K38"/>
    <mergeCell ref="F52:I52"/>
    <mergeCell ref="N54:O54"/>
    <mergeCell ref="J56:K56"/>
    <mergeCell ref="L41:M41"/>
    <mergeCell ref="J52:O52"/>
    <mergeCell ref="J42:K42"/>
    <mergeCell ref="L56:M56"/>
    <mergeCell ref="T19:U19"/>
    <mergeCell ref="B22:S22"/>
    <mergeCell ref="T20:U20"/>
    <mergeCell ref="B19:C19"/>
    <mergeCell ref="G19:I19"/>
    <mergeCell ref="E19:F19"/>
    <mergeCell ref="K20:R20"/>
    <mergeCell ref="C25:R25"/>
    <mergeCell ref="C32:S32"/>
    <mergeCell ref="J41:K41"/>
    <mergeCell ref="B56:E56"/>
    <mergeCell ref="N55:O55"/>
    <mergeCell ref="J55:K55"/>
    <mergeCell ref="L55:M55"/>
    <mergeCell ref="L53:M53"/>
    <mergeCell ref="J54:K54"/>
    <mergeCell ref="N56:O56"/>
    <mergeCell ref="B13:C13"/>
    <mergeCell ref="B16:C16"/>
    <mergeCell ref="L40:M40"/>
    <mergeCell ref="J39:K39"/>
    <mergeCell ref="J40:K40"/>
    <mergeCell ref="B20:C20"/>
    <mergeCell ref="C24:R24"/>
    <mergeCell ref="K19:R19"/>
    <mergeCell ref="E20:F20"/>
    <mergeCell ref="G20:I20"/>
    <mergeCell ref="F16:M16"/>
    <mergeCell ref="N53:O53"/>
    <mergeCell ref="N42:O42"/>
    <mergeCell ref="B43:R43"/>
    <mergeCell ref="N41:O41"/>
    <mergeCell ref="P52:R52"/>
    <mergeCell ref="J53:K53"/>
    <mergeCell ref="F17:M17"/>
    <mergeCell ref="L42:M42"/>
    <mergeCell ref="C31:S31"/>
    <mergeCell ref="C48:T48"/>
    <mergeCell ref="C46:T46"/>
    <mergeCell ref="N40:O40"/>
    <mergeCell ref="N39:O39"/>
    <mergeCell ref="N38:O38"/>
    <mergeCell ref="G40:H40"/>
    <mergeCell ref="G9:N9"/>
    <mergeCell ref="G10:N10"/>
    <mergeCell ref="B14:C14"/>
    <mergeCell ref="B17:C17"/>
    <mergeCell ref="F14:M14"/>
    <mergeCell ref="T17:U17"/>
    <mergeCell ref="T13:U13"/>
    <mergeCell ref="T14:U14"/>
    <mergeCell ref="T16:U16"/>
    <mergeCell ref="F13:M13"/>
    <mergeCell ref="A37:A38"/>
    <mergeCell ref="B39:E39"/>
    <mergeCell ref="B42:E42"/>
    <mergeCell ref="C47:T47"/>
    <mergeCell ref="L39:M39"/>
    <mergeCell ref="L38:M38"/>
    <mergeCell ref="B40:E40"/>
    <mergeCell ref="F37:I37"/>
    <mergeCell ref="B37:E38"/>
    <mergeCell ref="P37:R37"/>
    <mergeCell ref="N62:O62"/>
    <mergeCell ref="L65:M65"/>
    <mergeCell ref="N64:O64"/>
    <mergeCell ref="N61:O61"/>
    <mergeCell ref="P60:R60"/>
    <mergeCell ref="A52:A53"/>
    <mergeCell ref="N65:O65"/>
    <mergeCell ref="B55:E55"/>
    <mergeCell ref="B52:E53"/>
    <mergeCell ref="F60:F61"/>
    <mergeCell ref="A60:A61"/>
    <mergeCell ref="J70:K70"/>
    <mergeCell ref="B63:U63"/>
    <mergeCell ref="J68:K68"/>
    <mergeCell ref="J65:K65"/>
    <mergeCell ref="B66:E66"/>
    <mergeCell ref="B62:E62"/>
    <mergeCell ref="J61:K61"/>
    <mergeCell ref="J66:K66"/>
    <mergeCell ref="S60:U60"/>
    <mergeCell ref="L66:M66"/>
    <mergeCell ref="L67:M67"/>
    <mergeCell ref="J62:K62"/>
    <mergeCell ref="J64:K64"/>
    <mergeCell ref="L64:M64"/>
    <mergeCell ref="G60:I61"/>
    <mergeCell ref="L62:M62"/>
    <mergeCell ref="L61:M61"/>
    <mergeCell ref="G62:I62"/>
    <mergeCell ref="B67:E67"/>
    <mergeCell ref="G66:I66"/>
    <mergeCell ref="G67:I67"/>
    <mergeCell ref="B64:E64"/>
    <mergeCell ref="G64:I64"/>
    <mergeCell ref="B70:E70"/>
    <mergeCell ref="G65:I65"/>
    <mergeCell ref="G68:I68"/>
    <mergeCell ref="B65:E65"/>
    <mergeCell ref="L73:M73"/>
    <mergeCell ref="B71:E71"/>
    <mergeCell ref="B72:E72"/>
    <mergeCell ref="B73:E73"/>
    <mergeCell ref="J71:K71"/>
    <mergeCell ref="J67:K67"/>
    <mergeCell ref="J72:K72"/>
    <mergeCell ref="J73:K73"/>
    <mergeCell ref="G72:I72"/>
    <mergeCell ref="G73:I73"/>
    <mergeCell ref="L72:M72"/>
    <mergeCell ref="B68:E68"/>
    <mergeCell ref="B69:E69"/>
    <mergeCell ref="G69:I69"/>
    <mergeCell ref="G70:I70"/>
    <mergeCell ref="G71:I71"/>
    <mergeCell ref="J98:L98"/>
    <mergeCell ref="N93:P93"/>
    <mergeCell ref="N94:P94"/>
    <mergeCell ref="N97:P97"/>
    <mergeCell ref="N98:P98"/>
    <mergeCell ref="G74:I74"/>
    <mergeCell ref="B93:G93"/>
    <mergeCell ref="J93:L93"/>
    <mergeCell ref="J94:L94"/>
    <mergeCell ref="B74:E74"/>
    <mergeCell ref="A85:R85"/>
    <mergeCell ref="A75:R75"/>
    <mergeCell ref="J74:K74"/>
    <mergeCell ref="L74:M74"/>
    <mergeCell ref="N74:O74"/>
    <mergeCell ref="D81:T81"/>
    <mergeCell ref="D82:T82"/>
    <mergeCell ref="D83:T83"/>
    <mergeCell ref="N72:O72"/>
    <mergeCell ref="N73:O73"/>
    <mergeCell ref="N69:O69"/>
    <mergeCell ref="J69:K69"/>
    <mergeCell ref="B97:I97"/>
    <mergeCell ref="A86:T86"/>
    <mergeCell ref="D77:T77"/>
    <mergeCell ref="D78:T78"/>
    <mergeCell ref="B79:T79"/>
    <mergeCell ref="D80:T80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35" max="20" man="1"/>
    <brk id="6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1217691</vt:lpstr>
      <vt:lpstr>'1217691'!Область_друку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2024-01-22T08:22:34Z</cp:lastPrinted>
  <dcterms:created xsi:type="dcterms:W3CDTF">2019-01-14T08:15:45Z</dcterms:created>
  <dcterms:modified xsi:type="dcterms:W3CDTF">2024-02-08T15:12:45Z</dcterms:modified>
</cp:coreProperties>
</file>