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4\Лютий\0802\Звіти по паспортам УКІ\"/>
    </mc:Choice>
  </mc:AlternateContent>
  <bookViews>
    <workbookView xWindow="240" yWindow="60" windowWidth="20055" windowHeight="7950"/>
  </bookViews>
  <sheets>
    <sheet name="1416090" sheetId="1" r:id="rId1"/>
  </sheets>
  <definedNames>
    <definedName name="_xlnm.Print_Area" localSheetId="0">'1416090'!$A$1:$T$96</definedName>
  </definedNames>
  <calcPr calcId="152511"/>
</workbook>
</file>

<file path=xl/calcChain.xml><?xml version="1.0" encoding="utf-8"?>
<calcChain xmlns="http://schemas.openxmlformats.org/spreadsheetml/2006/main">
  <c r="O70" i="1" l="1"/>
  <c r="O72" i="1"/>
  <c r="I72" i="1"/>
  <c r="I70" i="1"/>
  <c r="O73" i="1"/>
  <c r="R73" i="1" s="1"/>
  <c r="T73" i="1" s="1"/>
  <c r="O54" i="1"/>
  <c r="Q54" i="1" s="1"/>
  <c r="I73" i="1"/>
  <c r="Q72" i="1"/>
  <c r="Q70" i="1"/>
  <c r="R72" i="1"/>
  <c r="T72" i="1"/>
  <c r="M73" i="1"/>
  <c r="M72" i="1"/>
  <c r="Q68" i="1"/>
  <c r="Q66" i="1"/>
  <c r="Q65" i="1"/>
  <c r="R68" i="1"/>
  <c r="T68" i="1"/>
  <c r="R66" i="1"/>
  <c r="T66" i="1"/>
  <c r="R65" i="1"/>
  <c r="T65" i="1" s="1"/>
  <c r="I54" i="1"/>
  <c r="I40" i="1" s="1"/>
  <c r="F54" i="1"/>
  <c r="F55" i="1"/>
  <c r="H55" i="1"/>
  <c r="M68" i="1"/>
  <c r="M66" i="1"/>
  <c r="M65" i="1"/>
  <c r="P54" i="1"/>
  <c r="P55" i="1" s="1"/>
  <c r="R70" i="1"/>
  <c r="T70" i="1"/>
  <c r="M54" i="1"/>
  <c r="M55" i="1" s="1"/>
  <c r="I55" i="1"/>
  <c r="F40" i="1"/>
  <c r="H54" i="1"/>
  <c r="M70" i="1"/>
  <c r="F41" i="1"/>
  <c r="H40" i="1"/>
  <c r="H41" i="1" s="1"/>
  <c r="I41" i="1" l="1"/>
  <c r="O41" i="1" s="1"/>
  <c r="O40" i="1"/>
  <c r="Q40" i="1" s="1"/>
  <c r="Q41" i="1" s="1"/>
  <c r="M40" i="1"/>
  <c r="M41" i="1" s="1"/>
  <c r="O55" i="1"/>
  <c r="Q55" i="1" s="1"/>
  <c r="Q73" i="1"/>
</calcChain>
</file>

<file path=xl/sharedStrings.xml><?xml version="1.0" encoding="utf-8"?>
<sst xmlns="http://schemas.openxmlformats.org/spreadsheetml/2006/main" count="155" uniqueCount="95">
  <si>
    <t xml:space="preserve">1. </t>
  </si>
  <si>
    <t>2.</t>
  </si>
  <si>
    <t>3.</t>
  </si>
  <si>
    <t>Наказ Міністерства фінансів України</t>
  </si>
  <si>
    <t>26 серпня 2014 року № 836</t>
  </si>
  <si>
    <t>(у редакції наказу Міністерства фінансів України</t>
  </si>
  <si>
    <t>ЗАТВЕРДЖЕНО</t>
  </si>
  <si>
    <t>загальний фонд</t>
  </si>
  <si>
    <t>спеціальний фонд</t>
  </si>
  <si>
    <t>усього</t>
  </si>
  <si>
    <t>Затверджено у паспорті бюджетної  програми</t>
  </si>
  <si>
    <t>Відхилення</t>
  </si>
  <si>
    <t>6.</t>
  </si>
  <si>
    <t>Усього</t>
  </si>
  <si>
    <t>№ з/п</t>
  </si>
  <si>
    <t xml:space="preserve">7. </t>
  </si>
  <si>
    <t>Найменування місцевої/ регіональної програми</t>
  </si>
  <si>
    <t>Одиниця виміру</t>
  </si>
  <si>
    <t xml:space="preserve">Джерело інформації </t>
  </si>
  <si>
    <t>Показники</t>
  </si>
  <si>
    <t>(підпис)</t>
  </si>
  <si>
    <t>грн.</t>
  </si>
  <si>
    <t>од.</t>
  </si>
  <si>
    <t>розрахунково</t>
  </si>
  <si>
    <t>затрат</t>
  </si>
  <si>
    <t>продукту</t>
  </si>
  <si>
    <t>ефективності</t>
  </si>
  <si>
    <t>якості</t>
  </si>
  <si>
    <t>ЗВІТ</t>
  </si>
  <si>
    <t>про виконання паспорта бюджетної програми</t>
  </si>
  <si>
    <t>4.</t>
  </si>
  <si>
    <t>Цілі державної політики, на досягнення яких спрямована реалізація бюджетної програми</t>
  </si>
  <si>
    <t>Ціль державної політики</t>
  </si>
  <si>
    <t>5.</t>
  </si>
  <si>
    <t>Мета бюджетної програми</t>
  </si>
  <si>
    <t>Завдання бюджетної програми</t>
  </si>
  <si>
    <t xml:space="preserve">Завдання </t>
  </si>
  <si>
    <t xml:space="preserve">Видатки (надані кредити з бюджету) та напрями використання бюджетних коштів за бюджетною програмою </t>
  </si>
  <si>
    <t>Касові видатки (надані кредити з бюджету)</t>
  </si>
  <si>
    <t>8.</t>
  </si>
  <si>
    <t xml:space="preserve">Результативні показники бюджетної програми та аналіз їх виконання </t>
  </si>
  <si>
    <t xml:space="preserve">9. </t>
  </si>
  <si>
    <t>Фактичні результативні показники, досягнуті за рахунок касових видатків (наданих кредитів з бюджету)</t>
  </si>
  <si>
    <t>гривень</t>
  </si>
  <si>
    <t>10. Узагальнений висновок про виконання бюджетної програми.</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</si>
  <si>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</si>
  <si>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</si>
  <si>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Фунціональної  класифікації видатків  та кредитування бюджету)</t>
  </si>
  <si>
    <t>03356163</t>
  </si>
  <si>
    <t>(код за ЄДРПОУ)</t>
  </si>
  <si>
    <t>(код бюджету)</t>
  </si>
  <si>
    <t>(найменування головного розпорядника коштів місцевого бюджету)</t>
  </si>
  <si>
    <t>(найменування бюджетної програми згідно з Типовою програмною класифікацією видатків та кредитування місцевого бюджету)</t>
  </si>
  <si>
    <t>Видатки (надані кредити з бюджету) на реалізацію місцевих/ регіональних програм, які виконуються в межах бюджетної програми</t>
  </si>
  <si>
    <t>(найменування відповідального виконавця)</t>
  </si>
  <si>
    <t>Управління комунальної інфраструктури Хмельницької міської ради</t>
  </si>
  <si>
    <t>22564000000</t>
  </si>
  <si>
    <t>Начальник відділу бухгалтерського обліку та звітності - головний бухгалтер</t>
  </si>
  <si>
    <t xml:space="preserve">Інша діяльність у сфері житлово-комунального господарства </t>
  </si>
  <si>
    <t>0640</t>
  </si>
  <si>
    <t>Укріплення матеріально-технічної бази комунальних підприємств</t>
  </si>
  <si>
    <t>Завдання 1. Придбання техніки за договором фінансового лізингу</t>
  </si>
  <si>
    <t>відсоток оновлення спеціальної техніки терміном експлуатації до 5 років до загальної кількості спеціальної техніки на підприємстві</t>
  </si>
  <si>
    <t>від 01 листопада 2022 року № 359)</t>
  </si>
  <si>
    <t>7.1. Аналіз розділу «Видатки (надані кредити з бюджету) та напрями використання бюджетних коштів за бюджетною програмою»</t>
  </si>
  <si>
    <t>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</si>
  <si>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Пояснення</t>
  </si>
  <si>
    <t>договір</t>
  </si>
  <si>
    <t>кількість техніки, яку планується придбати у лізинг</t>
  </si>
  <si>
    <t>9.1. Аналіз показників бюджетної програми</t>
  </si>
  <si>
    <t>Завдання 1. Придбання техніки на умовах фінансового лізингу</t>
  </si>
  <si>
    <t>Придбання техніки на умовах фінансового лізингу з метою укріплення матеріально-технічної бази комунального підприємства</t>
  </si>
  <si>
    <t>Придбання техніки на умовах фінансового лізингу</t>
  </si>
  <si>
    <t>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</si>
  <si>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</si>
  <si>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(Власне ім'я, ПРІЗВИЩЕ)</t>
  </si>
  <si>
    <t>Василь КАБАЛЬСЬКИЙ</t>
  </si>
  <si>
    <t>Наталія  ФУР'ЯНОВА</t>
  </si>
  <si>
    <t>Програма підтримки і  розвитку житлово-комунальної інфраструктури Хмельницької міської територіальної громади  на 2022-2027 роки</t>
  </si>
  <si>
    <t>Напрями використання бюджетних коштів*</t>
  </si>
  <si>
    <t>відс.</t>
  </si>
  <si>
    <t>місцевого бюджету на 01.01.2024 року</t>
  </si>
  <si>
    <t xml:space="preserve">Заступник директора департаменту інфраструктури міста – начальник управління комунальної інфраструктури </t>
  </si>
  <si>
    <t>обсяг видатків на виконання зобов'язань КП БРЕД по договору фінансового лізингу в поточному році</t>
  </si>
  <si>
    <t>вартість об'єкта фінансового лізингу</t>
  </si>
  <si>
    <t xml:space="preserve">середня вартість на придбання 1 од. техніки </t>
  </si>
  <si>
    <t>комерційна пропозиція банку</t>
  </si>
  <si>
    <t xml:space="preserve">відсоток забезпеченості фінансовим ресурсом на придбання спеціальної техніки </t>
  </si>
  <si>
    <t>Пояснення: розірвання Договору та заключення додаткової угоди на меншу суму вплинуло на зміну показника.</t>
  </si>
  <si>
    <t>Виконання бюджетної програми становить 88,8 % до затверджених призначень в 2023 р.</t>
  </si>
  <si>
    <t xml:space="preserve">Пояснення: 1) у зв'язку із зміною (зміщенням) графіку лізингових платежів; 2) у зв'язку із розірванням Договору купівлі-продажу між АТ «Державний експортно-імпортний банк України» (Покупець), ТОВ«Сучасні вантажівки» (Продавець), КП БРЕД (Лізингоодержувач) укладено додаткову угоду  про внесення змін до договору фінансового лізингу щодо згоди сторін про зменшення суми договору фінансового лізингу до ліміту фінансування в розмірі 3947537,98 грн. </t>
  </si>
  <si>
    <t>Пояснення: у зв'язку із зміною (зміщенням) графіку лізингових платежів, КП БРЕД не виконали зобов'язанння по договору фінансового лізингу в повному обсязі.</t>
  </si>
  <si>
    <t>9.3. Аналіз стану виконання результативних показників: результативні показники виконані не повністю у зв'язку із зміною (зміщенням) графіку лізингових платежів та розірванням Договору купівлі-продажу, що вплинуло на недоосвоєння коштів та зміни в інших показниках.</t>
  </si>
  <si>
    <t>Пояснення: у зв'язку  із розірванням Договору купівлі-продажу з  ТОВ«Сучасні вантажівки» планується придбати 2 од. техніки.</t>
  </si>
  <si>
    <t>Пояснення: у зв'язку з зменшенням кількості спеціалізованої техніки, яку заплановано придбати на умовах фінансового лізингу.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</si>
</sst>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2" formatCode="0.0"/>
  </numFmts>
  <fonts count="17" x14ac:knownFonts="1">
    <font>
      <sz val="11"/>
      <color theme="1"/>
      <name val="Calibri"/>
      <family val="2"/>
      <charset val="204"/>
      <scheme val="minor"/>
    </font>
    <font>
      <sz val="10"/>
      <name val="Arial Cyr"/>
      <charset val="204"/>
    </font>
    <font>
      <sz val="12"/>
      <name val="Times New Roman"/>
      <family val="1"/>
      <charset val="204"/>
    </font>
    <font>
      <sz val="10"/>
      <color indexed="8"/>
      <name val="Times New Roman"/>
      <family val="1"/>
      <charset val="204"/>
    </font>
    <font>
      <sz val="10"/>
      <name val="Times New Roman"/>
      <family val="1"/>
      <charset val="204"/>
    </font>
    <font>
      <sz val="8"/>
      <name val="Arial"/>
      <family val="2"/>
      <charset val="204"/>
    </font>
    <font>
      <sz val="8"/>
      <name val="Times New Roman"/>
      <family val="1"/>
      <charset val="204"/>
    </font>
    <font>
      <b/>
      <sz val="12"/>
      <name val="Times New Roman"/>
      <family val="1"/>
      <charset val="204"/>
    </font>
    <font>
      <sz val="11"/>
      <name val="Times New Roman"/>
      <family val="1"/>
      <charset val="204"/>
    </font>
    <font>
      <sz val="11"/>
      <color indexed="8"/>
      <name val="Times New Roman"/>
      <family val="1"/>
      <charset val="204"/>
    </font>
    <font>
      <sz val="11"/>
      <color indexed="8"/>
      <name val="Times New Roman"/>
      <family val="1"/>
      <charset val="204"/>
    </font>
    <font>
      <b/>
      <sz val="12"/>
      <color indexed="8"/>
      <name val="Times New Roman"/>
      <family val="1"/>
      <charset val="204"/>
    </font>
    <font>
      <b/>
      <sz val="11"/>
      <color indexed="8"/>
      <name val="Times New Roman"/>
      <family val="1"/>
      <charset val="204"/>
    </font>
    <font>
      <sz val="8"/>
      <name val="Calibri"/>
      <family val="2"/>
      <charset val="204"/>
    </font>
    <font>
      <sz val="12"/>
      <color indexed="8"/>
      <name val="Times New Roman"/>
      <family val="1"/>
      <charset val="204"/>
    </font>
    <font>
      <sz val="12"/>
      <color theme="1"/>
      <name val="Times New Roman"/>
      <family val="1"/>
      <charset val="204"/>
    </font>
    <font>
      <sz val="12"/>
      <color rgb="FF000000"/>
      <name val="Times New Roman"/>
      <family val="1"/>
      <charset val="204"/>
    </font>
  </fonts>
  <fills count="2">
    <fill>
      <patternFill patternType="none"/>
    </fill>
    <fill>
      <patternFill patternType="gray125"/>
    </fill>
  </fills>
  <borders count="14">
    <border>
      <left/>
      <right/>
      <top/>
      <bottom/>
      <diagonal/>
    </border>
    <border>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5" fillId="0" borderId="0">
      <alignment horizontal="left"/>
    </xf>
    <xf numFmtId="0" fontId="5" fillId="0" borderId="0">
      <alignment horizontal="left"/>
    </xf>
    <xf numFmtId="0" fontId="1" fillId="0" borderId="0"/>
  </cellStyleXfs>
  <cellXfs count="162">
    <xf numFmtId="0" fontId="0" fillId="0" borderId="0" xfId="0"/>
    <xf numFmtId="0" fontId="2" fillId="0" borderId="1" xfId="3" applyFont="1" applyBorder="1" applyAlignment="1"/>
    <xf numFmtId="0" fontId="2" fillId="0" borderId="2" xfId="3" applyFont="1" applyBorder="1" applyAlignment="1"/>
    <xf numFmtId="0" fontId="3" fillId="0" borderId="0" xfId="3" applyFont="1" applyAlignment="1"/>
    <xf numFmtId="0" fontId="4" fillId="0" borderId="0" xfId="0" applyFont="1" applyAlignment="1">
      <alignment horizontal="left"/>
    </xf>
    <xf numFmtId="0" fontId="2" fillId="0" borderId="0" xfId="2" applyFont="1" applyAlignment="1"/>
    <xf numFmtId="0" fontId="10" fillId="0" borderId="0" xfId="0" applyFont="1"/>
    <xf numFmtId="0" fontId="10" fillId="0" borderId="2" xfId="0" applyFont="1" applyBorder="1"/>
    <xf numFmtId="0" fontId="10" fillId="0" borderId="0" xfId="0" applyFont="1" applyAlignment="1">
      <alignment horizontal="left"/>
    </xf>
    <xf numFmtId="0" fontId="10" fillId="0" borderId="3" xfId="0" applyFont="1" applyBorder="1" applyAlignment="1">
      <alignment horizontal="center" vertical="center" wrapText="1"/>
    </xf>
    <xf numFmtId="0" fontId="10" fillId="0" borderId="0" xfId="0" applyFont="1" applyBorder="1"/>
    <xf numFmtId="0" fontId="10" fillId="0" borderId="3" xfId="0" applyFont="1" applyBorder="1"/>
    <xf numFmtId="0" fontId="10" fillId="0" borderId="0" xfId="0" applyFont="1" applyBorder="1" applyAlignment="1">
      <alignment vertical="center"/>
    </xf>
    <xf numFmtId="0" fontId="10" fillId="0" borderId="0" xfId="0" applyFont="1" applyAlignment="1">
      <alignment wrapText="1"/>
    </xf>
    <xf numFmtId="0" fontId="2" fillId="0" borderId="0" xfId="0" applyFont="1" applyAlignment="1">
      <alignment horizontal="left"/>
    </xf>
    <xf numFmtId="0" fontId="10" fillId="0" borderId="3" xfId="0" applyFont="1" applyBorder="1" applyAlignment="1">
      <alignment horizontal="center"/>
    </xf>
    <xf numFmtId="4" fontId="10"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4"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0" fontId="2" fillId="0" borderId="3" xfId="0" applyFont="1" applyBorder="1" applyAlignment="1">
      <alignment horizontal="center" vertical="center" wrapText="1"/>
    </xf>
    <xf numFmtId="0" fontId="9" fillId="0" borderId="2" xfId="0" applyFont="1" applyBorder="1"/>
    <xf numFmtId="0" fontId="11" fillId="0" borderId="0" xfId="0" applyFont="1" applyAlignment="1"/>
    <xf numFmtId="0" fontId="9" fillId="0" borderId="0" xfId="0" applyFont="1"/>
    <xf numFmtId="0" fontId="12" fillId="0" borderId="0" xfId="0" applyFont="1"/>
    <xf numFmtId="0" fontId="12" fillId="0" borderId="0" xfId="0" applyFont="1" applyAlignment="1">
      <alignment horizontal="center"/>
    </xf>
    <xf numFmtId="0" fontId="2" fillId="0" borderId="0" xfId="3" applyFont="1" applyFill="1" applyBorder="1" applyAlignment="1" applyProtection="1">
      <alignment horizontal="left" wrapText="1"/>
    </xf>
    <xf numFmtId="0" fontId="2" fillId="0" borderId="0" xfId="3" applyFont="1" applyFill="1" applyBorder="1" applyAlignment="1" applyProtection="1">
      <alignment wrapText="1"/>
    </xf>
    <xf numFmtId="0" fontId="2" fillId="0" borderId="3" xfId="2" applyFont="1" applyBorder="1" applyAlignment="1">
      <alignment horizontal="center" vertical="center" wrapText="1"/>
    </xf>
    <xf numFmtId="0" fontId="2" fillId="0" borderId="0" xfId="2" applyFont="1" applyAlignment="1">
      <alignment horizontal="center"/>
    </xf>
    <xf numFmtId="0" fontId="2" fillId="0" borderId="0" xfId="3" applyFont="1"/>
    <xf numFmtId="0" fontId="9" fillId="0" borderId="0" xfId="0" applyFont="1" applyBorder="1"/>
    <xf numFmtId="0" fontId="1" fillId="0" borderId="0" xfId="3"/>
    <xf numFmtId="0" fontId="0" fillId="0" borderId="0" xfId="0" applyAlignment="1">
      <alignment horizontal="left"/>
    </xf>
    <xf numFmtId="0" fontId="2" fillId="0" borderId="0" xfId="2" applyFont="1" applyBorder="1" applyAlignment="1">
      <alignment horizontal="center" vertical="center" wrapText="1"/>
    </xf>
    <xf numFmtId="0" fontId="9" fillId="0" borderId="0" xfId="0" applyFont="1" applyBorder="1" applyAlignment="1"/>
    <xf numFmtId="0" fontId="14" fillId="0" borderId="0" xfId="0" applyFont="1"/>
    <xf numFmtId="0" fontId="2" fillId="0" borderId="0" xfId="2" applyFont="1" applyBorder="1" applyAlignment="1"/>
    <xf numFmtId="0" fontId="0" fillId="0" borderId="0" xfId="0" applyBorder="1" applyAlignment="1">
      <alignment horizontal="left"/>
    </xf>
    <xf numFmtId="0" fontId="2" fillId="0" borderId="0" xfId="2" applyFont="1" applyBorder="1" applyAlignment="1">
      <alignment vertical="center" wrapText="1"/>
    </xf>
    <xf numFmtId="0" fontId="2" fillId="0" borderId="2" xfId="3" applyFont="1" applyBorder="1"/>
    <xf numFmtId="4" fontId="10" fillId="0" borderId="3" xfId="0" applyNumberFormat="1" applyFont="1" applyBorder="1" applyAlignment="1">
      <alignment horizontal="center"/>
    </xf>
    <xf numFmtId="0" fontId="10" fillId="0" borderId="0" xfId="0" applyFont="1" applyAlignment="1">
      <alignment horizontal="center"/>
    </xf>
    <xf numFmtId="0" fontId="9" fillId="0" borderId="0" xfId="0" applyFont="1" applyAlignment="1">
      <alignment horizontal="center"/>
    </xf>
    <xf numFmtId="0" fontId="10" fillId="0" borderId="4" xfId="0" applyFont="1" applyBorder="1" applyAlignment="1"/>
    <xf numFmtId="0" fontId="10" fillId="0" borderId="0" xfId="0" applyFont="1" applyAlignment="1"/>
    <xf numFmtId="0" fontId="8" fillId="0" borderId="0" xfId="3" applyFont="1" applyBorder="1" applyAlignment="1">
      <alignment vertical="top"/>
    </xf>
    <xf numFmtId="0" fontId="14" fillId="0" borderId="0" xfId="0" applyFont="1" applyAlignment="1">
      <alignment horizontal="center"/>
    </xf>
    <xf numFmtId="0" fontId="2" fillId="0" borderId="0" xfId="2" applyFont="1" applyAlignment="1">
      <alignment vertical="center"/>
    </xf>
    <xf numFmtId="0" fontId="2" fillId="0" borderId="0" xfId="0" applyFont="1" applyBorder="1" applyAlignment="1">
      <alignment horizontal="left" vertical="center" wrapText="1"/>
    </xf>
    <xf numFmtId="182" fontId="10" fillId="0" borderId="0" xfId="0" applyNumberFormat="1" applyFont="1"/>
    <xf numFmtId="0" fontId="15" fillId="0" borderId="0" xfId="0" applyFont="1"/>
    <xf numFmtId="0" fontId="16" fillId="0" borderId="0" xfId="0" applyFont="1" applyAlignment="1">
      <alignment horizontal="left" vertical="center"/>
    </xf>
    <xf numFmtId="0" fontId="2" fillId="0" borderId="0" xfId="2" applyFont="1" applyBorder="1" applyAlignment="1">
      <alignment horizontal="left" vertical="center" wrapText="1"/>
    </xf>
    <xf numFmtId="0" fontId="16" fillId="0" borderId="3" xfId="0" applyFont="1" applyBorder="1" applyAlignment="1">
      <alignment horizontal="center" vertical="center" wrapText="1"/>
    </xf>
    <xf numFmtId="0" fontId="16" fillId="0" borderId="0" xfId="0" applyFont="1" applyAlignment="1">
      <alignment horizontal="justify" vertical="center"/>
    </xf>
    <xf numFmtId="0" fontId="16" fillId="0" borderId="0" xfId="0" applyFont="1" applyBorder="1" applyAlignment="1">
      <alignment horizontal="left" vertical="center"/>
    </xf>
    <xf numFmtId="4" fontId="14" fillId="0" borderId="3" xfId="0" applyNumberFormat="1" applyFont="1" applyBorder="1" applyAlignment="1">
      <alignment horizontal="center" vertical="center" wrapText="1"/>
    </xf>
    <xf numFmtId="4" fontId="14" fillId="0" borderId="3"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3" xfId="0" applyFont="1" applyFill="1" applyBorder="1" applyAlignment="1">
      <alignment horizontal="center" vertical="center"/>
    </xf>
    <xf numFmtId="3" fontId="14" fillId="0" borderId="3" xfId="0" applyNumberFormat="1" applyFont="1" applyBorder="1" applyAlignment="1">
      <alignment horizontal="center" vertical="center"/>
    </xf>
    <xf numFmtId="2" fontId="14" fillId="0" borderId="3" xfId="0" applyNumberFormat="1" applyFont="1" applyBorder="1" applyAlignment="1">
      <alignment horizontal="center" vertical="center"/>
    </xf>
    <xf numFmtId="4" fontId="16" fillId="0" borderId="3" xfId="0" applyNumberFormat="1" applyFont="1" applyBorder="1" applyAlignment="1">
      <alignment horizontal="center" vertical="center" wrapText="1"/>
    </xf>
    <xf numFmtId="0" fontId="2" fillId="0" borderId="0" xfId="1" applyFont="1" applyAlignment="1"/>
    <xf numFmtId="4" fontId="16" fillId="0" borderId="0" xfId="0" applyNumberFormat="1" applyFont="1" applyAlignment="1">
      <alignment vertical="center" wrapText="1"/>
    </xf>
    <xf numFmtId="2" fontId="2" fillId="0" borderId="0" xfId="2" applyNumberFormat="1" applyFont="1" applyAlignment="1">
      <alignment wrapText="1"/>
    </xf>
    <xf numFmtId="0" fontId="16" fillId="0" borderId="3" xfId="0" applyFont="1" applyBorder="1" applyAlignment="1">
      <alignment vertical="center" wrapText="1"/>
    </xf>
    <xf numFmtId="0" fontId="8" fillId="0" borderId="3" xfId="0" applyFont="1" applyBorder="1" applyAlignment="1">
      <alignment horizontal="center" vertical="center" wrapText="1"/>
    </xf>
    <xf numFmtId="2" fontId="16" fillId="0" borderId="3" xfId="0" applyNumberFormat="1" applyFont="1" applyBorder="1" applyAlignment="1">
      <alignment horizontal="center" vertical="center" wrapText="1"/>
    </xf>
    <xf numFmtId="4" fontId="14" fillId="0" borderId="3"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0" fontId="16" fillId="0" borderId="3" xfId="0" applyFont="1" applyFill="1" applyBorder="1" applyAlignment="1">
      <alignment vertical="center" wrapText="1"/>
    </xf>
    <xf numFmtId="0" fontId="11" fillId="0" borderId="0" xfId="0" applyFont="1" applyAlignment="1">
      <alignment horizontal="center"/>
    </xf>
    <xf numFmtId="0" fontId="2" fillId="0" borderId="0" xfId="3" applyFont="1" applyFill="1" applyBorder="1" applyAlignment="1" applyProtection="1">
      <alignment horizontal="left" wrapText="1"/>
    </xf>
    <xf numFmtId="0" fontId="2" fillId="0" borderId="0" xfId="3" applyFont="1" applyBorder="1" applyAlignment="1">
      <alignment horizontal="center"/>
    </xf>
    <xf numFmtId="0" fontId="4" fillId="0" borderId="4" xfId="3" applyFont="1" applyBorder="1" applyAlignment="1">
      <alignment horizontal="center" vertical="top" wrapText="1"/>
    </xf>
    <xf numFmtId="0" fontId="9" fillId="0" borderId="2" xfId="0" applyFont="1" applyBorder="1" applyAlignment="1">
      <alignment horizontal="center"/>
    </xf>
    <xf numFmtId="0" fontId="2" fillId="0" borderId="2" xfId="3" applyFont="1" applyBorder="1" applyAlignment="1">
      <alignment horizontal="center"/>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0" borderId="7" xfId="0" applyFont="1" applyBorder="1" applyAlignment="1">
      <alignment horizontal="center" wrapText="1"/>
    </xf>
    <xf numFmtId="0" fontId="10" fillId="0" borderId="5" xfId="0" applyFont="1" applyBorder="1" applyAlignment="1">
      <alignment horizontal="left" wrapText="1"/>
    </xf>
    <xf numFmtId="0" fontId="10" fillId="0" borderId="6" xfId="0" applyFont="1" applyBorder="1" applyAlignment="1">
      <alignment horizontal="left" wrapText="1"/>
    </xf>
    <xf numFmtId="0" fontId="10" fillId="0" borderId="7" xfId="0" applyFont="1" applyBorder="1" applyAlignment="1">
      <alignment horizontal="left" wrapText="1"/>
    </xf>
    <xf numFmtId="0" fontId="10" fillId="0" borderId="3" xfId="0" applyFont="1" applyBorder="1" applyAlignment="1">
      <alignment horizontal="center" vertical="center" wrapText="1"/>
    </xf>
    <xf numFmtId="0" fontId="2" fillId="0" borderId="3" xfId="2" applyFont="1" applyBorder="1" applyAlignment="1">
      <alignment horizontal="center" vertical="center" wrapText="1"/>
    </xf>
    <xf numFmtId="0" fontId="2" fillId="0" borderId="3" xfId="2" applyFont="1" applyBorder="1" applyAlignment="1">
      <alignment horizontal="left" vertical="center" wrapText="1"/>
    </xf>
    <xf numFmtId="0" fontId="2" fillId="0" borderId="5" xfId="2" applyFont="1" applyBorder="1" applyAlignment="1">
      <alignment horizontal="left" vertical="center" wrapText="1"/>
    </xf>
    <xf numFmtId="0" fontId="2" fillId="0" borderId="6" xfId="2" applyFont="1" applyBorder="1" applyAlignment="1">
      <alignment horizontal="left" vertical="center" wrapText="1"/>
    </xf>
    <xf numFmtId="0" fontId="2" fillId="0" borderId="7" xfId="2" applyFont="1" applyBorder="1" applyAlignment="1">
      <alignment horizontal="left"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3" xfId="0" applyFont="1" applyBorder="1" applyAlignment="1">
      <alignment horizontal="center" vertical="center" wrapText="1"/>
    </xf>
    <xf numFmtId="3" fontId="2" fillId="0" borderId="3" xfId="0" applyNumberFormat="1"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9" fillId="0" borderId="3" xfId="0" applyFont="1" applyBorder="1" applyAlignment="1">
      <alignment horizontal="center" vertical="center" wrapText="1"/>
    </xf>
    <xf numFmtId="4"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4" fontId="10" fillId="0" borderId="3" xfId="0" applyNumberFormat="1" applyFont="1" applyBorder="1" applyAlignment="1">
      <alignment horizontal="center" vertical="center" wrapText="1"/>
    </xf>
    <xf numFmtId="0" fontId="2" fillId="0" borderId="3" xfId="2" applyFont="1" applyBorder="1" applyAlignment="1">
      <alignment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4" fontId="14" fillId="0" borderId="3" xfId="0" applyNumberFormat="1" applyFont="1" applyBorder="1" applyAlignment="1">
      <alignment horizontal="center" vertical="center"/>
    </xf>
    <xf numFmtId="0" fontId="14" fillId="0" borderId="3" xfId="0" applyFont="1" applyBorder="1" applyAlignment="1">
      <alignment horizontal="center" vertical="center"/>
    </xf>
    <xf numFmtId="0" fontId="10" fillId="0" borderId="5" xfId="0" applyFont="1" applyBorder="1" applyAlignment="1">
      <alignment horizontal="center"/>
    </xf>
    <xf numFmtId="0" fontId="10" fillId="0" borderId="7" xfId="0" applyFont="1" applyBorder="1" applyAlignment="1">
      <alignment horizontal="center"/>
    </xf>
    <xf numFmtId="4" fontId="2" fillId="0" borderId="3" xfId="0" applyNumberFormat="1" applyFont="1" applyBorder="1" applyAlignment="1">
      <alignment horizontal="center"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8" fillId="0" borderId="3" xfId="2" applyFont="1" applyFill="1" applyBorder="1" applyAlignment="1">
      <alignment vertical="center" wrapText="1"/>
    </xf>
    <xf numFmtId="0" fontId="2" fillId="0" borderId="3"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3" fontId="14" fillId="0" borderId="3" xfId="0" applyNumberFormat="1" applyFont="1" applyBorder="1" applyAlignment="1">
      <alignment horizontal="center"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14" fillId="0" borderId="3" xfId="0" applyFont="1" applyBorder="1" applyAlignment="1">
      <alignment horizontal="center"/>
    </xf>
    <xf numFmtId="4" fontId="10" fillId="0" borderId="3" xfId="0" applyNumberFormat="1" applyFont="1" applyBorder="1" applyAlignment="1">
      <alignment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4" fillId="0" borderId="3" xfId="0" applyNumberFormat="1" applyFont="1" applyBorder="1" applyAlignment="1">
      <alignment horizontal="center" vertical="center"/>
    </xf>
    <xf numFmtId="0" fontId="8" fillId="0" borderId="3" xfId="0" applyFont="1" applyBorder="1" applyAlignment="1">
      <alignment vertical="center" wrapText="1"/>
    </xf>
    <xf numFmtId="4" fontId="2" fillId="0" borderId="3" xfId="0"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7" fillId="0" borderId="3" xfId="0" applyFont="1" applyBorder="1" applyAlignment="1">
      <alignment vertical="center" wrapText="1"/>
    </xf>
    <xf numFmtId="49" fontId="2" fillId="0" borderId="2" xfId="0" applyNumberFormat="1" applyFont="1" applyBorder="1" applyAlignment="1">
      <alignment horizontal="center"/>
    </xf>
    <xf numFmtId="0" fontId="2" fillId="0" borderId="0" xfId="0" applyFont="1" applyBorder="1" applyAlignment="1">
      <alignment horizontal="center" vertical="top" wrapText="1"/>
    </xf>
    <xf numFmtId="0" fontId="9" fillId="0" borderId="0" xfId="0" applyFont="1" applyAlignment="1">
      <alignment horizontal="center" vertical="top"/>
    </xf>
    <xf numFmtId="2" fontId="4" fillId="0" borderId="0" xfId="3" applyNumberFormat="1" applyFont="1" applyBorder="1" applyAlignment="1">
      <alignment horizontal="center" vertical="top" wrapText="1"/>
    </xf>
    <xf numFmtId="0" fontId="4" fillId="0" borderId="0" xfId="3" applyFont="1" applyBorder="1" applyAlignment="1">
      <alignment horizontal="center" vertical="top" wrapText="1"/>
    </xf>
    <xf numFmtId="0" fontId="2" fillId="0" borderId="2" xfId="0" quotePrefix="1" applyFont="1" applyBorder="1" applyAlignment="1">
      <alignment horizontal="center"/>
    </xf>
    <xf numFmtId="0" fontId="2" fillId="0" borderId="2" xfId="0" applyFont="1" applyBorder="1" applyAlignment="1">
      <alignment horizontal="center"/>
    </xf>
    <xf numFmtId="0" fontId="10" fillId="0" borderId="4" xfId="0" applyFont="1" applyBorder="1" applyAlignment="1">
      <alignment horizontal="center" vertical="top"/>
    </xf>
    <xf numFmtId="0" fontId="2" fillId="0" borderId="4" xfId="0" applyFont="1" applyBorder="1" applyAlignment="1">
      <alignment horizontal="center" vertical="top" wrapText="1"/>
    </xf>
    <xf numFmtId="49" fontId="2" fillId="0" borderId="2" xfId="3" applyNumberFormat="1" applyFont="1" applyBorder="1" applyAlignment="1">
      <alignment horizontal="center" vertical="center"/>
    </xf>
    <xf numFmtId="0" fontId="14" fillId="0" borderId="2" xfId="0" applyFont="1" applyBorder="1" applyAlignment="1">
      <alignment horizontal="center"/>
    </xf>
    <xf numFmtId="4" fontId="4" fillId="0" borderId="0" xfId="3" applyNumberFormat="1" applyFont="1" applyBorder="1" applyAlignment="1">
      <alignment horizontal="center" vertical="top" wrapText="1"/>
    </xf>
    <xf numFmtId="0" fontId="9" fillId="0" borderId="5"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6" fillId="0" borderId="2" xfId="0" applyFont="1" applyBorder="1" applyAlignment="1">
      <alignment horizontal="center"/>
    </xf>
    <xf numFmtId="0" fontId="4" fillId="0" borderId="4" xfId="0" applyFont="1" applyBorder="1" applyAlignment="1">
      <alignment horizontal="center"/>
    </xf>
    <xf numFmtId="0" fontId="16" fillId="0" borderId="3" xfId="0" applyFont="1" applyBorder="1" applyAlignment="1">
      <alignment horizontal="center" vertical="center" wrapText="1"/>
    </xf>
    <xf numFmtId="0" fontId="4" fillId="0" borderId="0" xfId="0" applyFont="1" applyBorder="1" applyAlignment="1">
      <alignment horizontal="center"/>
    </xf>
    <xf numFmtId="0" fontId="3" fillId="0" borderId="4" xfId="0" applyFont="1" applyBorder="1" applyAlignment="1">
      <alignment horizontal="center" vertical="top"/>
    </xf>
    <xf numFmtId="0" fontId="16" fillId="0" borderId="0" xfId="0" applyFont="1" applyAlignment="1">
      <alignment horizontal="left" vertical="center"/>
    </xf>
    <xf numFmtId="0" fontId="16" fillId="0" borderId="0" xfId="0" applyFont="1" applyBorder="1" applyAlignment="1">
      <alignment horizontal="left" vertical="center"/>
    </xf>
  </cellXfs>
  <cellStyles count="4">
    <cellStyle name="Звичайний" xfId="0" builtinId="0"/>
    <cellStyle name="Обычный_Лист1" xfId="1"/>
    <cellStyle name="Обычный_Паспорт_Звіт 2012 остання сесія 2" xfId="2"/>
    <cellStyle name="Обычный_Шаблон паспорта"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6"/>
  <sheetViews>
    <sheetView tabSelected="1" view="pageBreakPreview" zoomScaleNormal="100" zoomScaleSheetLayoutView="100" workbookViewId="0">
      <selection activeCell="O71" sqref="O71"/>
    </sheetView>
  </sheetViews>
  <sheetFormatPr defaultRowHeight="15" x14ac:dyDescent="0.25"/>
  <cols>
    <col min="1" max="1" width="4.85546875" style="6" customWidth="1"/>
    <col min="2" max="2" width="14.42578125" style="6" customWidth="1"/>
    <col min="3" max="3" width="10.28515625" style="6" customWidth="1"/>
    <col min="4" max="4" width="9.140625" style="6"/>
    <col min="5" max="5" width="7.140625" style="6" customWidth="1"/>
    <col min="6" max="8" width="12.7109375" style="6" customWidth="1"/>
    <col min="9" max="9" width="5.85546875" style="6" customWidth="1"/>
    <col min="10" max="10" width="9.140625" style="6"/>
    <col min="11" max="11" width="6.42578125" style="6" customWidth="1"/>
    <col min="12" max="12" width="6.28515625" style="6" customWidth="1"/>
    <col min="13" max="13" width="9.140625" style="6"/>
    <col min="14" max="14" width="6.140625" style="6" customWidth="1"/>
    <col min="15" max="15" width="13.7109375" style="6" customWidth="1"/>
    <col min="16" max="16" width="12.42578125" style="6" customWidth="1"/>
    <col min="17" max="17" width="13" style="6" customWidth="1"/>
    <col min="18" max="18" width="15.42578125" style="6" customWidth="1"/>
    <col min="19" max="19" width="12" style="6" customWidth="1"/>
    <col min="20" max="20" width="14.7109375" style="6" customWidth="1"/>
    <col min="21" max="16384" width="9.140625" style="6"/>
  </cols>
  <sheetData>
    <row r="1" spans="1:20" x14ac:dyDescent="0.25">
      <c r="M1" s="3" t="s">
        <v>6</v>
      </c>
    </row>
    <row r="2" spans="1:20" x14ac:dyDescent="0.25">
      <c r="M2" s="3" t="s">
        <v>3</v>
      </c>
    </row>
    <row r="3" spans="1:20" x14ac:dyDescent="0.25">
      <c r="M3" s="3" t="s">
        <v>4</v>
      </c>
    </row>
    <row r="4" spans="1:20" x14ac:dyDescent="0.25">
      <c r="M4" s="4" t="s">
        <v>5</v>
      </c>
    </row>
    <row r="5" spans="1:20" x14ac:dyDescent="0.25">
      <c r="M5" s="4" t="s">
        <v>63</v>
      </c>
    </row>
    <row r="7" spans="1:20" ht="9" customHeight="1" x14ac:dyDescent="0.25"/>
    <row r="8" spans="1:20" x14ac:dyDescent="0.25">
      <c r="G8" s="23"/>
      <c r="H8" s="24"/>
      <c r="I8" s="24"/>
      <c r="J8" s="25" t="s">
        <v>28</v>
      </c>
      <c r="K8" s="24"/>
      <c r="M8" s="24"/>
      <c r="N8" s="24"/>
      <c r="O8" s="23"/>
    </row>
    <row r="9" spans="1:20" ht="15.75" x14ac:dyDescent="0.25">
      <c r="F9" s="22"/>
      <c r="G9" s="73" t="s">
        <v>29</v>
      </c>
      <c r="H9" s="73"/>
      <c r="I9" s="73"/>
      <c r="J9" s="73"/>
      <c r="K9" s="73"/>
      <c r="L9" s="73"/>
      <c r="M9" s="73"/>
      <c r="N9" s="22"/>
      <c r="O9" s="22"/>
    </row>
    <row r="10" spans="1:20" ht="15.75" x14ac:dyDescent="0.25">
      <c r="F10" s="22"/>
      <c r="G10" s="73" t="s">
        <v>81</v>
      </c>
      <c r="H10" s="73"/>
      <c r="I10" s="73"/>
      <c r="J10" s="73"/>
      <c r="K10" s="73"/>
      <c r="L10" s="73"/>
      <c r="M10" s="73"/>
      <c r="N10" s="22"/>
      <c r="O10" s="23"/>
    </row>
    <row r="13" spans="1:20" ht="15.75" x14ac:dyDescent="0.25">
      <c r="A13" s="42" t="s">
        <v>0</v>
      </c>
      <c r="B13" s="75">
        <v>1400000</v>
      </c>
      <c r="C13" s="75"/>
      <c r="E13" s="7"/>
      <c r="F13" s="2" t="s">
        <v>55</v>
      </c>
      <c r="G13" s="7"/>
      <c r="H13" s="7"/>
      <c r="I13" s="7"/>
      <c r="J13" s="7"/>
      <c r="K13" s="7"/>
      <c r="L13" s="7"/>
      <c r="M13" s="7"/>
      <c r="S13" s="140" t="s">
        <v>48</v>
      </c>
      <c r="T13" s="140"/>
    </row>
    <row r="14" spans="1:20" ht="54.75" customHeight="1" x14ac:dyDescent="0.25">
      <c r="A14" s="42"/>
      <c r="B14" s="76" t="s">
        <v>45</v>
      </c>
      <c r="C14" s="76"/>
      <c r="E14" s="44"/>
      <c r="F14" s="147" t="s">
        <v>51</v>
      </c>
      <c r="G14" s="147"/>
      <c r="H14" s="147"/>
      <c r="I14" s="147"/>
      <c r="J14" s="147"/>
      <c r="K14" s="147"/>
      <c r="L14" s="147"/>
      <c r="S14" s="141" t="s">
        <v>49</v>
      </c>
      <c r="T14" s="141"/>
    </row>
    <row r="15" spans="1:20" x14ac:dyDescent="0.25">
      <c r="A15" s="42"/>
      <c r="B15" s="8"/>
      <c r="S15" s="43"/>
    </row>
    <row r="16" spans="1:20" ht="15.75" x14ac:dyDescent="0.25">
      <c r="A16" s="42" t="s">
        <v>1</v>
      </c>
      <c r="B16" s="78">
        <v>1410000</v>
      </c>
      <c r="C16" s="78"/>
      <c r="E16" s="7"/>
      <c r="F16" s="1" t="s">
        <v>55</v>
      </c>
      <c r="G16" s="7"/>
      <c r="H16" s="7"/>
      <c r="I16" s="7"/>
      <c r="J16" s="7"/>
      <c r="K16" s="7"/>
      <c r="L16" s="7"/>
      <c r="M16" s="7"/>
      <c r="S16" s="140" t="s">
        <v>48</v>
      </c>
      <c r="T16" s="140"/>
    </row>
    <row r="17" spans="1:25" ht="54.75" customHeight="1" x14ac:dyDescent="0.25">
      <c r="A17" s="42"/>
      <c r="B17" s="76" t="s">
        <v>45</v>
      </c>
      <c r="C17" s="76"/>
      <c r="E17" s="45"/>
      <c r="F17" s="142" t="s">
        <v>54</v>
      </c>
      <c r="G17" s="142"/>
      <c r="H17" s="142"/>
      <c r="I17" s="142"/>
      <c r="J17" s="142"/>
      <c r="K17" s="142"/>
      <c r="L17" s="142"/>
      <c r="S17" s="141" t="s">
        <v>49</v>
      </c>
      <c r="T17" s="141"/>
    </row>
    <row r="18" spans="1:25" x14ac:dyDescent="0.25">
      <c r="A18" s="42"/>
      <c r="B18" s="8"/>
      <c r="S18" s="43"/>
    </row>
    <row r="19" spans="1:25" ht="18" customHeight="1" x14ac:dyDescent="0.25">
      <c r="A19" s="42" t="s">
        <v>2</v>
      </c>
      <c r="B19" s="78">
        <v>1416090</v>
      </c>
      <c r="C19" s="78"/>
      <c r="E19" s="150">
        <v>6090</v>
      </c>
      <c r="F19" s="150"/>
      <c r="G19" s="149" t="s">
        <v>59</v>
      </c>
      <c r="H19" s="149"/>
      <c r="I19" s="10"/>
      <c r="J19" s="77" t="s">
        <v>58</v>
      </c>
      <c r="K19" s="77"/>
      <c r="L19" s="77"/>
      <c r="M19" s="77"/>
      <c r="N19" s="77"/>
      <c r="O19" s="77"/>
      <c r="P19" s="77"/>
      <c r="Q19" s="77"/>
      <c r="S19" s="145" t="s">
        <v>56</v>
      </c>
      <c r="T19" s="146"/>
    </row>
    <row r="20" spans="1:25" ht="69.75" customHeight="1" x14ac:dyDescent="0.25">
      <c r="A20" s="42"/>
      <c r="B20" s="76" t="s">
        <v>45</v>
      </c>
      <c r="C20" s="76"/>
      <c r="E20" s="143" t="s">
        <v>46</v>
      </c>
      <c r="F20" s="143"/>
      <c r="G20" s="144" t="s">
        <v>47</v>
      </c>
      <c r="H20" s="144"/>
      <c r="I20" s="46"/>
      <c r="J20" s="151" t="s">
        <v>52</v>
      </c>
      <c r="K20" s="151"/>
      <c r="L20" s="151"/>
      <c r="M20" s="151"/>
      <c r="N20" s="151"/>
      <c r="O20" s="151"/>
      <c r="P20" s="151"/>
      <c r="Q20" s="151"/>
      <c r="S20" s="148" t="s">
        <v>50</v>
      </c>
      <c r="T20" s="148"/>
    </row>
    <row r="21" spans="1:25" x14ac:dyDescent="0.25">
      <c r="A21" s="42"/>
    </row>
    <row r="22" spans="1:25" ht="15.75" x14ac:dyDescent="0.25">
      <c r="A22" s="43" t="s">
        <v>30</v>
      </c>
      <c r="B22" s="74" t="s">
        <v>31</v>
      </c>
      <c r="C22" s="74"/>
      <c r="D22" s="74"/>
      <c r="E22" s="74"/>
      <c r="F22" s="74"/>
      <c r="G22" s="74"/>
      <c r="H22" s="74"/>
      <c r="I22" s="74"/>
      <c r="J22" s="74"/>
      <c r="K22" s="74"/>
      <c r="L22" s="74"/>
      <c r="M22" s="74"/>
      <c r="N22" s="74"/>
      <c r="O22" s="74"/>
      <c r="P22" s="74"/>
      <c r="Q22" s="74"/>
      <c r="R22" s="27"/>
      <c r="S22" s="27"/>
      <c r="T22" s="27"/>
      <c r="U22" s="27"/>
      <c r="V22" s="31"/>
      <c r="W22" s="31"/>
      <c r="X22" s="10"/>
      <c r="Y22" s="10"/>
    </row>
    <row r="23" spans="1:25" ht="10.5" customHeight="1" x14ac:dyDescent="0.25">
      <c r="A23" s="23"/>
      <c r="B23" s="26"/>
      <c r="C23" s="26"/>
      <c r="D23" s="26"/>
      <c r="E23" s="26"/>
      <c r="F23" s="26"/>
      <c r="G23" s="26"/>
      <c r="H23" s="26"/>
      <c r="I23" s="26"/>
      <c r="J23" s="26"/>
      <c r="K23" s="26"/>
      <c r="L23" s="26"/>
      <c r="M23" s="26"/>
      <c r="N23" s="26"/>
      <c r="O23" s="26"/>
      <c r="P23" s="26"/>
      <c r="Q23" s="26"/>
      <c r="R23" s="26"/>
      <c r="S23" s="26"/>
      <c r="T23" s="26"/>
      <c r="U23" s="26"/>
      <c r="V23" s="31"/>
      <c r="W23" s="31"/>
      <c r="X23" s="10"/>
      <c r="Y23" s="10"/>
    </row>
    <row r="24" spans="1:25" ht="18" customHeight="1" x14ac:dyDescent="0.25">
      <c r="A24" s="23"/>
      <c r="B24" s="28" t="s">
        <v>14</v>
      </c>
      <c r="C24" s="86" t="s">
        <v>32</v>
      </c>
      <c r="D24" s="86"/>
      <c r="E24" s="86"/>
      <c r="F24" s="86"/>
      <c r="G24" s="86"/>
      <c r="H24" s="86"/>
      <c r="I24" s="86"/>
      <c r="J24" s="86"/>
      <c r="K24" s="86"/>
      <c r="L24" s="86"/>
      <c r="M24" s="86"/>
      <c r="N24" s="86"/>
      <c r="O24" s="86"/>
      <c r="P24" s="86"/>
      <c r="Q24" s="86"/>
      <c r="R24" s="39"/>
      <c r="S24" s="39"/>
      <c r="T24" s="39"/>
      <c r="U24" s="39"/>
      <c r="V24" s="39"/>
      <c r="W24" s="39"/>
      <c r="X24" s="10"/>
      <c r="Y24" s="10"/>
    </row>
    <row r="25" spans="1:25" ht="19.5" customHeight="1" x14ac:dyDescent="0.25">
      <c r="A25" s="23"/>
      <c r="B25" s="28">
        <v>1</v>
      </c>
      <c r="C25" s="87" t="s">
        <v>71</v>
      </c>
      <c r="D25" s="87"/>
      <c r="E25" s="87"/>
      <c r="F25" s="87"/>
      <c r="G25" s="87"/>
      <c r="H25" s="87"/>
      <c r="I25" s="87"/>
      <c r="J25" s="87"/>
      <c r="K25" s="87"/>
      <c r="L25" s="87"/>
      <c r="M25" s="87"/>
      <c r="N25" s="87"/>
      <c r="O25" s="87"/>
      <c r="P25" s="87"/>
      <c r="Q25" s="87"/>
      <c r="R25" s="39"/>
      <c r="S25" s="39"/>
      <c r="T25" s="39"/>
      <c r="U25" s="39"/>
      <c r="V25" s="39"/>
      <c r="W25" s="39"/>
      <c r="X25" s="10"/>
      <c r="Y25" s="10"/>
    </row>
    <row r="26" spans="1:25" x14ac:dyDescent="0.25">
      <c r="A26" s="23"/>
      <c r="B26" s="23"/>
      <c r="C26" s="23"/>
      <c r="D26" s="23"/>
      <c r="E26" s="23"/>
      <c r="F26" s="23"/>
      <c r="G26" s="23"/>
      <c r="H26" s="23"/>
      <c r="I26" s="23"/>
      <c r="J26" s="23"/>
      <c r="K26" s="23"/>
      <c r="L26" s="23"/>
      <c r="M26" s="23"/>
      <c r="N26" s="23"/>
      <c r="O26" s="23"/>
      <c r="P26" s="23"/>
      <c r="Q26" s="23"/>
      <c r="R26" s="31"/>
      <c r="S26" s="31"/>
      <c r="T26" s="31"/>
      <c r="U26" s="31"/>
      <c r="V26" s="31"/>
      <c r="W26" s="31"/>
      <c r="X26" s="10"/>
      <c r="Y26" s="10"/>
    </row>
    <row r="27" spans="1:25" ht="18.75" customHeight="1" x14ac:dyDescent="0.25">
      <c r="A27" s="29" t="s">
        <v>33</v>
      </c>
      <c r="B27" s="30" t="s">
        <v>34</v>
      </c>
      <c r="C27" s="30"/>
      <c r="D27" s="30"/>
      <c r="E27" s="40" t="s">
        <v>60</v>
      </c>
      <c r="F27" s="40"/>
      <c r="G27" s="40"/>
      <c r="H27" s="40"/>
      <c r="I27" s="21"/>
      <c r="J27" s="21"/>
      <c r="K27" s="21"/>
      <c r="L27" s="21"/>
      <c r="M27" s="21"/>
      <c r="N27" s="21"/>
      <c r="O27" s="21"/>
      <c r="P27" s="21"/>
      <c r="Q27" s="21"/>
      <c r="R27" s="31"/>
      <c r="S27" s="31"/>
      <c r="T27" s="31"/>
      <c r="U27" s="31"/>
      <c r="V27" s="31"/>
      <c r="W27" s="31"/>
      <c r="X27" s="10"/>
      <c r="Y27" s="10"/>
    </row>
    <row r="28" spans="1:25" ht="9.75" customHeight="1" x14ac:dyDescent="0.25">
      <c r="A28" s="23"/>
      <c r="B28" s="23"/>
      <c r="C28" s="23"/>
      <c r="D28" s="23"/>
      <c r="E28" s="23"/>
      <c r="F28" s="23"/>
      <c r="G28" s="23"/>
      <c r="H28" s="23"/>
      <c r="I28" s="23"/>
      <c r="J28" s="23"/>
      <c r="K28" s="23"/>
      <c r="L28" s="23"/>
      <c r="M28" s="23"/>
      <c r="N28" s="23"/>
      <c r="O28" s="23"/>
      <c r="P28" s="23"/>
      <c r="Q28" s="23"/>
      <c r="R28" s="31"/>
      <c r="S28" s="31"/>
      <c r="T28" s="31"/>
      <c r="U28" s="31"/>
      <c r="V28" s="31"/>
      <c r="W28" s="31"/>
      <c r="X28" s="10"/>
    </row>
    <row r="29" spans="1:25" ht="18.75" customHeight="1" x14ac:dyDescent="0.25">
      <c r="A29" s="29" t="s">
        <v>12</v>
      </c>
      <c r="B29" s="5" t="s">
        <v>35</v>
      </c>
      <c r="C29" s="32"/>
      <c r="D29" s="5"/>
      <c r="E29" s="5"/>
      <c r="F29" s="5"/>
      <c r="G29" s="5"/>
      <c r="H29" s="5"/>
      <c r="I29" s="5"/>
      <c r="J29" s="5"/>
      <c r="K29" s="5"/>
      <c r="L29" s="5"/>
      <c r="M29" s="5"/>
      <c r="N29" s="5"/>
      <c r="O29" s="5"/>
      <c r="P29" s="5"/>
      <c r="Q29" s="5"/>
      <c r="R29" s="37"/>
      <c r="S29" s="38"/>
      <c r="T29" s="38"/>
      <c r="U29" s="38"/>
      <c r="V29" s="31"/>
      <c r="W29" s="31"/>
      <c r="X29" s="10"/>
    </row>
    <row r="30" spans="1:25" ht="8.25" customHeight="1" x14ac:dyDescent="0.25">
      <c r="A30" s="33"/>
      <c r="B30" s="33"/>
      <c r="C30" s="33"/>
      <c r="D30" s="33"/>
      <c r="E30" s="33"/>
      <c r="F30" s="33"/>
      <c r="G30" s="33"/>
      <c r="H30" s="33"/>
      <c r="I30" s="33"/>
      <c r="J30" s="33"/>
      <c r="K30" s="33"/>
      <c r="L30" s="33"/>
      <c r="M30" s="33"/>
      <c r="N30" s="33"/>
      <c r="O30" s="33"/>
      <c r="P30" s="33"/>
      <c r="Q30" s="33"/>
      <c r="R30" s="38"/>
      <c r="S30" s="38"/>
      <c r="T30" s="38"/>
      <c r="U30" s="38"/>
      <c r="V30" s="31"/>
      <c r="W30" s="31"/>
      <c r="X30" s="10"/>
    </row>
    <row r="31" spans="1:25" ht="18" customHeight="1" x14ac:dyDescent="0.25">
      <c r="A31" s="34"/>
      <c r="B31" s="28" t="s">
        <v>14</v>
      </c>
      <c r="C31" s="86" t="s">
        <v>36</v>
      </c>
      <c r="D31" s="86"/>
      <c r="E31" s="86"/>
      <c r="F31" s="86"/>
      <c r="G31" s="86"/>
      <c r="H31" s="86"/>
      <c r="I31" s="86"/>
      <c r="J31" s="86"/>
      <c r="K31" s="86"/>
      <c r="L31" s="86"/>
      <c r="M31" s="86"/>
      <c r="N31" s="86"/>
      <c r="O31" s="86"/>
      <c r="P31" s="86"/>
      <c r="Q31" s="86"/>
      <c r="R31" s="39"/>
      <c r="S31" s="39"/>
      <c r="T31" s="39"/>
      <c r="U31" s="39"/>
      <c r="V31" s="39"/>
      <c r="W31" s="39"/>
      <c r="X31" s="10"/>
    </row>
    <row r="32" spans="1:25" ht="18" customHeight="1" x14ac:dyDescent="0.25">
      <c r="A32" s="34"/>
      <c r="B32" s="28">
        <v>1</v>
      </c>
      <c r="C32" s="88" t="s">
        <v>70</v>
      </c>
      <c r="D32" s="89"/>
      <c r="E32" s="89"/>
      <c r="F32" s="89"/>
      <c r="G32" s="89"/>
      <c r="H32" s="89"/>
      <c r="I32" s="89"/>
      <c r="J32" s="89"/>
      <c r="K32" s="89"/>
      <c r="L32" s="89"/>
      <c r="M32" s="89"/>
      <c r="N32" s="89"/>
      <c r="O32" s="89"/>
      <c r="P32" s="89"/>
      <c r="Q32" s="90"/>
      <c r="R32" s="39"/>
      <c r="S32" s="39"/>
      <c r="T32" s="39"/>
      <c r="U32" s="39"/>
      <c r="V32" s="39"/>
      <c r="W32" s="39"/>
      <c r="X32" s="10"/>
    </row>
    <row r="33" spans="1:24" ht="9" customHeight="1" x14ac:dyDescent="0.25">
      <c r="A33" s="23"/>
      <c r="B33" s="23"/>
      <c r="C33" s="23"/>
      <c r="D33" s="23"/>
      <c r="E33" s="23"/>
      <c r="F33" s="23"/>
      <c r="G33" s="23"/>
      <c r="H33" s="23"/>
      <c r="I33" s="23"/>
      <c r="J33" s="23"/>
      <c r="K33" s="23"/>
      <c r="L33" s="23"/>
      <c r="M33" s="23"/>
      <c r="N33" s="23"/>
      <c r="O33" s="23"/>
      <c r="P33" s="23"/>
      <c r="Q33" s="23"/>
      <c r="R33" s="31"/>
      <c r="S33" s="31"/>
      <c r="T33" s="31"/>
      <c r="U33" s="31"/>
      <c r="V33" s="35"/>
      <c r="W33" s="31"/>
      <c r="X33" s="10"/>
    </row>
    <row r="34" spans="1:24" ht="19.5" customHeight="1" x14ac:dyDescent="0.25">
      <c r="A34" s="47" t="s">
        <v>15</v>
      </c>
      <c r="B34" s="36" t="s">
        <v>37</v>
      </c>
      <c r="C34" s="23"/>
      <c r="D34" s="23"/>
      <c r="E34" s="23"/>
      <c r="F34" s="23"/>
      <c r="G34" s="23"/>
      <c r="H34" s="23"/>
      <c r="I34" s="23"/>
      <c r="J34" s="23"/>
      <c r="K34" s="23"/>
      <c r="L34" s="23"/>
      <c r="M34" s="23"/>
      <c r="N34" s="23"/>
      <c r="O34" s="23"/>
      <c r="P34" s="23"/>
      <c r="Q34" s="23"/>
      <c r="R34" s="31"/>
      <c r="S34" s="31"/>
      <c r="T34" s="31"/>
      <c r="U34" s="31"/>
      <c r="V34" s="35"/>
      <c r="W34" s="31"/>
      <c r="X34" s="10"/>
    </row>
    <row r="35" spans="1:24" ht="19.5" customHeight="1" x14ac:dyDescent="0.25">
      <c r="A35" s="51" t="s">
        <v>64</v>
      </c>
      <c r="B35" s="36"/>
      <c r="C35" s="23"/>
      <c r="D35" s="23"/>
      <c r="E35" s="23"/>
      <c r="F35" s="23"/>
      <c r="G35" s="23"/>
      <c r="H35" s="23"/>
      <c r="I35" s="23"/>
      <c r="J35" s="23"/>
      <c r="K35" s="23"/>
      <c r="L35" s="23"/>
      <c r="M35" s="23"/>
      <c r="N35" s="23"/>
      <c r="O35" s="23"/>
      <c r="P35" s="23"/>
      <c r="Q35" s="23"/>
      <c r="R35" s="31"/>
      <c r="S35" s="31"/>
      <c r="T35" s="31"/>
      <c r="U35" s="31"/>
      <c r="V35" s="35"/>
      <c r="W35" s="31"/>
      <c r="X35" s="10"/>
    </row>
    <row r="36" spans="1:24" ht="15.75" x14ac:dyDescent="0.25">
      <c r="B36" s="5"/>
      <c r="Q36" s="23" t="s">
        <v>43</v>
      </c>
    </row>
    <row r="37" spans="1:24" ht="31.5" customHeight="1" x14ac:dyDescent="0.25">
      <c r="A37" s="91" t="s">
        <v>14</v>
      </c>
      <c r="B37" s="94" t="s">
        <v>79</v>
      </c>
      <c r="C37" s="95"/>
      <c r="D37" s="95"/>
      <c r="E37" s="96"/>
      <c r="F37" s="85" t="s">
        <v>10</v>
      </c>
      <c r="G37" s="85"/>
      <c r="H37" s="85"/>
      <c r="I37" s="107" t="s">
        <v>38</v>
      </c>
      <c r="J37" s="85"/>
      <c r="K37" s="85"/>
      <c r="L37" s="85"/>
      <c r="M37" s="85"/>
      <c r="N37" s="85"/>
      <c r="O37" s="107" t="s">
        <v>11</v>
      </c>
      <c r="P37" s="85"/>
      <c r="Q37" s="85"/>
      <c r="R37" s="10"/>
    </row>
    <row r="38" spans="1:24" ht="30" x14ac:dyDescent="0.25">
      <c r="A38" s="92"/>
      <c r="B38" s="97"/>
      <c r="C38" s="98"/>
      <c r="D38" s="98"/>
      <c r="E38" s="99"/>
      <c r="F38" s="9" t="s">
        <v>7</v>
      </c>
      <c r="G38" s="9" t="s">
        <v>8</v>
      </c>
      <c r="H38" s="9" t="s">
        <v>9</v>
      </c>
      <c r="I38" s="85" t="s">
        <v>7</v>
      </c>
      <c r="J38" s="85"/>
      <c r="K38" s="112" t="s">
        <v>8</v>
      </c>
      <c r="L38" s="113"/>
      <c r="M38" s="85" t="s">
        <v>9</v>
      </c>
      <c r="N38" s="85"/>
      <c r="O38" s="9" t="s">
        <v>7</v>
      </c>
      <c r="P38" s="9" t="s">
        <v>8</v>
      </c>
      <c r="Q38" s="9" t="s">
        <v>9</v>
      </c>
      <c r="R38" s="10"/>
    </row>
    <row r="39" spans="1:24" x14ac:dyDescent="0.25">
      <c r="A39" s="15">
        <v>1</v>
      </c>
      <c r="B39" s="85">
        <v>2</v>
      </c>
      <c r="C39" s="85"/>
      <c r="D39" s="85"/>
      <c r="E39" s="85"/>
      <c r="F39" s="9">
        <v>3</v>
      </c>
      <c r="G39" s="9">
        <v>4</v>
      </c>
      <c r="H39" s="9">
        <v>5</v>
      </c>
      <c r="I39" s="85">
        <v>6</v>
      </c>
      <c r="J39" s="85"/>
      <c r="K39" s="112">
        <v>7</v>
      </c>
      <c r="L39" s="113"/>
      <c r="M39" s="112">
        <v>8</v>
      </c>
      <c r="N39" s="113"/>
      <c r="O39" s="9">
        <v>9</v>
      </c>
      <c r="P39" s="9">
        <v>10</v>
      </c>
      <c r="Q39" s="9">
        <v>11</v>
      </c>
      <c r="R39" s="12"/>
    </row>
    <row r="40" spans="1:24" ht="38.25" customHeight="1" x14ac:dyDescent="0.25">
      <c r="A40" s="19">
        <v>1</v>
      </c>
      <c r="B40" s="111" t="s">
        <v>72</v>
      </c>
      <c r="C40" s="111"/>
      <c r="D40" s="111"/>
      <c r="E40" s="111"/>
      <c r="F40" s="16">
        <f>F54</f>
        <v>4049585</v>
      </c>
      <c r="G40" s="16"/>
      <c r="H40" s="16">
        <f>F40+G40</f>
        <v>4049585</v>
      </c>
      <c r="I40" s="110">
        <f>I54</f>
        <v>3596242.53</v>
      </c>
      <c r="J40" s="110"/>
      <c r="K40" s="110"/>
      <c r="L40" s="110"/>
      <c r="M40" s="110">
        <f>I40+K40</f>
        <v>3596242.53</v>
      </c>
      <c r="N40" s="110"/>
      <c r="O40" s="16">
        <f>I40-F40</f>
        <v>-453342.4700000002</v>
      </c>
      <c r="P40" s="16"/>
      <c r="Q40" s="16">
        <f>O40+P40</f>
        <v>-453342.4700000002</v>
      </c>
      <c r="R40" s="10"/>
    </row>
    <row r="41" spans="1:24" ht="18" customHeight="1" x14ac:dyDescent="0.25">
      <c r="A41" s="11"/>
      <c r="B41" s="82" t="s">
        <v>13</v>
      </c>
      <c r="C41" s="83"/>
      <c r="D41" s="83"/>
      <c r="E41" s="84"/>
      <c r="F41" s="16">
        <f>F40</f>
        <v>4049585</v>
      </c>
      <c r="G41" s="16"/>
      <c r="H41" s="16">
        <f>H40</f>
        <v>4049585</v>
      </c>
      <c r="I41" s="110">
        <f>I40</f>
        <v>3596242.53</v>
      </c>
      <c r="J41" s="110"/>
      <c r="K41" s="110"/>
      <c r="L41" s="110"/>
      <c r="M41" s="110">
        <f>M40</f>
        <v>3596242.53</v>
      </c>
      <c r="N41" s="110"/>
      <c r="O41" s="16">
        <f>I41-F41</f>
        <v>-453342.4700000002</v>
      </c>
      <c r="P41" s="16"/>
      <c r="Q41" s="16">
        <f>Q40</f>
        <v>-453342.4700000002</v>
      </c>
      <c r="V41" s="50"/>
    </row>
    <row r="42" spans="1:24" ht="5.25" customHeight="1" x14ac:dyDescent="0.25">
      <c r="B42" s="13"/>
      <c r="C42" s="13"/>
      <c r="D42" s="13"/>
      <c r="E42" s="13"/>
      <c r="F42" s="13"/>
      <c r="G42" s="13"/>
      <c r="H42" s="13"/>
      <c r="I42" s="13"/>
      <c r="J42" s="13"/>
      <c r="K42" s="13"/>
      <c r="L42" s="13"/>
      <c r="M42" s="13"/>
      <c r="N42" s="13"/>
      <c r="O42" s="13"/>
      <c r="P42" s="13"/>
      <c r="Q42" s="13"/>
    </row>
    <row r="43" spans="1:24" ht="18.95" customHeight="1" x14ac:dyDescent="0.25">
      <c r="A43" s="52" t="s">
        <v>65</v>
      </c>
      <c r="B43"/>
      <c r="C43" s="53"/>
      <c r="D43" s="53"/>
      <c r="E43" s="53"/>
      <c r="F43" s="53"/>
      <c r="G43" s="53"/>
      <c r="H43" s="53"/>
      <c r="I43" s="53"/>
      <c r="J43" s="53"/>
      <c r="K43" s="53"/>
      <c r="L43" s="53"/>
      <c r="M43" s="53"/>
      <c r="N43" s="53"/>
      <c r="O43" s="53"/>
      <c r="P43" s="53"/>
      <c r="Q43" s="53"/>
      <c r="R43" s="53"/>
    </row>
    <row r="44" spans="1:24" ht="18.95" customHeight="1" x14ac:dyDescent="0.25">
      <c r="A44" s="52"/>
      <c r="B44"/>
      <c r="C44" s="53"/>
      <c r="D44" s="53"/>
      <c r="E44" s="53"/>
      <c r="F44" s="53"/>
      <c r="G44" s="53"/>
      <c r="H44" s="53"/>
      <c r="I44" s="53"/>
      <c r="J44" s="53"/>
      <c r="K44" s="53"/>
      <c r="L44" s="53"/>
      <c r="M44" s="53"/>
      <c r="N44" s="53"/>
      <c r="O44" s="53"/>
      <c r="P44" s="53"/>
      <c r="Q44" s="53"/>
      <c r="R44" s="53"/>
    </row>
    <row r="45" spans="1:24" ht="18.95" customHeight="1" x14ac:dyDescent="0.25">
      <c r="A45" s="23"/>
      <c r="B45" s="54" t="s">
        <v>14</v>
      </c>
      <c r="C45" s="104" t="s">
        <v>66</v>
      </c>
      <c r="D45" s="105"/>
      <c r="E45" s="105"/>
      <c r="F45" s="105"/>
      <c r="G45" s="105"/>
      <c r="H45" s="105"/>
      <c r="I45" s="105"/>
      <c r="J45" s="105"/>
      <c r="K45" s="105"/>
      <c r="L45" s="105"/>
      <c r="M45" s="105"/>
      <c r="N45" s="105"/>
      <c r="O45" s="105"/>
      <c r="P45" s="105"/>
      <c r="Q45" s="105"/>
      <c r="R45" s="106"/>
    </row>
    <row r="46" spans="1:24" ht="18.95" customHeight="1" x14ac:dyDescent="0.25">
      <c r="A46" s="23"/>
      <c r="B46" s="54">
        <v>1</v>
      </c>
      <c r="C46" s="104">
        <v>2</v>
      </c>
      <c r="D46" s="105"/>
      <c r="E46" s="105"/>
      <c r="F46" s="105"/>
      <c r="G46" s="105"/>
      <c r="H46" s="105"/>
      <c r="I46" s="105"/>
      <c r="J46" s="105"/>
      <c r="K46" s="105"/>
      <c r="L46" s="105"/>
      <c r="M46" s="105"/>
      <c r="N46" s="105"/>
      <c r="O46" s="105"/>
      <c r="P46" s="105"/>
      <c r="Q46" s="105"/>
      <c r="R46" s="106"/>
    </row>
    <row r="47" spans="1:24" ht="30" customHeight="1" x14ac:dyDescent="0.25">
      <c r="A47" s="23"/>
      <c r="B47" s="59">
        <v>1</v>
      </c>
      <c r="C47" s="88" t="s">
        <v>91</v>
      </c>
      <c r="D47" s="89"/>
      <c r="E47" s="89"/>
      <c r="F47" s="89"/>
      <c r="G47" s="89"/>
      <c r="H47" s="89"/>
      <c r="I47" s="89"/>
      <c r="J47" s="89"/>
      <c r="K47" s="89"/>
      <c r="L47" s="89"/>
      <c r="M47" s="89"/>
      <c r="N47" s="89"/>
      <c r="O47" s="89"/>
      <c r="P47" s="89"/>
      <c r="Q47" s="89"/>
      <c r="R47" s="90"/>
    </row>
    <row r="48" spans="1:24" ht="18.95" customHeight="1" x14ac:dyDescent="0.25">
      <c r="B48" s="13"/>
      <c r="C48" s="13"/>
      <c r="D48" s="13"/>
      <c r="E48" s="13"/>
      <c r="F48" s="13"/>
      <c r="G48" s="13"/>
      <c r="H48" s="13"/>
      <c r="I48" s="13"/>
      <c r="J48" s="13"/>
      <c r="K48" s="13"/>
      <c r="L48" s="13"/>
      <c r="M48" s="13"/>
      <c r="N48" s="13"/>
      <c r="O48" s="13"/>
      <c r="P48" s="13"/>
      <c r="Q48" s="13"/>
    </row>
    <row r="49" spans="1:20" ht="15.75" x14ac:dyDescent="0.25">
      <c r="A49" s="47" t="s">
        <v>39</v>
      </c>
      <c r="B49" s="5" t="s">
        <v>53</v>
      </c>
    </row>
    <row r="50" spans="1:20" ht="14.25" customHeight="1" x14ac:dyDescent="0.25">
      <c r="B50" s="5"/>
      <c r="Q50" s="23" t="s">
        <v>43</v>
      </c>
    </row>
    <row r="51" spans="1:20" ht="30.75" customHeight="1" x14ac:dyDescent="0.25">
      <c r="A51" s="91" t="s">
        <v>14</v>
      </c>
      <c r="B51" s="107" t="s">
        <v>16</v>
      </c>
      <c r="C51" s="85"/>
      <c r="D51" s="85"/>
      <c r="E51" s="85"/>
      <c r="F51" s="79" t="s">
        <v>10</v>
      </c>
      <c r="G51" s="80"/>
      <c r="H51" s="81"/>
      <c r="I51" s="85" t="s">
        <v>38</v>
      </c>
      <c r="J51" s="85"/>
      <c r="K51" s="85"/>
      <c r="L51" s="85"/>
      <c r="M51" s="85"/>
      <c r="N51" s="85"/>
      <c r="O51" s="85" t="s">
        <v>11</v>
      </c>
      <c r="P51" s="85"/>
      <c r="Q51" s="85"/>
    </row>
    <row r="52" spans="1:20" ht="33" customHeight="1" x14ac:dyDescent="0.25">
      <c r="A52" s="92"/>
      <c r="B52" s="85"/>
      <c r="C52" s="85"/>
      <c r="D52" s="85"/>
      <c r="E52" s="85"/>
      <c r="F52" s="9" t="s">
        <v>7</v>
      </c>
      <c r="G52" s="9" t="s">
        <v>8</v>
      </c>
      <c r="H52" s="9" t="s">
        <v>9</v>
      </c>
      <c r="I52" s="85" t="s">
        <v>7</v>
      </c>
      <c r="J52" s="85"/>
      <c r="K52" s="112" t="s">
        <v>8</v>
      </c>
      <c r="L52" s="113"/>
      <c r="M52" s="85" t="s">
        <v>9</v>
      </c>
      <c r="N52" s="85"/>
      <c r="O52" s="9" t="s">
        <v>7</v>
      </c>
      <c r="P52" s="9" t="s">
        <v>8</v>
      </c>
      <c r="Q52" s="9" t="s">
        <v>9</v>
      </c>
    </row>
    <row r="53" spans="1:20" ht="18" customHeight="1" x14ac:dyDescent="0.25">
      <c r="A53" s="15">
        <v>1</v>
      </c>
      <c r="B53" s="85">
        <v>2</v>
      </c>
      <c r="C53" s="85"/>
      <c r="D53" s="85"/>
      <c r="E53" s="85"/>
      <c r="F53" s="9">
        <v>3</v>
      </c>
      <c r="G53" s="9">
        <v>4</v>
      </c>
      <c r="H53" s="9">
        <v>5</v>
      </c>
      <c r="I53" s="85">
        <v>6</v>
      </c>
      <c r="J53" s="85"/>
      <c r="K53" s="112">
        <v>7</v>
      </c>
      <c r="L53" s="113"/>
      <c r="M53" s="112">
        <v>8</v>
      </c>
      <c r="N53" s="113"/>
      <c r="O53" s="9">
        <v>9</v>
      </c>
      <c r="P53" s="9">
        <v>10</v>
      </c>
      <c r="Q53" s="9">
        <v>11</v>
      </c>
    </row>
    <row r="54" spans="1:20" ht="66.75" customHeight="1" x14ac:dyDescent="0.25">
      <c r="A54" s="11"/>
      <c r="B54" s="152" t="s">
        <v>78</v>
      </c>
      <c r="C54" s="153"/>
      <c r="D54" s="153"/>
      <c r="E54" s="154"/>
      <c r="F54" s="18">
        <f>I65</f>
        <v>4049585</v>
      </c>
      <c r="G54" s="18"/>
      <c r="H54" s="18">
        <f>F54+G54</f>
        <v>4049585</v>
      </c>
      <c r="I54" s="108">
        <f>O65</f>
        <v>3596242.53</v>
      </c>
      <c r="J54" s="109"/>
      <c r="K54" s="108"/>
      <c r="L54" s="109"/>
      <c r="M54" s="108">
        <f>I54+K54</f>
        <v>3596242.53</v>
      </c>
      <c r="N54" s="109"/>
      <c r="O54" s="18">
        <f>I54-F54</f>
        <v>-453342.4700000002</v>
      </c>
      <c r="P54" s="18">
        <f>K54-G54</f>
        <v>0</v>
      </c>
      <c r="Q54" s="18">
        <f>O54+P54</f>
        <v>-453342.4700000002</v>
      </c>
    </row>
    <row r="55" spans="1:20" ht="18" customHeight="1" x14ac:dyDescent="0.25">
      <c r="A55" s="11"/>
      <c r="B55" s="131" t="s">
        <v>13</v>
      </c>
      <c r="C55" s="131"/>
      <c r="D55" s="131"/>
      <c r="E55" s="131"/>
      <c r="F55" s="41">
        <f>F54</f>
        <v>4049585</v>
      </c>
      <c r="G55" s="41"/>
      <c r="H55" s="41">
        <f>F55+G55</f>
        <v>4049585</v>
      </c>
      <c r="I55" s="108">
        <f>I54</f>
        <v>3596242.53</v>
      </c>
      <c r="J55" s="108"/>
      <c r="K55" s="108"/>
      <c r="L55" s="108"/>
      <c r="M55" s="108">
        <f>M54</f>
        <v>3596242.53</v>
      </c>
      <c r="N55" s="109"/>
      <c r="O55" s="41">
        <f>O54</f>
        <v>-453342.4700000002</v>
      </c>
      <c r="P55" s="41">
        <f>P54</f>
        <v>0</v>
      </c>
      <c r="Q55" s="41">
        <f>O55+P55</f>
        <v>-453342.4700000002</v>
      </c>
    </row>
    <row r="56" spans="1:20" ht="4.5" customHeight="1" x14ac:dyDescent="0.25"/>
    <row r="57" spans="1:20" ht="15.75" x14ac:dyDescent="0.25">
      <c r="A57" s="43" t="s">
        <v>41</v>
      </c>
      <c r="B57" s="48" t="s">
        <v>40</v>
      </c>
    </row>
    <row r="58" spans="1:20" ht="15.75" x14ac:dyDescent="0.25">
      <c r="A58" s="160" t="s">
        <v>69</v>
      </c>
      <c r="B58" s="160"/>
      <c r="C58" s="160"/>
      <c r="D58" s="160"/>
      <c r="E58" s="160"/>
      <c r="F58" s="160"/>
      <c r="G58" s="160"/>
      <c r="H58" s="160"/>
      <c r="I58" s="160"/>
      <c r="J58" s="160"/>
      <c r="K58" s="160"/>
      <c r="L58" s="160"/>
      <c r="M58" s="160"/>
      <c r="N58" s="160"/>
      <c r="O58" s="160"/>
      <c r="P58" s="160"/>
      <c r="Q58" s="160"/>
      <c r="R58" s="160"/>
    </row>
    <row r="59" spans="1:20" ht="10.5" customHeight="1" x14ac:dyDescent="0.25">
      <c r="B59" s="5"/>
    </row>
    <row r="60" spans="1:20" ht="45.75" customHeight="1" x14ac:dyDescent="0.25">
      <c r="A60" s="85" t="s">
        <v>14</v>
      </c>
      <c r="B60" s="85" t="s">
        <v>19</v>
      </c>
      <c r="C60" s="85"/>
      <c r="D60" s="85"/>
      <c r="E60" s="85"/>
      <c r="F60" s="85" t="s">
        <v>17</v>
      </c>
      <c r="G60" s="85" t="s">
        <v>18</v>
      </c>
      <c r="H60" s="85"/>
      <c r="I60" s="85" t="s">
        <v>10</v>
      </c>
      <c r="J60" s="85"/>
      <c r="K60" s="85"/>
      <c r="L60" s="85"/>
      <c r="M60" s="85"/>
      <c r="N60" s="85"/>
      <c r="O60" s="107" t="s">
        <v>42</v>
      </c>
      <c r="P60" s="85"/>
      <c r="Q60" s="85"/>
      <c r="R60" s="85" t="s">
        <v>11</v>
      </c>
      <c r="S60" s="85"/>
      <c r="T60" s="85"/>
    </row>
    <row r="61" spans="1:20" ht="30.75" customHeight="1" x14ac:dyDescent="0.25">
      <c r="A61" s="85"/>
      <c r="B61" s="85"/>
      <c r="C61" s="85"/>
      <c r="D61" s="85"/>
      <c r="E61" s="85"/>
      <c r="F61" s="85"/>
      <c r="G61" s="85"/>
      <c r="H61" s="85"/>
      <c r="I61" s="85" t="s">
        <v>7</v>
      </c>
      <c r="J61" s="85"/>
      <c r="K61" s="85" t="s">
        <v>8</v>
      </c>
      <c r="L61" s="85"/>
      <c r="M61" s="85" t="s">
        <v>9</v>
      </c>
      <c r="N61" s="85"/>
      <c r="O61" s="9" t="s">
        <v>7</v>
      </c>
      <c r="P61" s="9" t="s">
        <v>8</v>
      </c>
      <c r="Q61" s="9" t="s">
        <v>9</v>
      </c>
      <c r="R61" s="9" t="s">
        <v>7</v>
      </c>
      <c r="S61" s="9" t="s">
        <v>8</v>
      </c>
      <c r="T61" s="9" t="s">
        <v>9</v>
      </c>
    </row>
    <row r="62" spans="1:20" x14ac:dyDescent="0.25">
      <c r="A62" s="19">
        <v>1</v>
      </c>
      <c r="B62" s="101">
        <v>2</v>
      </c>
      <c r="C62" s="102"/>
      <c r="D62" s="102"/>
      <c r="E62" s="103"/>
      <c r="F62" s="19">
        <v>3</v>
      </c>
      <c r="G62" s="101">
        <v>4</v>
      </c>
      <c r="H62" s="103"/>
      <c r="I62" s="101">
        <v>5</v>
      </c>
      <c r="J62" s="103"/>
      <c r="K62" s="101">
        <v>6</v>
      </c>
      <c r="L62" s="103"/>
      <c r="M62" s="101">
        <v>7</v>
      </c>
      <c r="N62" s="103"/>
      <c r="O62" s="19">
        <v>8</v>
      </c>
      <c r="P62" s="19">
        <v>9</v>
      </c>
      <c r="Q62" s="19">
        <v>10</v>
      </c>
      <c r="R62" s="19">
        <v>11</v>
      </c>
      <c r="S62" s="19">
        <v>12</v>
      </c>
      <c r="T62" s="19">
        <v>13</v>
      </c>
    </row>
    <row r="63" spans="1:20" ht="20.25" customHeight="1" x14ac:dyDescent="0.25">
      <c r="A63" s="11"/>
      <c r="B63" s="119" t="s">
        <v>61</v>
      </c>
      <c r="C63" s="120"/>
      <c r="D63" s="120"/>
      <c r="E63" s="120"/>
      <c r="F63" s="120"/>
      <c r="G63" s="120"/>
      <c r="H63" s="120"/>
      <c r="I63" s="120"/>
      <c r="J63" s="120"/>
      <c r="K63" s="120"/>
      <c r="L63" s="120"/>
      <c r="M63" s="120"/>
      <c r="N63" s="121"/>
      <c r="O63" s="11"/>
      <c r="P63" s="11"/>
      <c r="Q63" s="11"/>
      <c r="R63" s="11"/>
      <c r="S63" s="11"/>
      <c r="T63" s="11"/>
    </row>
    <row r="64" spans="1:20" ht="17.25" customHeight="1" x14ac:dyDescent="0.25">
      <c r="A64" s="11"/>
      <c r="B64" s="119" t="s">
        <v>24</v>
      </c>
      <c r="C64" s="120"/>
      <c r="D64" s="120"/>
      <c r="E64" s="121"/>
      <c r="F64" s="11"/>
      <c r="G64" s="116"/>
      <c r="H64" s="117"/>
      <c r="I64" s="116"/>
      <c r="J64" s="117"/>
      <c r="K64" s="116"/>
      <c r="L64" s="117"/>
      <c r="M64" s="116"/>
      <c r="N64" s="117"/>
      <c r="O64" s="11"/>
      <c r="P64" s="11"/>
      <c r="Q64" s="11"/>
      <c r="R64" s="11"/>
      <c r="S64" s="11"/>
      <c r="T64" s="11"/>
    </row>
    <row r="65" spans="1:20" ht="48.75" customHeight="1" x14ac:dyDescent="0.25">
      <c r="A65" s="19">
        <v>1</v>
      </c>
      <c r="B65" s="127" t="s">
        <v>83</v>
      </c>
      <c r="C65" s="128"/>
      <c r="D65" s="128"/>
      <c r="E65" s="129"/>
      <c r="F65" s="17" t="s">
        <v>21</v>
      </c>
      <c r="G65" s="124" t="s">
        <v>86</v>
      </c>
      <c r="H65" s="125"/>
      <c r="I65" s="118">
        <v>4049585</v>
      </c>
      <c r="J65" s="118"/>
      <c r="K65" s="118"/>
      <c r="L65" s="118"/>
      <c r="M65" s="70">
        <f>K65+I65</f>
        <v>4049585</v>
      </c>
      <c r="N65" s="70"/>
      <c r="O65" s="57">
        <v>3596242.53</v>
      </c>
      <c r="P65" s="57"/>
      <c r="Q65" s="57">
        <f>O65</f>
        <v>3596242.53</v>
      </c>
      <c r="R65" s="58">
        <f>O65-I65</f>
        <v>-453342.4700000002</v>
      </c>
      <c r="S65" s="58"/>
      <c r="T65" s="58">
        <f>R65</f>
        <v>-453342.4700000002</v>
      </c>
    </row>
    <row r="66" spans="1:20" ht="34.5" customHeight="1" x14ac:dyDescent="0.25">
      <c r="A66" s="19">
        <v>2</v>
      </c>
      <c r="B66" s="127" t="s">
        <v>84</v>
      </c>
      <c r="C66" s="128"/>
      <c r="D66" s="128"/>
      <c r="E66" s="129"/>
      <c r="F66" s="17" t="s">
        <v>21</v>
      </c>
      <c r="G66" s="132" t="s">
        <v>67</v>
      </c>
      <c r="H66" s="133"/>
      <c r="I66" s="118">
        <v>16329554.560000001</v>
      </c>
      <c r="J66" s="118"/>
      <c r="K66" s="118"/>
      <c r="L66" s="118"/>
      <c r="M66" s="70">
        <f>K66+I66</f>
        <v>16329554.560000001</v>
      </c>
      <c r="N66" s="70"/>
      <c r="O66" s="63">
        <v>3947537.98</v>
      </c>
      <c r="P66" s="57"/>
      <c r="Q66" s="57">
        <f>O66</f>
        <v>3947537.98</v>
      </c>
      <c r="R66" s="58">
        <f>O66-I66</f>
        <v>-12382016.58</v>
      </c>
      <c r="S66" s="58"/>
      <c r="T66" s="58">
        <f>R66</f>
        <v>-12382016.58</v>
      </c>
    </row>
    <row r="67" spans="1:20" ht="20.100000000000001" customHeight="1" x14ac:dyDescent="0.25">
      <c r="A67" s="19"/>
      <c r="B67" s="119" t="s">
        <v>25</v>
      </c>
      <c r="C67" s="120"/>
      <c r="D67" s="120"/>
      <c r="E67" s="121"/>
      <c r="F67" s="20"/>
      <c r="G67" s="137"/>
      <c r="H67" s="138"/>
      <c r="I67" s="93"/>
      <c r="J67" s="93"/>
      <c r="K67" s="130"/>
      <c r="L67" s="130"/>
      <c r="M67" s="134"/>
      <c r="N67" s="134"/>
      <c r="O67" s="59"/>
      <c r="P67" s="59"/>
      <c r="Q67" s="59"/>
      <c r="R67" s="58"/>
      <c r="S67" s="59"/>
      <c r="T67" s="58"/>
    </row>
    <row r="68" spans="1:20" ht="35.25" customHeight="1" x14ac:dyDescent="0.25">
      <c r="A68" s="19">
        <v>1</v>
      </c>
      <c r="B68" s="127" t="s">
        <v>68</v>
      </c>
      <c r="C68" s="128"/>
      <c r="D68" s="128"/>
      <c r="E68" s="129"/>
      <c r="F68" s="17" t="s">
        <v>22</v>
      </c>
      <c r="G68" s="124" t="s">
        <v>67</v>
      </c>
      <c r="H68" s="125"/>
      <c r="I68" s="100">
        <v>5</v>
      </c>
      <c r="J68" s="100"/>
      <c r="K68" s="100"/>
      <c r="L68" s="100"/>
      <c r="M68" s="126">
        <f>K68+I68</f>
        <v>5</v>
      </c>
      <c r="N68" s="126"/>
      <c r="O68" s="60">
        <v>2</v>
      </c>
      <c r="P68" s="60"/>
      <c r="Q68" s="59">
        <f>O68</f>
        <v>2</v>
      </c>
      <c r="R68" s="61">
        <f>O68-I68</f>
        <v>-3</v>
      </c>
      <c r="S68" s="61"/>
      <c r="T68" s="61">
        <f>R68</f>
        <v>-3</v>
      </c>
    </row>
    <row r="69" spans="1:20" ht="20.100000000000001" customHeight="1" x14ac:dyDescent="0.25">
      <c r="A69" s="19"/>
      <c r="B69" s="139" t="s">
        <v>26</v>
      </c>
      <c r="C69" s="139"/>
      <c r="D69" s="139"/>
      <c r="E69" s="139"/>
      <c r="F69" s="20"/>
      <c r="G69" s="93"/>
      <c r="H69" s="93"/>
      <c r="I69" s="93"/>
      <c r="J69" s="93"/>
      <c r="K69" s="93"/>
      <c r="L69" s="93"/>
      <c r="M69" s="114"/>
      <c r="N69" s="115"/>
      <c r="O69" s="59"/>
      <c r="P69" s="59"/>
      <c r="Q69" s="59"/>
      <c r="R69" s="58"/>
      <c r="S69" s="59"/>
      <c r="T69" s="58"/>
    </row>
    <row r="70" spans="1:20" ht="29.25" customHeight="1" x14ac:dyDescent="0.25">
      <c r="A70" s="19">
        <v>1</v>
      </c>
      <c r="B70" s="122" t="s">
        <v>85</v>
      </c>
      <c r="C70" s="122"/>
      <c r="D70" s="122"/>
      <c r="E70" s="122"/>
      <c r="F70" s="17" t="s">
        <v>21</v>
      </c>
      <c r="G70" s="123" t="s">
        <v>23</v>
      </c>
      <c r="H70" s="123"/>
      <c r="I70" s="136">
        <f>I66/I68</f>
        <v>3265910.912</v>
      </c>
      <c r="J70" s="136"/>
      <c r="K70" s="136"/>
      <c r="L70" s="136"/>
      <c r="M70" s="70">
        <f>K70+I70</f>
        <v>3265910.912</v>
      </c>
      <c r="N70" s="70"/>
      <c r="O70" s="58">
        <f>O66/O68</f>
        <v>1973768.99</v>
      </c>
      <c r="P70" s="58"/>
      <c r="Q70" s="58">
        <f>O70</f>
        <v>1973768.99</v>
      </c>
      <c r="R70" s="58">
        <f>O70-I70</f>
        <v>-1292141.922</v>
      </c>
      <c r="S70" s="58"/>
      <c r="T70" s="58">
        <f>R70</f>
        <v>-1292141.922</v>
      </c>
    </row>
    <row r="71" spans="1:20" ht="20.100000000000001" customHeight="1" x14ac:dyDescent="0.25">
      <c r="A71" s="19"/>
      <c r="B71" s="139" t="s">
        <v>27</v>
      </c>
      <c r="C71" s="139"/>
      <c r="D71" s="139"/>
      <c r="E71" s="139"/>
      <c r="F71" s="20"/>
      <c r="G71" s="93"/>
      <c r="H71" s="93"/>
      <c r="I71" s="93"/>
      <c r="J71" s="93"/>
      <c r="K71" s="93"/>
      <c r="L71" s="93"/>
      <c r="M71" s="114"/>
      <c r="N71" s="115"/>
      <c r="O71" s="59"/>
      <c r="P71" s="59"/>
      <c r="Q71" s="59"/>
      <c r="R71" s="58"/>
      <c r="S71" s="59"/>
      <c r="T71" s="58"/>
    </row>
    <row r="72" spans="1:20" ht="39" customHeight="1" x14ac:dyDescent="0.25">
      <c r="A72" s="19">
        <v>1</v>
      </c>
      <c r="B72" s="135" t="s">
        <v>87</v>
      </c>
      <c r="C72" s="135"/>
      <c r="D72" s="135"/>
      <c r="E72" s="135"/>
      <c r="F72" s="17" t="s">
        <v>80</v>
      </c>
      <c r="G72" s="68" t="s">
        <v>23</v>
      </c>
      <c r="H72" s="68"/>
      <c r="I72" s="69">
        <f>(I65+3265910.92)/I66*100</f>
        <v>44.799114961284033</v>
      </c>
      <c r="J72" s="69"/>
      <c r="K72" s="71"/>
      <c r="L72" s="71"/>
      <c r="M72" s="70">
        <f>I72</f>
        <v>44.799114961284033</v>
      </c>
      <c r="N72" s="70"/>
      <c r="O72" s="62">
        <f>O65/O66*100</f>
        <v>91.100897527020123</v>
      </c>
      <c r="P72" s="62"/>
      <c r="Q72" s="62">
        <f>O72</f>
        <v>91.100897527020123</v>
      </c>
      <c r="R72" s="58">
        <f>O72-I72</f>
        <v>46.30178256573609</v>
      </c>
      <c r="S72" s="58"/>
      <c r="T72" s="58">
        <f>R72</f>
        <v>46.30178256573609</v>
      </c>
    </row>
    <row r="73" spans="1:20" ht="67.5" customHeight="1" x14ac:dyDescent="0.25">
      <c r="A73" s="19">
        <v>2</v>
      </c>
      <c r="B73" s="67" t="s">
        <v>62</v>
      </c>
      <c r="C73" s="67"/>
      <c r="D73" s="67"/>
      <c r="E73" s="67"/>
      <c r="F73" s="17" t="s">
        <v>80</v>
      </c>
      <c r="G73" s="68" t="s">
        <v>23</v>
      </c>
      <c r="H73" s="68"/>
      <c r="I73" s="69">
        <f>(8+20+5)/(94+20)*100</f>
        <v>28.947368421052634</v>
      </c>
      <c r="J73" s="69"/>
      <c r="K73" s="71"/>
      <c r="L73" s="71"/>
      <c r="M73" s="70">
        <f>I73</f>
        <v>28.947368421052634</v>
      </c>
      <c r="N73" s="70"/>
      <c r="O73" s="62">
        <f>(8+20+2)/(94+20)*100</f>
        <v>26.315789473684209</v>
      </c>
      <c r="P73" s="62"/>
      <c r="Q73" s="62">
        <f>O73</f>
        <v>26.315789473684209</v>
      </c>
      <c r="R73" s="58">
        <f>O73-I73</f>
        <v>-2.6315789473684248</v>
      </c>
      <c r="S73" s="58"/>
      <c r="T73" s="58">
        <f>R73</f>
        <v>-2.6315789473684248</v>
      </c>
    </row>
    <row r="74" spans="1:20" ht="7.5" customHeight="1" x14ac:dyDescent="0.25">
      <c r="B74" s="49"/>
      <c r="C74" s="49"/>
      <c r="D74" s="49"/>
      <c r="E74" s="49"/>
      <c r="F74" s="49"/>
      <c r="G74" s="49"/>
      <c r="H74" s="49"/>
      <c r="I74" s="49"/>
      <c r="J74" s="49"/>
      <c r="K74" s="49"/>
      <c r="L74" s="49"/>
      <c r="M74" s="49"/>
      <c r="N74" s="49"/>
      <c r="O74" s="49"/>
      <c r="P74" s="49"/>
      <c r="Q74" s="49"/>
      <c r="R74" s="49"/>
      <c r="S74" s="49"/>
      <c r="T74" s="49"/>
    </row>
    <row r="75" spans="1:20" ht="18.95" customHeight="1" x14ac:dyDescent="0.25">
      <c r="A75" s="161" t="s">
        <v>73</v>
      </c>
      <c r="B75" s="161"/>
      <c r="C75" s="161"/>
      <c r="D75" s="161"/>
      <c r="E75" s="161"/>
      <c r="F75" s="161"/>
      <c r="G75" s="161"/>
      <c r="H75" s="161"/>
      <c r="I75" s="161"/>
      <c r="J75" s="161"/>
      <c r="K75" s="161"/>
      <c r="L75" s="161"/>
      <c r="M75" s="161"/>
      <c r="N75" s="161"/>
      <c r="O75" s="161"/>
      <c r="P75" s="161"/>
      <c r="Q75" s="161"/>
      <c r="R75" s="161"/>
      <c r="S75" s="49"/>
      <c r="T75" s="49"/>
    </row>
    <row r="76" spans="1:20" ht="18.95" customHeight="1" x14ac:dyDescent="0.25">
      <c r="A76" s="55"/>
      <c r="B76"/>
      <c r="C76"/>
      <c r="D76"/>
      <c r="E76" s="56"/>
      <c r="F76" s="56"/>
      <c r="G76" s="56"/>
      <c r="H76" s="56"/>
      <c r="I76" s="56"/>
      <c r="J76" s="56"/>
      <c r="K76" s="56"/>
      <c r="L76" s="56"/>
      <c r="M76" s="56"/>
      <c r="N76" s="56"/>
      <c r="O76" s="56"/>
      <c r="P76" s="56"/>
      <c r="Q76" s="56"/>
      <c r="R76" s="56"/>
      <c r="S76" s="49"/>
      <c r="T76" s="49"/>
    </row>
    <row r="77" spans="1:20" ht="33" customHeight="1" x14ac:dyDescent="0.25">
      <c r="A77" s="54" t="s">
        <v>14</v>
      </c>
      <c r="B77" s="54" t="s">
        <v>19</v>
      </c>
      <c r="C77" s="54" t="s">
        <v>17</v>
      </c>
      <c r="D77" s="157" t="s">
        <v>74</v>
      </c>
      <c r="E77" s="157"/>
      <c r="F77" s="157"/>
      <c r="G77" s="157"/>
      <c r="H77" s="157"/>
      <c r="I77" s="157"/>
      <c r="J77" s="157"/>
      <c r="K77" s="157"/>
      <c r="L77" s="157"/>
      <c r="M77" s="157"/>
      <c r="N77" s="157"/>
      <c r="O77" s="157"/>
      <c r="P77" s="157"/>
      <c r="Q77" s="157"/>
      <c r="R77" s="157"/>
      <c r="S77" s="49"/>
      <c r="T77" s="49"/>
    </row>
    <row r="78" spans="1:20" ht="18.95" customHeight="1" x14ac:dyDescent="0.25">
      <c r="A78" s="54">
        <v>1</v>
      </c>
      <c r="B78" s="54">
        <v>2</v>
      </c>
      <c r="C78" s="54">
        <v>3</v>
      </c>
      <c r="D78" s="157">
        <v>4</v>
      </c>
      <c r="E78" s="157"/>
      <c r="F78" s="157"/>
      <c r="G78" s="157"/>
      <c r="H78" s="157"/>
      <c r="I78" s="157"/>
      <c r="J78" s="157"/>
      <c r="K78" s="157"/>
      <c r="L78" s="157"/>
      <c r="M78" s="157"/>
      <c r="N78" s="157"/>
      <c r="O78" s="157"/>
      <c r="P78" s="157"/>
      <c r="Q78" s="157"/>
      <c r="R78" s="157"/>
      <c r="S78" s="49"/>
      <c r="T78" s="49"/>
    </row>
    <row r="79" spans="1:20" ht="65.25" customHeight="1" x14ac:dyDescent="0.25">
      <c r="A79" s="54">
        <v>1</v>
      </c>
      <c r="B79" s="54" t="s">
        <v>24</v>
      </c>
      <c r="C79" s="17" t="s">
        <v>21</v>
      </c>
      <c r="D79" s="72" t="s">
        <v>90</v>
      </c>
      <c r="E79" s="72"/>
      <c r="F79" s="72"/>
      <c r="G79" s="72"/>
      <c r="H79" s="72"/>
      <c r="I79" s="72"/>
      <c r="J79" s="72"/>
      <c r="K79" s="72"/>
      <c r="L79" s="72"/>
      <c r="M79" s="72"/>
      <c r="N79" s="72"/>
      <c r="O79" s="72"/>
      <c r="P79" s="72"/>
      <c r="Q79" s="72"/>
      <c r="R79" s="72"/>
      <c r="S79" s="49"/>
      <c r="T79" s="49"/>
    </row>
    <row r="80" spans="1:20" ht="18.95" customHeight="1" x14ac:dyDescent="0.25">
      <c r="A80" s="54">
        <v>2</v>
      </c>
      <c r="B80" s="54" t="s">
        <v>25</v>
      </c>
      <c r="C80" s="17" t="s">
        <v>22</v>
      </c>
      <c r="D80" s="67" t="s">
        <v>93</v>
      </c>
      <c r="E80" s="67"/>
      <c r="F80" s="67"/>
      <c r="G80" s="67"/>
      <c r="H80" s="67"/>
      <c r="I80" s="67"/>
      <c r="J80" s="67"/>
      <c r="K80" s="67"/>
      <c r="L80" s="67"/>
      <c r="M80" s="67"/>
      <c r="N80" s="67"/>
      <c r="O80" s="67"/>
      <c r="P80" s="67"/>
      <c r="Q80" s="67"/>
      <c r="R80" s="67"/>
      <c r="S80" s="49"/>
      <c r="T80" s="49"/>
    </row>
    <row r="81" spans="1:20" ht="18.95" customHeight="1" x14ac:dyDescent="0.25">
      <c r="A81" s="54">
        <v>3</v>
      </c>
      <c r="B81" s="54" t="s">
        <v>26</v>
      </c>
      <c r="C81" s="17" t="s">
        <v>21</v>
      </c>
      <c r="D81" s="67" t="s">
        <v>88</v>
      </c>
      <c r="E81" s="67"/>
      <c r="F81" s="67"/>
      <c r="G81" s="67"/>
      <c r="H81" s="67"/>
      <c r="I81" s="67"/>
      <c r="J81" s="67"/>
      <c r="K81" s="67"/>
      <c r="L81" s="67"/>
      <c r="M81" s="67"/>
      <c r="N81" s="67"/>
      <c r="O81" s="67"/>
      <c r="P81" s="67"/>
      <c r="Q81" s="67"/>
      <c r="R81" s="67"/>
      <c r="S81" s="49"/>
      <c r="T81" s="49"/>
    </row>
    <row r="82" spans="1:20" ht="18" customHeight="1" x14ac:dyDescent="0.25">
      <c r="A82" s="54">
        <v>4</v>
      </c>
      <c r="B82" s="54" t="s">
        <v>27</v>
      </c>
      <c r="C82" s="17" t="s">
        <v>80</v>
      </c>
      <c r="D82" s="67" t="s">
        <v>94</v>
      </c>
      <c r="E82" s="67"/>
      <c r="F82" s="67"/>
      <c r="G82" s="67"/>
      <c r="H82" s="67"/>
      <c r="I82" s="67"/>
      <c r="J82" s="67"/>
      <c r="K82" s="67"/>
      <c r="L82" s="67"/>
      <c r="M82" s="67"/>
      <c r="N82" s="67"/>
      <c r="O82" s="67"/>
      <c r="P82" s="67"/>
      <c r="Q82" s="67"/>
      <c r="R82" s="67"/>
      <c r="S82" s="49"/>
      <c r="T82" s="49"/>
    </row>
    <row r="83" spans="1:20" ht="21.75" customHeight="1" x14ac:dyDescent="0.25">
      <c r="B83" s="49"/>
      <c r="C83" s="49"/>
      <c r="D83" s="49"/>
      <c r="E83" s="49"/>
      <c r="F83" s="49"/>
      <c r="G83" s="49"/>
      <c r="H83" s="49"/>
      <c r="I83" s="49"/>
      <c r="J83" s="49"/>
      <c r="K83" s="49"/>
      <c r="L83" s="49"/>
      <c r="M83" s="49"/>
      <c r="N83" s="49"/>
      <c r="O83" s="49"/>
      <c r="P83" s="49"/>
      <c r="Q83" s="49"/>
      <c r="R83" s="49"/>
      <c r="S83" s="49"/>
      <c r="T83" s="49"/>
    </row>
    <row r="84" spans="1:20" ht="32.25" customHeight="1" x14ac:dyDescent="0.25">
      <c r="A84" s="65" t="s">
        <v>92</v>
      </c>
      <c r="B84" s="65"/>
      <c r="C84" s="65"/>
      <c r="D84" s="65"/>
      <c r="E84" s="65"/>
      <c r="F84" s="65"/>
      <c r="G84" s="65"/>
      <c r="H84" s="65"/>
      <c r="I84" s="65"/>
      <c r="J84" s="65"/>
      <c r="K84" s="65"/>
      <c r="L84" s="65"/>
      <c r="M84" s="65"/>
      <c r="N84" s="65"/>
      <c r="O84" s="65"/>
      <c r="P84" s="65"/>
      <c r="Q84" s="65"/>
      <c r="R84" s="65"/>
      <c r="S84" s="65"/>
      <c r="T84" s="65"/>
    </row>
    <row r="85" spans="1:20" ht="7.5" customHeight="1" x14ac:dyDescent="0.25">
      <c r="B85" s="49"/>
      <c r="C85" s="49"/>
      <c r="D85" s="49"/>
      <c r="E85" s="49"/>
      <c r="F85" s="49"/>
      <c r="G85" s="49"/>
      <c r="H85" s="49"/>
      <c r="I85" s="49"/>
      <c r="J85" s="49"/>
      <c r="K85" s="49"/>
      <c r="L85" s="49"/>
      <c r="M85" s="49"/>
      <c r="N85" s="49"/>
      <c r="O85" s="49"/>
      <c r="P85" s="49"/>
      <c r="Q85" s="49"/>
      <c r="R85" s="49"/>
      <c r="S85" s="49"/>
      <c r="T85" s="49"/>
    </row>
    <row r="86" spans="1:20" ht="7.5" customHeight="1" x14ac:dyDescent="0.25">
      <c r="B86" s="49"/>
      <c r="C86" s="49"/>
      <c r="D86" s="49"/>
      <c r="E86" s="49"/>
      <c r="F86" s="49"/>
      <c r="G86" s="49"/>
      <c r="H86" s="49"/>
      <c r="I86" s="49"/>
      <c r="J86" s="49"/>
      <c r="K86" s="49"/>
      <c r="L86" s="49"/>
      <c r="M86" s="49"/>
      <c r="N86" s="49"/>
      <c r="O86" s="49"/>
      <c r="P86" s="49"/>
      <c r="Q86" s="49"/>
      <c r="R86" s="49"/>
      <c r="S86" s="49"/>
      <c r="T86" s="49"/>
    </row>
    <row r="87" spans="1:20" ht="15.75" customHeight="1" x14ac:dyDescent="0.25">
      <c r="A87" s="23" t="s">
        <v>44</v>
      </c>
    </row>
    <row r="88" spans="1:20" ht="9.75" customHeight="1" x14ac:dyDescent="0.25">
      <c r="A88" s="23"/>
    </row>
    <row r="89" spans="1:20" ht="15.75" x14ac:dyDescent="0.25">
      <c r="A89" s="23"/>
      <c r="B89" s="64" t="s">
        <v>89</v>
      </c>
    </row>
    <row r="90" spans="1:20" ht="12" customHeight="1" x14ac:dyDescent="0.25">
      <c r="A90" s="23"/>
    </row>
    <row r="91" spans="1:20" ht="18.75" customHeight="1" x14ac:dyDescent="0.25">
      <c r="A91" s="23"/>
    </row>
    <row r="92" spans="1:20" ht="33" customHeight="1" x14ac:dyDescent="0.25">
      <c r="B92" s="66" t="s">
        <v>82</v>
      </c>
      <c r="C92" s="66"/>
      <c r="D92" s="66"/>
      <c r="E92" s="66"/>
      <c r="F92" s="66"/>
      <c r="G92" s="66"/>
      <c r="H92" s="66"/>
      <c r="K92" s="155"/>
      <c r="L92" s="155"/>
      <c r="P92" s="150" t="s">
        <v>76</v>
      </c>
      <c r="Q92" s="150"/>
      <c r="R92" s="150"/>
    </row>
    <row r="93" spans="1:20" ht="15" customHeight="1" x14ac:dyDescent="0.25">
      <c r="B93" s="14"/>
      <c r="K93" s="156" t="s">
        <v>20</v>
      </c>
      <c r="L93" s="156"/>
      <c r="P93" s="159" t="s">
        <v>75</v>
      </c>
      <c r="Q93" s="159"/>
      <c r="R93" s="159"/>
    </row>
    <row r="94" spans="1:20" ht="23.25" customHeight="1" x14ac:dyDescent="0.25">
      <c r="B94" s="36"/>
      <c r="P94" s="23"/>
      <c r="Q94" s="23"/>
    </row>
    <row r="95" spans="1:20" ht="19.5" customHeight="1" x14ac:dyDescent="0.25">
      <c r="B95" s="36" t="s">
        <v>57</v>
      </c>
      <c r="K95" s="155"/>
      <c r="L95" s="155"/>
      <c r="P95" s="150" t="s">
        <v>77</v>
      </c>
      <c r="Q95" s="150"/>
      <c r="R95" s="150"/>
    </row>
    <row r="96" spans="1:20" ht="15.75" customHeight="1" x14ac:dyDescent="0.25">
      <c r="K96" s="158" t="s">
        <v>20</v>
      </c>
      <c r="L96" s="158"/>
      <c r="P96" s="159" t="s">
        <v>75</v>
      </c>
      <c r="Q96" s="159"/>
      <c r="R96" s="159"/>
    </row>
  </sheetData>
  <mergeCells count="154">
    <mergeCell ref="K96:L96"/>
    <mergeCell ref="P92:R92"/>
    <mergeCell ref="P93:R93"/>
    <mergeCell ref="P95:R95"/>
    <mergeCell ref="P96:R96"/>
    <mergeCell ref="C46:R46"/>
    <mergeCell ref="C47:R47"/>
    <mergeCell ref="A58:R58"/>
    <mergeCell ref="A75:R75"/>
    <mergeCell ref="D77:R77"/>
    <mergeCell ref="K92:L92"/>
    <mergeCell ref="K93:L93"/>
    <mergeCell ref="K95:L95"/>
    <mergeCell ref="D78:R78"/>
    <mergeCell ref="G60:H61"/>
    <mergeCell ref="I60:N60"/>
    <mergeCell ref="G64:H64"/>
    <mergeCell ref="I64:J64"/>
    <mergeCell ref="B64:E64"/>
    <mergeCell ref="B71:E71"/>
    <mergeCell ref="B17:C17"/>
    <mergeCell ref="K70:L70"/>
    <mergeCell ref="S20:T20"/>
    <mergeCell ref="G19:H19"/>
    <mergeCell ref="E19:F19"/>
    <mergeCell ref="J20:Q20"/>
    <mergeCell ref="M64:N64"/>
    <mergeCell ref="F60:F61"/>
    <mergeCell ref="M55:N55"/>
    <mergeCell ref="B54:E54"/>
    <mergeCell ref="S13:T13"/>
    <mergeCell ref="S14:T14"/>
    <mergeCell ref="S16:T16"/>
    <mergeCell ref="S17:T17"/>
    <mergeCell ref="F17:L17"/>
    <mergeCell ref="E20:F20"/>
    <mergeCell ref="G20:H20"/>
    <mergeCell ref="S19:T19"/>
    <mergeCell ref="F14:L14"/>
    <mergeCell ref="B72:E72"/>
    <mergeCell ref="I65:J65"/>
    <mergeCell ref="I66:J66"/>
    <mergeCell ref="I70:J70"/>
    <mergeCell ref="I71:J71"/>
    <mergeCell ref="G67:H67"/>
    <mergeCell ref="G68:H68"/>
    <mergeCell ref="I72:J72"/>
    <mergeCell ref="B69:E69"/>
    <mergeCell ref="I67:J67"/>
    <mergeCell ref="M72:N72"/>
    <mergeCell ref="K65:L65"/>
    <mergeCell ref="M66:N66"/>
    <mergeCell ref="M71:N71"/>
    <mergeCell ref="G71:H71"/>
    <mergeCell ref="G66:H66"/>
    <mergeCell ref="I69:J69"/>
    <mergeCell ref="K71:L71"/>
    <mergeCell ref="K72:L72"/>
    <mergeCell ref="M67:N67"/>
    <mergeCell ref="I54:J54"/>
    <mergeCell ref="B65:E65"/>
    <mergeCell ref="K67:L67"/>
    <mergeCell ref="K68:L68"/>
    <mergeCell ref="K69:L69"/>
    <mergeCell ref="B66:E66"/>
    <mergeCell ref="B67:E67"/>
    <mergeCell ref="G62:H62"/>
    <mergeCell ref="B68:E68"/>
    <mergeCell ref="B55:E55"/>
    <mergeCell ref="I55:J55"/>
    <mergeCell ref="K55:L55"/>
    <mergeCell ref="M61:N61"/>
    <mergeCell ref="K61:L61"/>
    <mergeCell ref="M70:N70"/>
    <mergeCell ref="B63:N63"/>
    <mergeCell ref="B70:E70"/>
    <mergeCell ref="G70:H70"/>
    <mergeCell ref="G65:H65"/>
    <mergeCell ref="M68:N68"/>
    <mergeCell ref="O51:Q51"/>
    <mergeCell ref="M69:N69"/>
    <mergeCell ref="K62:L62"/>
    <mergeCell ref="M62:N62"/>
    <mergeCell ref="K64:L64"/>
    <mergeCell ref="K66:L66"/>
    <mergeCell ref="M65:N65"/>
    <mergeCell ref="M52:N52"/>
    <mergeCell ref="I52:J52"/>
    <mergeCell ref="O37:Q37"/>
    <mergeCell ref="M38:N38"/>
    <mergeCell ref="R60:T60"/>
    <mergeCell ref="M54:N54"/>
    <mergeCell ref="K52:L52"/>
    <mergeCell ref="M41:N41"/>
    <mergeCell ref="M53:N53"/>
    <mergeCell ref="M40:N40"/>
    <mergeCell ref="I41:J41"/>
    <mergeCell ref="K40:L40"/>
    <mergeCell ref="I37:N37"/>
    <mergeCell ref="K39:L39"/>
    <mergeCell ref="I38:J38"/>
    <mergeCell ref="I39:J39"/>
    <mergeCell ref="I40:J40"/>
    <mergeCell ref="M39:N39"/>
    <mergeCell ref="K41:L41"/>
    <mergeCell ref="A60:A61"/>
    <mergeCell ref="F37:H37"/>
    <mergeCell ref="B51:E52"/>
    <mergeCell ref="B40:E40"/>
    <mergeCell ref="K38:L38"/>
    <mergeCell ref="I53:J53"/>
    <mergeCell ref="K53:L53"/>
    <mergeCell ref="A37:A38"/>
    <mergeCell ref="B39:E39"/>
    <mergeCell ref="A51:A52"/>
    <mergeCell ref="G69:H69"/>
    <mergeCell ref="B37:E38"/>
    <mergeCell ref="I68:J68"/>
    <mergeCell ref="B62:E62"/>
    <mergeCell ref="I62:J62"/>
    <mergeCell ref="C45:R45"/>
    <mergeCell ref="O60:Q60"/>
    <mergeCell ref="B60:E61"/>
    <mergeCell ref="K54:L54"/>
    <mergeCell ref="G72:H72"/>
    <mergeCell ref="F51:H51"/>
    <mergeCell ref="B41:E41"/>
    <mergeCell ref="B53:E53"/>
    <mergeCell ref="I51:N51"/>
    <mergeCell ref="C24:Q24"/>
    <mergeCell ref="C25:Q25"/>
    <mergeCell ref="C31:Q31"/>
    <mergeCell ref="C32:Q32"/>
    <mergeCell ref="I61:J61"/>
    <mergeCell ref="D82:R82"/>
    <mergeCell ref="G9:M9"/>
    <mergeCell ref="G10:M10"/>
    <mergeCell ref="B22:Q22"/>
    <mergeCell ref="B13:C13"/>
    <mergeCell ref="B14:C14"/>
    <mergeCell ref="B20:C20"/>
    <mergeCell ref="J19:Q19"/>
    <mergeCell ref="B19:C19"/>
    <mergeCell ref="B16:C16"/>
    <mergeCell ref="A84:T84"/>
    <mergeCell ref="B92:H92"/>
    <mergeCell ref="B73:E73"/>
    <mergeCell ref="G73:H73"/>
    <mergeCell ref="I73:J73"/>
    <mergeCell ref="M73:N73"/>
    <mergeCell ref="K73:L73"/>
    <mergeCell ref="D79:R79"/>
    <mergeCell ref="D80:R80"/>
    <mergeCell ref="D81:R81"/>
  </mergeCells>
  <phoneticPr fontId="13" type="noConversion"/>
  <pageMargins left="0.19685039370078741" right="0.19685039370078741" top="0.19685039370078741" bottom="0.19685039370078741" header="0.31496062992125984" footer="0.31496062992125984"/>
  <pageSetup paperSize="9" scale="69" orientation="landscape" verticalDpi="0" r:id="rId1"/>
  <rowBreaks count="2" manualBreakCount="2">
    <brk id="41" max="19" man="1"/>
    <brk id="73"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1416090</vt:lpstr>
      <vt:lpstr>'1416090'!Область_друку</vt:lpstr>
    </vt:vector>
  </TitlesOfParts>
  <Company>Reanimator Extreme Edition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S_Smal</dc:creator>
  <cp:lastModifiedBy>Ліщук Петро Андрійович</cp:lastModifiedBy>
  <cp:lastPrinted>2024-01-23T08:29:06Z</cp:lastPrinted>
  <dcterms:created xsi:type="dcterms:W3CDTF">2019-01-14T08:15:45Z</dcterms:created>
  <dcterms:modified xsi:type="dcterms:W3CDTF">2024-02-08T15:15:54Z</dcterms:modified>
</cp:coreProperties>
</file>