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ютий\2102\Звіт УКІ\"/>
    </mc:Choice>
  </mc:AlternateContent>
  <bookViews>
    <workbookView xWindow="0" yWindow="0" windowWidth="28800" windowHeight="12435"/>
  </bookViews>
  <sheets>
    <sheet name="1417640" sheetId="1" r:id="rId1"/>
  </sheets>
  <definedNames>
    <definedName name="_xlnm.Print_Area" localSheetId="0">'1417640'!$A$1:$Q$96</definedName>
  </definedNames>
  <calcPr calcId="152511"/>
</workbook>
</file>

<file path=xl/calcChain.xml><?xml version="1.0" encoding="utf-8"?>
<calcChain xmlns="http://schemas.openxmlformats.org/spreadsheetml/2006/main">
  <c r="J65" i="1" l="1"/>
  <c r="J54" i="1" s="1"/>
  <c r="O41" i="1"/>
  <c r="M54" i="1"/>
  <c r="M55" i="1" s="1"/>
  <c r="I55" i="1"/>
  <c r="L55" i="1"/>
  <c r="N65" i="1"/>
  <c r="K67" i="1"/>
  <c r="N67" i="1"/>
  <c r="P67" i="1"/>
  <c r="Q67" i="1"/>
  <c r="J69" i="1"/>
  <c r="K69" i="1"/>
  <c r="N69" i="1"/>
  <c r="J71" i="1"/>
  <c r="P71" i="1"/>
  <c r="Q71" i="1" s="1"/>
  <c r="N71" i="1"/>
  <c r="O55" i="1"/>
  <c r="P69" i="1"/>
  <c r="Q69" i="1" s="1"/>
  <c r="K65" i="1"/>
  <c r="K71" i="1"/>
  <c r="M40" i="1"/>
  <c r="P65" i="1"/>
  <c r="Q65" i="1" s="1"/>
  <c r="N54" i="1"/>
  <c r="N55" i="1" s="1"/>
  <c r="M41" i="1"/>
  <c r="N40" i="1"/>
  <c r="N41" i="1"/>
  <c r="J55" i="1" l="1"/>
  <c r="P55" i="1" s="1"/>
  <c r="P54" i="1"/>
  <c r="Q54" i="1" s="1"/>
  <c r="J40" i="1"/>
  <c r="K54" i="1"/>
  <c r="K55" i="1" s="1"/>
  <c r="Q55" i="1" s="1"/>
  <c r="K40" i="1" l="1"/>
  <c r="J41" i="1"/>
  <c r="P40" i="1"/>
  <c r="Q40" i="1" s="1"/>
  <c r="K41" i="1" l="1"/>
  <c r="Q41" i="1" s="1"/>
  <c r="P41" i="1"/>
</calcChain>
</file>

<file path=xl/sharedStrings.xml><?xml version="1.0" encoding="utf-8"?>
<sst xmlns="http://schemas.openxmlformats.org/spreadsheetml/2006/main" count="148" uniqueCount="95">
  <si>
    <t xml:space="preserve">1. </t>
  </si>
  <si>
    <t>2.</t>
  </si>
  <si>
    <t>3.</t>
  </si>
  <si>
    <t>Наказ Міністерства фінансів України</t>
  </si>
  <si>
    <t>26 серпня 2014 року № 836</t>
  </si>
  <si>
    <t>(у редакції наказу Міністерства фінансів України</t>
  </si>
  <si>
    <t>ЗАТВЕРДЖЕНО</t>
  </si>
  <si>
    <t>загальний фонд</t>
  </si>
  <si>
    <t>спеціальний фонд</t>
  </si>
  <si>
    <t>усього</t>
  </si>
  <si>
    <t>Затверджено у паспорті бюджетної  програми</t>
  </si>
  <si>
    <t>Відхилення</t>
  </si>
  <si>
    <t>6.</t>
  </si>
  <si>
    <t>Усього</t>
  </si>
  <si>
    <t>№ з/п</t>
  </si>
  <si>
    <t xml:space="preserve">7. </t>
  </si>
  <si>
    <t>Найменування місцевої/ регіональної програми</t>
  </si>
  <si>
    <t>Одиниця виміру</t>
  </si>
  <si>
    <t xml:space="preserve">Джерело інформації </t>
  </si>
  <si>
    <t>Показники</t>
  </si>
  <si>
    <t>(підпис)</t>
  </si>
  <si>
    <t>обсяг видатків</t>
  </si>
  <si>
    <t>од.</t>
  </si>
  <si>
    <t>розрахунково</t>
  </si>
  <si>
    <t xml:space="preserve">Заходи з енергозбереження </t>
  </si>
  <si>
    <t>ЗВІТ</t>
  </si>
  <si>
    <t>про виконання паспорта бюджетної програми</t>
  </si>
  <si>
    <t>(код Програмної класифікації видатків  та кредитування місцевого бюджету)</t>
  </si>
  <si>
    <t>затрат</t>
  </si>
  <si>
    <t>продукту</t>
  </si>
  <si>
    <t>ефективності</t>
  </si>
  <si>
    <t>якості</t>
  </si>
  <si>
    <t>03356163</t>
  </si>
  <si>
    <t>(код за ЄДРПОУ)</t>
  </si>
  <si>
    <t>(код бюджету)</t>
  </si>
  <si>
    <t>(найменування головного розпорядника коштів місцевого бюджету)</t>
  </si>
  <si>
    <t>(найменування бюджетної програми згідно з Типовою програмною класифікацією видатків та кредитування місцевого бюджету)</t>
  </si>
  <si>
    <t>(код Типової  програмної класифікації видатків  та кредитування місцевого бюджету)</t>
  </si>
  <si>
    <t>(код Фунціональної  класифікації видатків  та кредитування бюджету)</t>
  </si>
  <si>
    <t>7640</t>
  </si>
  <si>
    <t>0470</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</si>
  <si>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</si>
  <si>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</si>
  <si>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</si>
  <si>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8.</t>
  </si>
  <si>
    <t>Завдання бюджетної програми</t>
  </si>
  <si>
    <t>4.</t>
  </si>
  <si>
    <t>5.</t>
  </si>
  <si>
    <t>Завдання</t>
  </si>
  <si>
    <t>гривень</t>
  </si>
  <si>
    <t xml:space="preserve">Видатки (надані кредити з бюджету) та напрями використання бюджетних коштів за бюджетною програмою </t>
  </si>
  <si>
    <t>Касові видатки (надані кредити з бюджету)</t>
  </si>
  <si>
    <t>Видатки (надані кредити з бюджету) на реалізацію місцевих/регіональних  програм, які виконуються в межах бюджетної програми</t>
  </si>
  <si>
    <t xml:space="preserve">9. </t>
  </si>
  <si>
    <t>Результативні показники бюджетної програми та аналіз їх виконання</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</si>
  <si>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</si>
  <si>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</si>
  <si>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(найменування відповідального виконавця)</t>
  </si>
  <si>
    <t>Впровадження заходів прооекту "Підвищення енергоефективності систем водопостачання та водоочищення"</t>
  </si>
  <si>
    <t xml:space="preserve">кількість каналізаційних насосних станцій, що підлягають реконструкції із заміною насосного обладнання </t>
  </si>
  <si>
    <t>економія коштів від впровадження заходів проєкту</t>
  </si>
  <si>
    <t>грн</t>
  </si>
  <si>
    <t>В. о. начальника управління комунальної інфраструктури</t>
  </si>
  <si>
    <t>проектно-кошторисна документація</t>
  </si>
  <si>
    <t>Управління комунальної інфраструктури Хмельницької міської ради</t>
  </si>
  <si>
    <t>22564000000</t>
  </si>
  <si>
    <t>Модернізація об’єктів водопостачання та водовідведення</t>
  </si>
  <si>
    <t>Завдання 1. Впровадження заходів прооекту "Підвищення енергоефективності систем водопостачання та водоочищення"</t>
  </si>
  <si>
    <t>Забезпечити збереження енергоресурсів та їх економне використання</t>
  </si>
  <si>
    <r>
      <rPr>
        <b/>
        <sz val="12"/>
        <rFont val="Times New Roman"/>
        <family val="1"/>
        <charset val="204"/>
      </rPr>
      <t>Завдання 1.</t>
    </r>
    <r>
      <rPr>
        <sz val="12"/>
        <rFont val="Times New Roman"/>
        <family val="1"/>
        <charset val="204"/>
      </rPr>
      <t xml:space="preserve"> Впровадження заходів прооекту "Підвищення енергоефективності систем водопостачання та водоочищення"</t>
    </r>
  </si>
  <si>
    <t>відсоток зниження споживання електроенергії після впровадження проєкту</t>
  </si>
  <si>
    <t>грн/рік</t>
  </si>
  <si>
    <t>Начальник відділу бухгалтерського обліку та звітності - головний бухгалтер</t>
  </si>
  <si>
    <t>Василь КАБАЛЬСЬКИЙ</t>
  </si>
  <si>
    <t>(Власне ім'я, ПРІЗВИЩЕ)</t>
  </si>
  <si>
    <t>Наталія ФУР'ЯНОВА</t>
  </si>
  <si>
    <t>від 01 листопада 2022 року № 359)</t>
  </si>
  <si>
    <t>місцевого бюджету на 01.01.2023 року</t>
  </si>
  <si>
    <t>7.1. Аналіз розділу «Видатки (надані кредити з бюджету) та напрями використання бюджетних коштів за бюджетною програмою»</t>
  </si>
  <si>
    <t>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</si>
  <si>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</si>
  <si>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Програма підтримки і  розвитку житлово-комунальної інфраструктури Хмельницької міської територіальної громади  на 2022-2027 роки</t>
  </si>
  <si>
    <t>9.1. Аналіз показників бюджетної програми</t>
  </si>
  <si>
    <t>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</si>
  <si>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</si>
  <si>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9.3. Аналіз стану виконання результативних показників</t>
  </si>
  <si>
    <t>Напрями використання бюджетних коштів*</t>
  </si>
  <si>
    <t>рішення сесії міської ради</t>
  </si>
  <si>
    <t>відс.</t>
  </si>
  <si>
    <t>Пояснення: відповідно до фактичних показників споживання електроенергії, попередній розрахунок був орієнтовним.</t>
  </si>
  <si>
    <t>Пояснення: відповідно до розрахунку, який проведено підприємством в результаті впровадження проєкту, попередній розрахунок був орієнтовним.</t>
  </si>
  <si>
    <t xml:space="preserve">Пояснення: 1) у зв'язку з введенням воєнного стану в Україні та призовом частини працівників субпідрядних організацій до ЗСУ, підрядником не повністю були виконанні зобов'язання по контракту, а також з настанням несприятливих погодних умов в кінці 2022 року перенесені терміни виконання окремих робіт з оздоблення фасадів та благоустрою території КНС. Відповідно підписано додаткову угоду на пролонгацію договору та перенесення термінів виконання робіт до 31.03.2023. Зазначені причини вплинули на недоосвоєння коштів передбачених на співфінансування за рахунок бюджету ХМТГ;  2) у зв'язку з введенням воєнного стану в Україні оголошення тендерних закупівель  декілька разів відкладалось та подовжувались терміни процедури закупівлі, що влинуло на неосвоєння коштів в сумі 11560,00 тис. грн (місцеві зовнішні запозичення НЕФКО). Відкриття тендерних пропозицій заплановано на 21.02.2023. </t>
  </si>
  <si>
    <t>Аналіз стану виконання результативних показників: показники затрат - кошти освоєні в не повному обсязі відповідно до вищезазначених причин, інші показники виконані.</t>
  </si>
  <si>
    <t xml:space="preserve">Виконання бюджетної програми становить 8 % до затверджених призначень в 2022 році, що пов'язано з значним недоосвоєнням коштів через введення воєнного стану в Україні. </t>
  </si>
  <si>
    <t xml:space="preserve">Пояснення: 1) у зв'язку з введенням воєнного стану в Україні та призовом частини працівників субпідрядних організацій до ЗСУ, підрядником не повністю були виконанні зобов'язання по контракту, а також з настанням несприятливих погодних умов в І ІМ кварталі 2022 року перенесені терміни виконання окремих робіт з оздоблення фасадів та благоустрою території КНС. Відповідно підписано додаткову угоду на пролонгацію договору та перенесення термінів виконання робіт до 31.03.2023. Зазначені причини вплинули на недоосвоєння коштів передбачених на співфінансування за рахунок бюджету ХМТГ;  2) у зв'язку з введенням воєнного стану в Україні оголошення тендерних закупівель  декілька разів відкладалось та подовжувались терміни процедури закупівлі, що влинуло на неосвоєння коштів в сумі 11560,00 тис. грн (місцеві зовнішні запозичення НЕФКО). Відкриття тендерних пропозицій заплановано на 21.02.2023.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</si>
</sst>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
  </numFmts>
  <fonts count="15" x14ac:knownFonts="1">
    <font>
      <sz val="11"/>
      <color theme="1"/>
      <name val="Calibri"/>
      <family val="2"/>
      <charset val="204"/>
      <scheme val="minor"/>
    </font>
    <font>
      <sz val="10"/>
      <name val="Arial Cyr"/>
      <charset val="204"/>
    </font>
    <font>
      <sz val="12"/>
      <name val="Times New Roman"/>
      <family val="1"/>
      <charset val="204"/>
    </font>
    <font>
      <sz val="10"/>
      <color indexed="8"/>
      <name val="Times New Roman"/>
      <family val="1"/>
      <charset val="204"/>
    </font>
    <font>
      <sz val="10"/>
      <name val="Times New Roman"/>
      <family val="1"/>
      <charset val="204"/>
    </font>
    <font>
      <sz val="8"/>
      <name val="Arial"/>
      <family val="2"/>
      <charset val="204"/>
    </font>
    <font>
      <sz val="8"/>
      <name val="Times New Roman"/>
      <family val="1"/>
      <charset val="204"/>
    </font>
    <font>
      <b/>
      <sz val="12"/>
      <name val="Times New Roman"/>
      <family val="1"/>
      <charset val="204"/>
    </font>
    <font>
      <sz val="11"/>
      <color indexed="8"/>
      <name val="Times New Roman"/>
      <family val="1"/>
      <charset val="204"/>
    </font>
    <font>
      <b/>
      <sz val="11"/>
      <color indexed="8"/>
      <name val="Times New Roman"/>
      <family val="1"/>
      <charset val="204"/>
    </font>
    <font>
      <sz val="12"/>
      <color indexed="8"/>
      <name val="Times New Roman"/>
      <family val="1"/>
      <charset val="204"/>
    </font>
    <font>
      <sz val="8"/>
      <name val="Calibri"/>
      <family val="2"/>
      <charset val="204"/>
    </font>
    <font>
      <b/>
      <sz val="12"/>
      <color indexed="8"/>
      <name val="Times New Roman"/>
      <family val="1"/>
      <charset val="204"/>
    </font>
    <font>
      <sz val="11"/>
      <name val="Times New Roman"/>
      <family val="1"/>
      <charset val="204"/>
    </font>
    <font>
      <b/>
      <sz val="11"/>
      <name val="Times New Roman"/>
      <family val="1"/>
      <charset val="204"/>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lignment horizontal="left"/>
    </xf>
    <xf numFmtId="0" fontId="5" fillId="0" borderId="0">
      <alignment horizontal="left"/>
    </xf>
    <xf numFmtId="0" fontId="1" fillId="0" borderId="0"/>
  </cellStyleXfs>
  <cellXfs count="144">
    <xf numFmtId="0" fontId="0" fillId="0" borderId="0" xfId="0"/>
    <xf numFmtId="0" fontId="3" fillId="0" borderId="0" xfId="3" applyFont="1" applyAlignment="1"/>
    <xf numFmtId="0" fontId="4" fillId="0" borderId="0" xfId="0" applyFont="1" applyAlignment="1">
      <alignment horizontal="left"/>
    </xf>
    <xf numFmtId="0" fontId="2" fillId="0" borderId="0" xfId="2" applyFont="1" applyAlignment="1"/>
    <xf numFmtId="0" fontId="8" fillId="0" borderId="0" xfId="0" applyFont="1"/>
    <xf numFmtId="0" fontId="8" fillId="0" borderId="0" xfId="0" applyFont="1" applyAlignment="1">
      <alignment horizontal="left"/>
    </xf>
    <xf numFmtId="0" fontId="8" fillId="0" borderId="1" xfId="0" applyFont="1" applyBorder="1" applyAlignment="1">
      <alignment horizontal="center" vertical="center" wrapText="1"/>
    </xf>
    <xf numFmtId="0" fontId="8" fillId="0" borderId="0" xfId="0" applyFont="1" applyAlignment="1">
      <alignment wrapText="1"/>
    </xf>
    <xf numFmtId="0" fontId="2" fillId="0" borderId="0" xfId="0" applyFont="1" applyAlignment="1">
      <alignment horizontal="left"/>
    </xf>
    <xf numFmtId="0" fontId="8" fillId="0" borderId="0" xfId="0" applyFont="1" applyBorder="1" applyAlignment="1">
      <alignment horizontal="center"/>
    </xf>
    <xf numFmtId="0" fontId="8" fillId="0" borderId="1" xfId="0" applyFont="1" applyBorder="1"/>
    <xf numFmtId="0" fontId="7" fillId="0" borderId="1" xfId="2" applyFont="1" applyBorder="1" applyAlignment="1">
      <alignment horizontal="left" vertical="center" wrapText="1"/>
    </xf>
    <xf numFmtId="0" fontId="9" fillId="0" borderId="0" xfId="0" applyFont="1"/>
    <xf numFmtId="49" fontId="2" fillId="0" borderId="0" xfId="3" applyNumberFormat="1" applyFont="1" applyBorder="1" applyAlignment="1">
      <alignment horizontal="center" vertical="center"/>
    </xf>
    <xf numFmtId="0" fontId="2" fillId="0" borderId="0" xfId="3" applyFont="1" applyBorder="1" applyAlignment="1">
      <alignment vertical="top"/>
    </xf>
    <xf numFmtId="0" fontId="8" fillId="0" borderId="1" xfId="0" applyFont="1" applyBorder="1" applyAlignment="1">
      <alignment horizontal="center" vertical="center"/>
    </xf>
    <xf numFmtId="0" fontId="2" fillId="0" borderId="1" xfId="2"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1" fontId="10" fillId="0" borderId="1" xfId="0" applyNumberFormat="1" applyFont="1" applyBorder="1" applyAlignment="1">
      <alignment horizontal="center" vertical="center"/>
    </xf>
    <xf numFmtId="0" fontId="8" fillId="0" borderId="0" xfId="0" applyFont="1" applyAlignment="1">
      <alignment horizontal="center"/>
    </xf>
    <xf numFmtId="0" fontId="12" fillId="0" borderId="0" xfId="0" applyFont="1" applyAlignment="1"/>
    <xf numFmtId="0" fontId="9" fillId="0" borderId="0" xfId="0" applyFont="1" applyAlignment="1">
      <alignment horizontal="right"/>
    </xf>
    <xf numFmtId="0" fontId="8" fillId="0" borderId="0" xfId="0" applyFont="1" applyBorder="1"/>
    <xf numFmtId="0" fontId="0" fillId="0" borderId="0" xfId="0" applyAlignment="1">
      <alignment horizontal="left"/>
    </xf>
    <xf numFmtId="0" fontId="2" fillId="0" borderId="0" xfId="3" applyFont="1" applyAlignment="1">
      <alignment horizontal="center"/>
    </xf>
    <xf numFmtId="0" fontId="2" fillId="0" borderId="0" xfId="3" applyFont="1" applyFill="1" applyBorder="1" applyAlignment="1" applyProtection="1">
      <alignment horizontal="left" wrapText="1"/>
    </xf>
    <xf numFmtId="0" fontId="2" fillId="0" borderId="0" xfId="3" applyFont="1" applyFill="1" applyBorder="1" applyAlignment="1" applyProtection="1">
      <alignment vertical="center" wrapText="1"/>
    </xf>
    <xf numFmtId="0" fontId="2" fillId="0" borderId="1" xfId="2" applyFont="1" applyBorder="1" applyAlignment="1">
      <alignment horizontal="center" vertical="center" wrapText="1"/>
    </xf>
    <xf numFmtId="0" fontId="2" fillId="0" borderId="0" xfId="3" applyFont="1"/>
    <xf numFmtId="0" fontId="2" fillId="0" borderId="2" xfId="3" applyFont="1" applyBorder="1"/>
    <xf numFmtId="0" fontId="0" fillId="0" borderId="0" xfId="0" applyBorder="1" applyAlignment="1">
      <alignment horizontal="left"/>
    </xf>
    <xf numFmtId="0" fontId="2" fillId="0" borderId="0" xfId="2" applyFont="1" applyAlignment="1">
      <alignment horizontal="center"/>
    </xf>
    <xf numFmtId="0" fontId="1" fillId="0" borderId="0" xfId="3"/>
    <xf numFmtId="0" fontId="2" fillId="0" borderId="0" xfId="2" applyFont="1" applyBorder="1" applyAlignment="1">
      <alignment vertical="center" wrapText="1"/>
    </xf>
    <xf numFmtId="0" fontId="0" fillId="0" borderId="2" xfId="0" applyBorder="1" applyAlignment="1">
      <alignment horizontal="left"/>
    </xf>
    <xf numFmtId="0" fontId="10" fillId="0" borderId="0" xfId="0" applyFont="1"/>
    <xf numFmtId="0" fontId="10" fillId="0" borderId="0" xfId="0" applyFont="1" applyAlignment="1">
      <alignment horizontal="center"/>
    </xf>
    <xf numFmtId="0" fontId="2" fillId="0" borderId="0" xfId="1" applyFont="1" applyAlignment="1"/>
    <xf numFmtId="0" fontId="4" fillId="0" borderId="0" xfId="0" applyFont="1" applyBorder="1" applyAlignment="1">
      <alignment horizontal="center"/>
    </xf>
    <xf numFmtId="0" fontId="10" fillId="0" borderId="0" xfId="0" applyFont="1" applyBorder="1" applyAlignment="1">
      <alignment horizontal="left" wrapText="1"/>
    </xf>
    <xf numFmtId="4" fontId="12" fillId="0" borderId="1" xfId="0" applyNumberFormat="1" applyFont="1" applyBorder="1" applyAlignment="1">
      <alignment horizontal="center" vertical="center"/>
    </xf>
    <xf numFmtId="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2" fillId="0" borderId="1" xfId="0" applyFont="1" applyBorder="1"/>
    <xf numFmtId="0" fontId="10" fillId="0" borderId="1" xfId="0" applyFont="1" applyBorder="1" applyAlignment="1">
      <alignment horizontal="center"/>
    </xf>
    <xf numFmtId="4" fontId="2" fillId="0" borderId="3" xfId="0" applyNumberFormat="1" applyFont="1" applyBorder="1" applyAlignment="1">
      <alignment horizontal="center" vertical="center"/>
    </xf>
    <xf numFmtId="2" fontId="2" fillId="0" borderId="1" xfId="2" applyNumberFormat="1" applyFont="1" applyFill="1" applyBorder="1" applyAlignment="1">
      <alignment horizontal="center" vertical="center" wrapText="1"/>
    </xf>
    <xf numFmtId="2" fontId="10" fillId="0" borderId="1" xfId="0" applyNumberFormat="1" applyFont="1" applyBorder="1" applyAlignment="1">
      <alignment horizontal="center" vertical="center"/>
    </xf>
    <xf numFmtId="4" fontId="2" fillId="0" borderId="4" xfId="0" applyNumberFormat="1" applyFont="1" applyFill="1" applyBorder="1" applyAlignment="1">
      <alignment horizontal="center" vertical="center" wrapText="1"/>
    </xf>
    <xf numFmtId="3" fontId="10" fillId="0" borderId="1" xfId="0" applyNumberFormat="1" applyFont="1" applyBorder="1" applyAlignment="1">
      <alignment horizontal="center" vertical="center"/>
    </xf>
    <xf numFmtId="1" fontId="2" fillId="0" borderId="4" xfId="0" applyNumberFormat="1" applyFont="1" applyBorder="1" applyAlignment="1">
      <alignment horizontal="center" vertical="center" wrapText="1"/>
    </xf>
    <xf numFmtId="4" fontId="2" fillId="0" borderId="0" xfId="0" applyNumberFormat="1" applyFont="1" applyFill="1" applyBorder="1" applyAlignment="1">
      <alignment vertical="center" wrapText="1"/>
    </xf>
    <xf numFmtId="1" fontId="2" fillId="0" borderId="0" xfId="0" applyNumberFormat="1" applyFont="1" applyBorder="1" applyAlignment="1">
      <alignment vertical="center" wrapText="1"/>
    </xf>
    <xf numFmtId="4" fontId="2" fillId="0" borderId="0" xfId="0" applyNumberFormat="1" applyFont="1" applyBorder="1" applyAlignment="1">
      <alignment vertical="center"/>
    </xf>
    <xf numFmtId="177" fontId="9" fillId="0" borderId="0" xfId="0" applyNumberFormat="1" applyFont="1"/>
    <xf numFmtId="0" fontId="3" fillId="0" borderId="0" xfId="0" applyFont="1"/>
    <xf numFmtId="4" fontId="10" fillId="0" borderId="5" xfId="0" applyNumberFormat="1" applyFont="1" applyBorder="1" applyAlignment="1">
      <alignment horizontal="center" vertical="center"/>
    </xf>
    <xf numFmtId="4" fontId="2" fillId="0" borderId="5" xfId="0" applyNumberFormat="1" applyFont="1" applyBorder="1" applyAlignment="1">
      <alignment horizontal="center" vertical="center" wrapText="1"/>
    </xf>
    <xf numFmtId="4" fontId="10" fillId="0" borderId="1" xfId="0" applyNumberFormat="1" applyFont="1" applyFill="1" applyBorder="1" applyAlignment="1">
      <alignment horizontal="center" vertical="center"/>
    </xf>
    <xf numFmtId="0" fontId="10" fillId="0" borderId="0" xfId="0" applyFont="1" applyAlignment="1">
      <alignment horizontal="left" vertical="center"/>
    </xf>
    <xf numFmtId="0" fontId="7" fillId="0" borderId="0" xfId="2" applyFont="1" applyBorder="1" applyAlignment="1">
      <alignment horizontal="left" vertical="center" wrapText="1"/>
    </xf>
    <xf numFmtId="4" fontId="8" fillId="0" borderId="0" xfId="0" applyNumberFormat="1" applyFont="1" applyBorder="1" applyAlignment="1">
      <alignment horizontal="center" vertical="center" wrapText="1"/>
    </xf>
    <xf numFmtId="0" fontId="8" fillId="0" borderId="0" xfId="0" applyFont="1" applyFill="1" applyAlignment="1">
      <alignment wrapText="1"/>
    </xf>
    <xf numFmtId="0" fontId="8" fillId="0" borderId="0" xfId="0" applyFont="1" applyFill="1"/>
    <xf numFmtId="0" fontId="10" fillId="0" borderId="6" xfId="0" applyFont="1" applyBorder="1" applyAlignment="1">
      <alignment vertical="center" wrapText="1"/>
    </xf>
    <xf numFmtId="0" fontId="10" fillId="0" borderId="0" xfId="0" applyFont="1" applyBorder="1" applyAlignment="1">
      <alignment vertical="center" wrapText="1"/>
    </xf>
    <xf numFmtId="0" fontId="10" fillId="0" borderId="0" xfId="0" applyFont="1" applyBorder="1" applyAlignment="1">
      <alignment vertical="center"/>
    </xf>
    <xf numFmtId="0" fontId="10" fillId="0" borderId="0" xfId="0" applyFont="1" applyFill="1" applyBorder="1" applyAlignment="1">
      <alignment wrapText="1"/>
    </xf>
    <xf numFmtId="0" fontId="10" fillId="0" borderId="0" xfId="0" applyFont="1" applyAlignment="1">
      <alignment horizontal="justify" vertical="center"/>
    </xf>
    <xf numFmtId="0" fontId="10" fillId="0" borderId="0" xfId="0" applyFont="1" applyBorder="1" applyAlignment="1">
      <alignment horizontal="left" vertical="center"/>
    </xf>
    <xf numFmtId="0" fontId="2" fillId="0" borderId="0" xfId="0" applyFont="1" applyBorder="1" applyAlignment="1">
      <alignment vertical="center" wrapText="1"/>
    </xf>
    <xf numFmtId="0" fontId="10" fillId="0" borderId="5" xfId="0" applyFont="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14" fillId="0" borderId="0" xfId="0" applyNumberFormat="1" applyFont="1"/>
    <xf numFmtId="0" fontId="10" fillId="0" borderId="3"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3" xfId="0" applyFont="1" applyFill="1" applyBorder="1" applyAlignment="1">
      <alignment vertical="center" wrapText="1"/>
    </xf>
    <xf numFmtId="0" fontId="10" fillId="0" borderId="6" xfId="0" applyFont="1" applyFill="1" applyBorder="1" applyAlignment="1">
      <alignment vertical="center" wrapText="1"/>
    </xf>
    <xf numFmtId="0" fontId="3" fillId="0" borderId="8" xfId="0" applyFont="1" applyBorder="1" applyAlignment="1">
      <alignment horizontal="center" vertical="top"/>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4" fillId="0" borderId="8" xfId="0" applyFont="1" applyBorder="1" applyAlignment="1">
      <alignment horizontal="center"/>
    </xf>
    <xf numFmtId="0" fontId="8" fillId="0" borderId="8" xfId="0" applyFont="1" applyBorder="1" applyAlignment="1">
      <alignment horizontal="center" vertical="justify"/>
    </xf>
    <xf numFmtId="0" fontId="10" fillId="0" borderId="0" xfId="0" applyFont="1" applyAlignment="1">
      <alignment horizontal="left" vertical="center"/>
    </xf>
    <xf numFmtId="0" fontId="10" fillId="0" borderId="7" xfId="0" applyFont="1" applyBorder="1" applyAlignment="1">
      <alignment horizontal="center" vertical="center" wrapText="1"/>
    </xf>
    <xf numFmtId="0" fontId="2" fillId="0" borderId="2" xfId="3" applyFont="1" applyBorder="1" applyAlignment="1">
      <alignment horizontal="center"/>
    </xf>
    <xf numFmtId="0" fontId="10" fillId="0" borderId="2" xfId="0" applyFont="1" applyBorder="1" applyAlignment="1">
      <alignment horizontal="center"/>
    </xf>
    <xf numFmtId="0" fontId="13" fillId="0" borderId="8" xfId="3" applyFont="1" applyBorder="1" applyAlignment="1">
      <alignment horizontal="center" vertical="top" wrapText="1"/>
    </xf>
    <xf numFmtId="49" fontId="2" fillId="0" borderId="2" xfId="0" applyNumberFormat="1" applyFont="1" applyBorder="1" applyAlignment="1">
      <alignment horizontal="center"/>
    </xf>
    <xf numFmtId="0" fontId="2" fillId="0" borderId="0" xfId="0" applyFont="1" applyAlignment="1">
      <alignment horizontal="center" vertical="top" wrapText="1"/>
    </xf>
    <xf numFmtId="0" fontId="4" fillId="0" borderId="8" xfId="3" applyFont="1" applyBorder="1" applyAlignment="1">
      <alignment horizontal="center" vertical="top" wrapText="1"/>
    </xf>
    <xf numFmtId="49" fontId="2" fillId="0" borderId="2" xfId="3" applyNumberFormat="1" applyFont="1" applyBorder="1" applyAlignment="1">
      <alignment horizontal="center" vertical="center"/>
    </xf>
    <xf numFmtId="0" fontId="2" fillId="0" borderId="2" xfId="0" quotePrefix="1" applyFont="1" applyBorder="1" applyAlignment="1">
      <alignment horizontal="center"/>
    </xf>
    <xf numFmtId="0" fontId="2" fillId="0" borderId="2" xfId="0" applyFont="1" applyBorder="1" applyAlignment="1">
      <alignment horizontal="center"/>
    </xf>
    <xf numFmtId="0" fontId="12" fillId="0" borderId="0" xfId="0" applyFont="1" applyAlignment="1">
      <alignment horizontal="center"/>
    </xf>
    <xf numFmtId="0" fontId="10"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2" fillId="0" borderId="1" xfId="2" applyFont="1" applyBorder="1" applyAlignment="1">
      <alignment vertical="center" wrapText="1"/>
    </xf>
    <xf numFmtId="0" fontId="2" fillId="0" borderId="1" xfId="2" applyFont="1" applyBorder="1" applyAlignment="1">
      <alignment horizontal="center" vertical="center" wrapText="1"/>
    </xf>
    <xf numFmtId="0" fontId="4" fillId="0" borderId="0" xfId="3" applyFont="1" applyBorder="1" applyAlignment="1">
      <alignment horizontal="center" vertical="top"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3" fillId="0" borderId="8" xfId="0" applyFont="1" applyBorder="1" applyAlignment="1">
      <alignment horizontal="center" vertical="top" wrapText="1"/>
    </xf>
    <xf numFmtId="0" fontId="2" fillId="0" borderId="3" xfId="2" applyFont="1" applyBorder="1" applyAlignment="1">
      <alignment vertical="center" wrapText="1"/>
    </xf>
    <xf numFmtId="0" fontId="2" fillId="0" borderId="6" xfId="2" applyFont="1" applyBorder="1" applyAlignment="1">
      <alignment vertical="center" wrapText="1"/>
    </xf>
    <xf numFmtId="0" fontId="10"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 fillId="0" borderId="6" xfId="2" applyFont="1" applyBorder="1" applyAlignment="1">
      <alignment horizontal="left" vertical="center" wrapText="1"/>
    </xf>
    <xf numFmtId="0" fontId="2" fillId="0" borderId="7" xfId="2" applyFont="1" applyBorder="1" applyAlignment="1">
      <alignment horizontal="left" vertical="center" wrapText="1"/>
    </xf>
    <xf numFmtId="0" fontId="7" fillId="0" borderId="3" xfId="2" applyFont="1" applyBorder="1" applyAlignment="1">
      <alignment horizontal="left"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2" fillId="0" borderId="0" xfId="3" applyFont="1" applyFill="1" applyBorder="1" applyAlignment="1" applyProtection="1">
      <alignment horizontal="left" wrapText="1"/>
    </xf>
    <xf numFmtId="0" fontId="2" fillId="0" borderId="1" xfId="2" applyFont="1" applyBorder="1" applyAlignment="1">
      <alignment horizontal="left" vertical="center" wrapText="1"/>
    </xf>
    <xf numFmtId="0" fontId="12" fillId="0" borderId="1" xfId="0" applyFont="1" applyBorder="1" applyAlignment="1">
      <alignment horizontal="left" vertical="center" wrapText="1"/>
    </xf>
    <xf numFmtId="0" fontId="6" fillId="0" borderId="2" xfId="0" applyFont="1" applyBorder="1" applyAlignment="1">
      <alignment horizontal="center"/>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7" fillId="0" borderId="1" xfId="0" applyFont="1" applyBorder="1" applyAlignment="1">
      <alignment horizontal="left" vertical="center" wrapText="1"/>
    </xf>
    <xf numFmtId="0" fontId="2" fillId="0" borderId="0" xfId="0" applyFont="1" applyBorder="1" applyAlignment="1">
      <alignment horizontal="left" vertical="center" wrapText="1"/>
    </xf>
  </cellXfs>
  <cellStyles count="4">
    <cellStyle name="Звичайний" xfId="0" builtinId="0"/>
    <cellStyle name="Обычный_Лист1" xfId="1"/>
    <cellStyle name="Обычный_Паспорт_Звіт 2012 остання сесія 2" xfId="2"/>
    <cellStyle name="Обычный_Шаблон паспорта"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tabSelected="1" view="pageBreakPreview" zoomScaleNormal="100" zoomScaleSheetLayoutView="100" workbookViewId="0">
      <selection activeCell="M81" sqref="M81"/>
    </sheetView>
  </sheetViews>
  <sheetFormatPr defaultRowHeight="15" x14ac:dyDescent="0.25"/>
  <cols>
    <col min="1" max="1" width="4.85546875" style="4" customWidth="1"/>
    <col min="2" max="2" width="13.28515625" style="4" customWidth="1"/>
    <col min="3" max="3" width="10" style="4" customWidth="1"/>
    <col min="4" max="4" width="12.42578125" style="4" customWidth="1"/>
    <col min="5" max="5" width="10.5703125" style="4" customWidth="1"/>
    <col min="6" max="6" width="10.42578125" style="4" customWidth="1"/>
    <col min="7" max="7" width="9.28515625" style="4" customWidth="1"/>
    <col min="8" max="8" width="14.42578125" style="4" customWidth="1"/>
    <col min="9" max="9" width="10.7109375" style="4" customWidth="1"/>
    <col min="10" max="10" width="15.28515625" style="4" customWidth="1"/>
    <col min="11" max="11" width="15.42578125" style="4" customWidth="1"/>
    <col min="12" max="12" width="10.5703125" style="4" customWidth="1"/>
    <col min="13" max="13" width="14.28515625" style="4" customWidth="1"/>
    <col min="14" max="14" width="13.85546875" style="4" customWidth="1"/>
    <col min="15" max="15" width="10.7109375" style="4" customWidth="1"/>
    <col min="16" max="16" width="15.7109375" style="4" customWidth="1"/>
    <col min="17" max="17" width="15.42578125" style="4" customWidth="1"/>
    <col min="18" max="16384" width="9.140625" style="4"/>
  </cols>
  <sheetData>
    <row r="1" spans="1:17" x14ac:dyDescent="0.25">
      <c r="N1" s="1" t="s">
        <v>6</v>
      </c>
    </row>
    <row r="2" spans="1:17" x14ac:dyDescent="0.25">
      <c r="N2" s="1" t="s">
        <v>3</v>
      </c>
    </row>
    <row r="3" spans="1:17" x14ac:dyDescent="0.25">
      <c r="N3" s="1" t="s">
        <v>4</v>
      </c>
    </row>
    <row r="4" spans="1:17" x14ac:dyDescent="0.25">
      <c r="N4" s="2" t="s">
        <v>5</v>
      </c>
    </row>
    <row r="5" spans="1:17" x14ac:dyDescent="0.25">
      <c r="N5" s="2" t="s">
        <v>76</v>
      </c>
    </row>
    <row r="8" spans="1:17" x14ac:dyDescent="0.25">
      <c r="J8" s="25" t="s">
        <v>25</v>
      </c>
      <c r="K8" s="12"/>
      <c r="L8" s="12"/>
      <c r="O8" s="12"/>
      <c r="P8" s="12"/>
    </row>
    <row r="9" spans="1:17" ht="15.75" x14ac:dyDescent="0.25">
      <c r="I9" s="109" t="s">
        <v>26</v>
      </c>
      <c r="J9" s="109"/>
      <c r="K9" s="109"/>
      <c r="L9" s="109"/>
      <c r="M9" s="24"/>
      <c r="N9" s="24"/>
      <c r="O9" s="24"/>
      <c r="P9" s="24"/>
      <c r="Q9" s="24"/>
    </row>
    <row r="10" spans="1:17" ht="15.75" x14ac:dyDescent="0.25">
      <c r="I10" s="109" t="s">
        <v>77</v>
      </c>
      <c r="J10" s="109"/>
      <c r="K10" s="109"/>
      <c r="L10" s="109"/>
      <c r="M10" s="24"/>
      <c r="N10" s="24"/>
      <c r="O10" s="24"/>
      <c r="P10" s="24"/>
    </row>
    <row r="13" spans="1:17" ht="19.5" customHeight="1" x14ac:dyDescent="0.25">
      <c r="A13" s="40" t="s">
        <v>0</v>
      </c>
      <c r="B13" s="100">
        <v>1400000</v>
      </c>
      <c r="C13" s="100"/>
      <c r="F13" s="100" t="s">
        <v>64</v>
      </c>
      <c r="G13" s="100"/>
      <c r="H13" s="100"/>
      <c r="I13" s="100"/>
      <c r="J13" s="100"/>
      <c r="K13" s="100"/>
      <c r="L13" s="100"/>
      <c r="M13" s="100"/>
      <c r="N13" s="26"/>
      <c r="O13" s="26"/>
      <c r="P13" s="103" t="s">
        <v>32</v>
      </c>
      <c r="Q13" s="103"/>
    </row>
    <row r="14" spans="1:17" ht="57.75" customHeight="1" x14ac:dyDescent="0.25">
      <c r="A14" s="40"/>
      <c r="B14" s="114" t="s">
        <v>27</v>
      </c>
      <c r="C14" s="114"/>
      <c r="F14" s="97" t="s">
        <v>35</v>
      </c>
      <c r="G14" s="97"/>
      <c r="H14" s="97"/>
      <c r="I14" s="97"/>
      <c r="J14" s="97"/>
      <c r="K14" s="97"/>
      <c r="L14" s="97"/>
      <c r="M14" s="97"/>
      <c r="N14" s="9"/>
      <c r="O14" s="9"/>
      <c r="P14" s="104" t="s">
        <v>33</v>
      </c>
      <c r="Q14" s="104"/>
    </row>
    <row r="15" spans="1:17" ht="15.75" x14ac:dyDescent="0.25">
      <c r="A15" s="40"/>
      <c r="B15" s="5"/>
      <c r="N15" s="26"/>
      <c r="O15" s="26"/>
      <c r="P15" s="27"/>
      <c r="Q15" s="27"/>
    </row>
    <row r="16" spans="1:17" ht="18.75" customHeight="1" x14ac:dyDescent="0.25">
      <c r="A16" s="40" t="s">
        <v>1</v>
      </c>
      <c r="B16" s="100">
        <v>1410000</v>
      </c>
      <c r="C16" s="100"/>
      <c r="F16" s="100" t="s">
        <v>64</v>
      </c>
      <c r="G16" s="100"/>
      <c r="H16" s="100"/>
      <c r="I16" s="100"/>
      <c r="J16" s="100"/>
      <c r="K16" s="100"/>
      <c r="L16" s="100"/>
      <c r="M16" s="100"/>
      <c r="N16" s="26"/>
      <c r="O16" s="26"/>
      <c r="P16" s="103" t="s">
        <v>32</v>
      </c>
      <c r="Q16" s="103"/>
    </row>
    <row r="17" spans="1:21" ht="56.25" customHeight="1" x14ac:dyDescent="0.25">
      <c r="A17" s="40"/>
      <c r="B17" s="114" t="s">
        <v>27</v>
      </c>
      <c r="C17" s="114"/>
      <c r="F17" s="97" t="s">
        <v>57</v>
      </c>
      <c r="G17" s="97"/>
      <c r="H17" s="97"/>
      <c r="I17" s="97"/>
      <c r="J17" s="97"/>
      <c r="K17" s="97"/>
      <c r="L17" s="97"/>
      <c r="M17" s="97"/>
      <c r="N17" s="9"/>
      <c r="O17" s="9"/>
      <c r="P17" s="104" t="s">
        <v>33</v>
      </c>
      <c r="Q17" s="104"/>
    </row>
    <row r="18" spans="1:21" ht="15.75" x14ac:dyDescent="0.25">
      <c r="A18" s="40"/>
      <c r="B18" s="5"/>
      <c r="P18" s="27"/>
      <c r="Q18" s="27"/>
    </row>
    <row r="19" spans="1:21" ht="18" customHeight="1" x14ac:dyDescent="0.25">
      <c r="A19" s="40" t="s">
        <v>2</v>
      </c>
      <c r="B19" s="100">
        <v>1417640</v>
      </c>
      <c r="C19" s="100"/>
      <c r="E19" s="106" t="s">
        <v>39</v>
      </c>
      <c r="F19" s="106"/>
      <c r="G19" s="13"/>
      <c r="H19" s="106" t="s">
        <v>40</v>
      </c>
      <c r="I19" s="106"/>
      <c r="J19" s="101" t="s">
        <v>24</v>
      </c>
      <c r="K19" s="101"/>
      <c r="L19" s="101"/>
      <c r="M19" s="101"/>
      <c r="N19" s="101"/>
      <c r="P19" s="107" t="s">
        <v>65</v>
      </c>
      <c r="Q19" s="108"/>
    </row>
    <row r="20" spans="1:21" ht="53.25" customHeight="1" x14ac:dyDescent="0.25">
      <c r="A20" s="40"/>
      <c r="B20" s="114" t="s">
        <v>27</v>
      </c>
      <c r="C20" s="114"/>
      <c r="E20" s="121" t="s">
        <v>37</v>
      </c>
      <c r="F20" s="121"/>
      <c r="G20" s="14"/>
      <c r="H20" s="105" t="s">
        <v>38</v>
      </c>
      <c r="I20" s="105"/>
      <c r="J20" s="102" t="s">
        <v>36</v>
      </c>
      <c r="K20" s="102"/>
      <c r="L20" s="102"/>
      <c r="M20" s="102"/>
      <c r="N20" s="102"/>
      <c r="P20" s="104" t="s">
        <v>34</v>
      </c>
      <c r="Q20" s="104"/>
    </row>
    <row r="21" spans="1:21" x14ac:dyDescent="0.25">
      <c r="A21" s="23"/>
    </row>
    <row r="22" spans="1:21" ht="18.75" customHeight="1" x14ac:dyDescent="0.25">
      <c r="A22" s="28" t="s">
        <v>46</v>
      </c>
      <c r="B22" s="132" t="s">
        <v>41</v>
      </c>
      <c r="C22" s="132"/>
      <c r="D22" s="132"/>
      <c r="E22" s="132"/>
      <c r="F22" s="132"/>
      <c r="G22" s="132"/>
      <c r="H22" s="132"/>
      <c r="I22" s="132"/>
      <c r="J22" s="132"/>
      <c r="K22" s="132"/>
      <c r="L22" s="132"/>
      <c r="M22" s="132"/>
      <c r="N22" s="132"/>
      <c r="O22" s="132"/>
      <c r="P22" s="132"/>
      <c r="Q22" s="132"/>
      <c r="R22" s="132"/>
      <c r="S22" s="30"/>
      <c r="T22" s="30"/>
    </row>
    <row r="23" spans="1:21" ht="15.75" x14ac:dyDescent="0.25">
      <c r="A23" s="28"/>
      <c r="B23" s="29"/>
      <c r="C23" s="29"/>
      <c r="D23" s="29"/>
      <c r="E23" s="29"/>
      <c r="F23" s="29"/>
      <c r="G23" s="29"/>
      <c r="H23" s="29"/>
      <c r="I23" s="29"/>
      <c r="J23" s="29"/>
      <c r="K23" s="29"/>
      <c r="L23" s="29"/>
      <c r="M23" s="29"/>
      <c r="N23" s="29"/>
      <c r="O23" s="29"/>
      <c r="P23" s="29"/>
      <c r="Q23" s="29"/>
      <c r="R23" s="29"/>
      <c r="S23" s="30"/>
      <c r="T23" s="30"/>
      <c r="U23" s="26"/>
    </row>
    <row r="24" spans="1:21" ht="18" customHeight="1" x14ac:dyDescent="0.25">
      <c r="A24" s="30"/>
      <c r="B24" s="31" t="s">
        <v>14</v>
      </c>
      <c r="C24" s="113" t="s">
        <v>42</v>
      </c>
      <c r="D24" s="113"/>
      <c r="E24" s="113"/>
      <c r="F24" s="113"/>
      <c r="G24" s="113"/>
      <c r="H24" s="113"/>
      <c r="I24" s="113"/>
      <c r="J24" s="113"/>
      <c r="K24" s="113"/>
      <c r="L24" s="113"/>
      <c r="M24" s="113"/>
      <c r="N24" s="113"/>
      <c r="O24" s="37"/>
      <c r="P24" s="37"/>
      <c r="Q24" s="37"/>
      <c r="R24" s="37"/>
      <c r="S24" s="37"/>
      <c r="T24" s="37"/>
      <c r="U24" s="26"/>
    </row>
    <row r="25" spans="1:21" ht="18" customHeight="1" x14ac:dyDescent="0.25">
      <c r="A25" s="30"/>
      <c r="B25" s="31">
        <v>1</v>
      </c>
      <c r="C25" s="133" t="s">
        <v>66</v>
      </c>
      <c r="D25" s="133"/>
      <c r="E25" s="133"/>
      <c r="F25" s="133"/>
      <c r="G25" s="133"/>
      <c r="H25" s="133"/>
      <c r="I25" s="133"/>
      <c r="J25" s="133"/>
      <c r="K25" s="133"/>
      <c r="L25" s="133"/>
      <c r="M25" s="133"/>
      <c r="N25" s="133"/>
      <c r="O25" s="37"/>
      <c r="P25" s="37"/>
      <c r="Q25" s="37"/>
      <c r="R25" s="37"/>
      <c r="S25" s="37"/>
      <c r="T25" s="37"/>
      <c r="U25" s="26"/>
    </row>
    <row r="26" spans="1:21" ht="13.5" customHeight="1" x14ac:dyDescent="0.25">
      <c r="A26" s="30"/>
      <c r="B26" s="30"/>
      <c r="C26" s="30"/>
      <c r="D26" s="30"/>
      <c r="E26" s="30"/>
      <c r="F26" s="30"/>
      <c r="G26" s="30"/>
      <c r="H26" s="30"/>
      <c r="I26" s="30"/>
      <c r="J26" s="30"/>
      <c r="K26" s="30"/>
      <c r="L26" s="30"/>
      <c r="M26" s="30"/>
      <c r="N26" s="30"/>
      <c r="O26" s="30"/>
      <c r="P26" s="30"/>
      <c r="Q26" s="30"/>
      <c r="R26" s="30"/>
      <c r="S26" s="30"/>
      <c r="T26" s="30"/>
    </row>
    <row r="27" spans="1:21" ht="15.75" x14ac:dyDescent="0.25">
      <c r="A27" s="28" t="s">
        <v>47</v>
      </c>
      <c r="B27" s="32" t="s">
        <v>43</v>
      </c>
      <c r="C27" s="32"/>
      <c r="D27" s="32"/>
      <c r="E27" s="33" t="s">
        <v>68</v>
      </c>
      <c r="F27" s="33"/>
      <c r="G27" s="33"/>
      <c r="H27" s="33"/>
      <c r="I27" s="33"/>
      <c r="J27" s="33"/>
      <c r="K27" s="33"/>
      <c r="L27" s="33"/>
      <c r="M27" s="33"/>
      <c r="N27" s="38"/>
      <c r="O27" s="34"/>
      <c r="P27" s="34"/>
      <c r="Q27" s="34"/>
      <c r="R27" s="27"/>
      <c r="S27" s="27"/>
      <c r="T27" s="27"/>
    </row>
    <row r="28" spans="1:21" ht="8.25" customHeight="1" x14ac:dyDescent="0.25">
      <c r="A28" s="27"/>
      <c r="B28" s="27"/>
      <c r="C28" s="27"/>
      <c r="D28" s="27"/>
      <c r="E28" s="8"/>
      <c r="F28" s="8"/>
      <c r="G28" s="8"/>
      <c r="H28" s="8"/>
      <c r="I28" s="8"/>
      <c r="J28" s="8"/>
      <c r="K28" s="8"/>
      <c r="L28" s="8"/>
      <c r="M28" s="3"/>
      <c r="N28" s="8"/>
      <c r="O28" s="8"/>
      <c r="P28" s="27"/>
      <c r="Q28" s="27"/>
      <c r="R28" s="27"/>
      <c r="S28" s="27"/>
      <c r="T28" s="27"/>
    </row>
    <row r="29" spans="1:21" ht="15.75" x14ac:dyDescent="0.25">
      <c r="A29" s="35" t="s">
        <v>12</v>
      </c>
      <c r="B29" s="3" t="s">
        <v>45</v>
      </c>
      <c r="C29" s="36"/>
      <c r="D29" s="3"/>
      <c r="E29" s="3"/>
      <c r="F29" s="3"/>
      <c r="G29" s="3"/>
      <c r="H29" s="3"/>
      <c r="I29" s="3"/>
      <c r="J29" s="3"/>
      <c r="K29" s="3"/>
      <c r="L29" s="3"/>
      <c r="M29" s="27"/>
      <c r="N29" s="27"/>
      <c r="O29" s="27"/>
      <c r="P29" s="27"/>
      <c r="Q29" s="27"/>
      <c r="R29" s="27"/>
      <c r="S29" s="27"/>
      <c r="T29" s="27"/>
    </row>
    <row r="30" spans="1:21" ht="15.75" x14ac:dyDescent="0.25">
      <c r="A30" s="35"/>
      <c r="B30" s="3"/>
      <c r="C30" s="36"/>
      <c r="D30" s="3"/>
      <c r="E30" s="3"/>
      <c r="F30" s="3"/>
      <c r="G30" s="3"/>
      <c r="H30" s="3"/>
      <c r="I30" s="3"/>
      <c r="J30" s="3"/>
      <c r="K30" s="3"/>
      <c r="L30" s="3"/>
      <c r="M30" s="27"/>
      <c r="N30" s="27"/>
      <c r="O30" s="27"/>
      <c r="P30" s="27"/>
      <c r="Q30" s="27"/>
      <c r="R30" s="27"/>
      <c r="S30" s="27"/>
      <c r="T30" s="27"/>
    </row>
    <row r="31" spans="1:21" ht="18" customHeight="1" x14ac:dyDescent="0.25">
      <c r="A31" s="35"/>
      <c r="B31" s="31" t="s">
        <v>14</v>
      </c>
      <c r="C31" s="113" t="s">
        <v>48</v>
      </c>
      <c r="D31" s="113"/>
      <c r="E31" s="113"/>
      <c r="F31" s="113"/>
      <c r="G31" s="113"/>
      <c r="H31" s="113"/>
      <c r="I31" s="113"/>
      <c r="J31" s="113"/>
      <c r="K31" s="113"/>
      <c r="L31" s="113"/>
      <c r="M31" s="113"/>
      <c r="N31" s="113"/>
      <c r="O31" s="27"/>
      <c r="P31" s="27"/>
      <c r="Q31" s="27"/>
      <c r="R31" s="27"/>
      <c r="S31" s="27"/>
      <c r="T31" s="27"/>
    </row>
    <row r="32" spans="1:21" ht="18" customHeight="1" x14ac:dyDescent="0.25">
      <c r="A32" s="35"/>
      <c r="B32" s="31">
        <v>1</v>
      </c>
      <c r="C32" s="112" t="s">
        <v>67</v>
      </c>
      <c r="D32" s="112"/>
      <c r="E32" s="112"/>
      <c r="F32" s="112"/>
      <c r="G32" s="112"/>
      <c r="H32" s="112"/>
      <c r="I32" s="112"/>
      <c r="J32" s="112"/>
      <c r="K32" s="112"/>
      <c r="L32" s="112"/>
      <c r="M32" s="112"/>
      <c r="N32" s="112"/>
      <c r="O32" s="27"/>
      <c r="P32" s="27"/>
      <c r="Q32" s="27"/>
      <c r="R32" s="27"/>
      <c r="S32" s="27"/>
      <c r="T32" s="27"/>
    </row>
    <row r="33" spans="1:28" ht="15.75" x14ac:dyDescent="0.25">
      <c r="A33" s="35"/>
      <c r="B33" s="3"/>
      <c r="C33" s="36"/>
      <c r="D33" s="3"/>
      <c r="E33" s="3"/>
      <c r="F33" s="3"/>
      <c r="G33" s="3"/>
      <c r="H33" s="3"/>
      <c r="I33" s="3"/>
      <c r="J33" s="3"/>
      <c r="K33" s="3"/>
      <c r="L33" s="3"/>
      <c r="M33" s="27"/>
      <c r="N33" s="27"/>
      <c r="O33" s="27"/>
      <c r="P33" s="27"/>
      <c r="Q33" s="27"/>
      <c r="R33" s="27"/>
      <c r="S33" s="27"/>
      <c r="T33" s="27"/>
    </row>
    <row r="34" spans="1:28" ht="18" customHeight="1" x14ac:dyDescent="0.25">
      <c r="A34" s="40" t="s">
        <v>15</v>
      </c>
      <c r="B34" s="39" t="s">
        <v>50</v>
      </c>
    </row>
    <row r="35" spans="1:28" ht="18" customHeight="1" x14ac:dyDescent="0.25">
      <c r="A35" s="39" t="s">
        <v>78</v>
      </c>
      <c r="B35" s="39"/>
    </row>
    <row r="36" spans="1:28" ht="15.75" x14ac:dyDescent="0.25">
      <c r="B36" s="3"/>
      <c r="Q36" s="4" t="s">
        <v>49</v>
      </c>
    </row>
    <row r="37" spans="1:28" ht="31.5" customHeight="1" x14ac:dyDescent="0.25">
      <c r="A37" s="110" t="s">
        <v>14</v>
      </c>
      <c r="B37" s="115" t="s">
        <v>86</v>
      </c>
      <c r="C37" s="116"/>
      <c r="D37" s="116"/>
      <c r="E37" s="116"/>
      <c r="F37" s="116"/>
      <c r="G37" s="116"/>
      <c r="H37" s="117"/>
      <c r="I37" s="85" t="s">
        <v>10</v>
      </c>
      <c r="J37" s="85"/>
      <c r="K37" s="85"/>
      <c r="L37" s="85" t="s">
        <v>51</v>
      </c>
      <c r="M37" s="85"/>
      <c r="N37" s="85"/>
      <c r="O37" s="85" t="s">
        <v>11</v>
      </c>
      <c r="P37" s="85"/>
      <c r="Q37" s="85"/>
    </row>
    <row r="38" spans="1:28" ht="33.75" customHeight="1" x14ac:dyDescent="0.25">
      <c r="A38" s="111"/>
      <c r="B38" s="118"/>
      <c r="C38" s="119"/>
      <c r="D38" s="119"/>
      <c r="E38" s="119"/>
      <c r="F38" s="119"/>
      <c r="G38" s="119"/>
      <c r="H38" s="120"/>
      <c r="I38" s="46" t="s">
        <v>7</v>
      </c>
      <c r="J38" s="46" t="s">
        <v>8</v>
      </c>
      <c r="K38" s="46" t="s">
        <v>9</v>
      </c>
      <c r="L38" s="46" t="s">
        <v>7</v>
      </c>
      <c r="M38" s="48" t="s">
        <v>8</v>
      </c>
      <c r="N38" s="46" t="s">
        <v>9</v>
      </c>
      <c r="O38" s="46" t="s">
        <v>7</v>
      </c>
      <c r="P38" s="46" t="s">
        <v>8</v>
      </c>
      <c r="Q38" s="46" t="s">
        <v>9</v>
      </c>
    </row>
    <row r="39" spans="1:28" ht="15.75" x14ac:dyDescent="0.25">
      <c r="A39" s="50">
        <v>1</v>
      </c>
      <c r="B39" s="85">
        <v>2</v>
      </c>
      <c r="C39" s="85"/>
      <c r="D39" s="85"/>
      <c r="E39" s="85"/>
      <c r="F39" s="85"/>
      <c r="G39" s="85"/>
      <c r="H39" s="85"/>
      <c r="I39" s="46">
        <v>3</v>
      </c>
      <c r="J39" s="46">
        <v>4</v>
      </c>
      <c r="K39" s="46">
        <v>5</v>
      </c>
      <c r="L39" s="46">
        <v>6</v>
      </c>
      <c r="M39" s="48">
        <v>7</v>
      </c>
      <c r="N39" s="48">
        <v>8</v>
      </c>
      <c r="O39" s="46">
        <v>9</v>
      </c>
      <c r="P39" s="46">
        <v>10</v>
      </c>
      <c r="Q39" s="46">
        <v>11</v>
      </c>
    </row>
    <row r="40" spans="1:28" ht="38.25" customHeight="1" x14ac:dyDescent="0.25">
      <c r="A40" s="20">
        <v>1</v>
      </c>
      <c r="B40" s="122" t="s">
        <v>58</v>
      </c>
      <c r="C40" s="123"/>
      <c r="D40" s="123"/>
      <c r="E40" s="123"/>
      <c r="F40" s="123"/>
      <c r="G40" s="123"/>
      <c r="H40" s="123"/>
      <c r="I40" s="45"/>
      <c r="J40" s="45">
        <f>J54</f>
        <v>13296993.59</v>
      </c>
      <c r="K40" s="45">
        <f>J40</f>
        <v>13296993.59</v>
      </c>
      <c r="L40" s="45"/>
      <c r="M40" s="45">
        <f>M54</f>
        <v>1083348.8600000001</v>
      </c>
      <c r="N40" s="45">
        <f>M40</f>
        <v>1083348.8600000001</v>
      </c>
      <c r="O40" s="45"/>
      <c r="P40" s="45">
        <f>M40-J40</f>
        <v>-12213644.73</v>
      </c>
      <c r="Q40" s="45">
        <f>P40</f>
        <v>-12213644.73</v>
      </c>
    </row>
    <row r="41" spans="1:28" s="12" customFormat="1" ht="20.25" customHeight="1" x14ac:dyDescent="0.25">
      <c r="A41" s="49"/>
      <c r="B41" s="129" t="s">
        <v>13</v>
      </c>
      <c r="C41" s="130"/>
      <c r="D41" s="130"/>
      <c r="E41" s="130"/>
      <c r="F41" s="130"/>
      <c r="G41" s="130"/>
      <c r="H41" s="131"/>
      <c r="I41" s="47">
        <v>0</v>
      </c>
      <c r="J41" s="47">
        <f>J40</f>
        <v>13296993.59</v>
      </c>
      <c r="K41" s="47">
        <f>I41+J41</f>
        <v>13296993.59</v>
      </c>
      <c r="L41" s="47">
        <v>0</v>
      </c>
      <c r="M41" s="47">
        <f>M40</f>
        <v>1083348.8600000001</v>
      </c>
      <c r="N41" s="47">
        <f>L41+M41</f>
        <v>1083348.8600000001</v>
      </c>
      <c r="O41" s="47">
        <f>L41-I41</f>
        <v>0</v>
      </c>
      <c r="P41" s="47">
        <f>M41-J41</f>
        <v>-12213644.73</v>
      </c>
      <c r="Q41" s="47">
        <f>N41-K41</f>
        <v>-12213644.73</v>
      </c>
      <c r="S41" s="60"/>
      <c r="T41" s="81"/>
    </row>
    <row r="42" spans="1:28" x14ac:dyDescent="0.25">
      <c r="B42" s="7"/>
      <c r="C42" s="7"/>
      <c r="D42" s="7"/>
      <c r="E42" s="7"/>
      <c r="F42" s="7"/>
      <c r="G42" s="7"/>
      <c r="H42" s="7"/>
      <c r="I42" s="7"/>
      <c r="J42" s="7"/>
      <c r="K42" s="7"/>
      <c r="L42" s="7"/>
      <c r="M42" s="7"/>
      <c r="N42" s="7"/>
      <c r="O42" s="7"/>
      <c r="P42" s="7"/>
      <c r="Q42" s="7"/>
    </row>
    <row r="43" spans="1:28" ht="15.75" x14ac:dyDescent="0.25">
      <c r="A43" s="65" t="s">
        <v>79</v>
      </c>
      <c r="B43" s="26"/>
      <c r="C43" s="66"/>
      <c r="D43" s="66"/>
      <c r="E43" s="66"/>
      <c r="F43" s="66"/>
      <c r="G43" s="66"/>
      <c r="H43" s="66"/>
      <c r="I43" s="67"/>
      <c r="J43" s="67"/>
      <c r="K43" s="67"/>
      <c r="L43" s="67"/>
      <c r="M43" s="67"/>
      <c r="N43" s="67"/>
      <c r="O43" s="67"/>
      <c r="P43" s="67"/>
      <c r="Q43" s="67"/>
      <c r="R43" s="67"/>
      <c r="S43" s="68"/>
      <c r="T43" s="68"/>
      <c r="U43" s="68"/>
      <c r="V43" s="68"/>
      <c r="W43" s="68"/>
      <c r="X43" s="68"/>
      <c r="Y43" s="68"/>
      <c r="Z43" s="69"/>
    </row>
    <row r="44" spans="1:28" ht="15.75" x14ac:dyDescent="0.25">
      <c r="B44" s="26"/>
      <c r="C44" s="66"/>
      <c r="D44" s="66"/>
      <c r="E44" s="66"/>
      <c r="F44" s="66"/>
      <c r="G44" s="66"/>
      <c r="H44" s="66"/>
      <c r="I44" s="67"/>
      <c r="J44" s="67"/>
      <c r="K44" s="67"/>
      <c r="L44" s="67"/>
      <c r="M44" s="67"/>
      <c r="N44" s="67"/>
      <c r="O44" s="67"/>
      <c r="P44" s="67"/>
      <c r="Q44" s="67"/>
      <c r="R44" s="67"/>
      <c r="S44" s="68"/>
      <c r="T44" s="68"/>
      <c r="U44" s="68"/>
      <c r="V44" s="68"/>
      <c r="W44" s="68"/>
      <c r="X44" s="68"/>
      <c r="Y44" s="68"/>
      <c r="Z44" s="69"/>
    </row>
    <row r="45" spans="1:28" ht="15.75" customHeight="1" x14ac:dyDescent="0.25">
      <c r="B45" s="46" t="s">
        <v>14</v>
      </c>
      <c r="C45" s="92" t="s">
        <v>80</v>
      </c>
      <c r="D45" s="93"/>
      <c r="E45" s="93"/>
      <c r="F45" s="93"/>
      <c r="G45" s="93"/>
      <c r="H45" s="93"/>
      <c r="I45" s="93"/>
      <c r="J45" s="93"/>
      <c r="K45" s="93"/>
      <c r="L45" s="93"/>
      <c r="M45" s="93"/>
      <c r="N45" s="93"/>
      <c r="O45" s="93"/>
      <c r="P45" s="93"/>
      <c r="Q45" s="70"/>
      <c r="R45" s="71"/>
      <c r="S45" s="71"/>
      <c r="T45" s="71"/>
      <c r="U45" s="71"/>
      <c r="V45" s="71"/>
      <c r="W45" s="71"/>
      <c r="X45" s="71"/>
      <c r="Y45" s="71"/>
      <c r="Z45" s="71"/>
      <c r="AA45" s="26"/>
      <c r="AB45" s="26"/>
    </row>
    <row r="46" spans="1:28" ht="15.75" x14ac:dyDescent="0.25">
      <c r="B46" s="46">
        <v>1</v>
      </c>
      <c r="C46" s="92">
        <v>2</v>
      </c>
      <c r="D46" s="93"/>
      <c r="E46" s="93"/>
      <c r="F46" s="93"/>
      <c r="G46" s="93"/>
      <c r="H46" s="93"/>
      <c r="I46" s="93"/>
      <c r="J46" s="93"/>
      <c r="K46" s="93"/>
      <c r="L46" s="93"/>
      <c r="M46" s="93"/>
      <c r="N46" s="93"/>
      <c r="O46" s="93"/>
      <c r="P46" s="93"/>
      <c r="Q46" s="70"/>
      <c r="R46" s="71"/>
      <c r="S46" s="71"/>
      <c r="T46" s="71"/>
      <c r="U46" s="71"/>
      <c r="V46" s="71"/>
      <c r="W46" s="71"/>
      <c r="X46" s="71"/>
      <c r="Y46" s="71"/>
      <c r="Z46" s="71"/>
      <c r="AA46" s="26"/>
      <c r="AB46" s="26"/>
    </row>
    <row r="47" spans="1:28" ht="84.75" customHeight="1" x14ac:dyDescent="0.25">
      <c r="B47" s="15">
        <v>1</v>
      </c>
      <c r="C47" s="89" t="s">
        <v>91</v>
      </c>
      <c r="D47" s="90"/>
      <c r="E47" s="90"/>
      <c r="F47" s="90"/>
      <c r="G47" s="90"/>
      <c r="H47" s="90"/>
      <c r="I47" s="90"/>
      <c r="J47" s="90"/>
      <c r="K47" s="90"/>
      <c r="L47" s="90"/>
      <c r="M47" s="90"/>
      <c r="N47" s="90"/>
      <c r="O47" s="90"/>
      <c r="P47" s="90"/>
      <c r="Q47" s="90"/>
      <c r="R47" s="37"/>
      <c r="S47" s="37"/>
      <c r="T47" s="37"/>
      <c r="U47" s="37"/>
      <c r="V47" s="37"/>
      <c r="W47" s="37"/>
      <c r="X47" s="37"/>
      <c r="Y47" s="37"/>
      <c r="Z47" s="37"/>
      <c r="AA47" s="26"/>
      <c r="AB47" s="26"/>
    </row>
    <row r="48" spans="1:28" x14ac:dyDescent="0.25">
      <c r="B48" s="7"/>
      <c r="C48" s="7"/>
      <c r="D48" s="7"/>
      <c r="E48" s="7"/>
      <c r="F48" s="7"/>
      <c r="G48" s="7"/>
      <c r="H48" s="7"/>
      <c r="I48" s="7"/>
      <c r="J48" s="7"/>
      <c r="K48" s="7"/>
      <c r="L48" s="7"/>
      <c r="M48" s="7"/>
      <c r="N48" s="7"/>
      <c r="O48" s="7"/>
      <c r="P48" s="7"/>
      <c r="Q48" s="7"/>
      <c r="R48" s="26"/>
      <c r="S48" s="26"/>
      <c r="T48" s="26"/>
      <c r="U48" s="26"/>
      <c r="V48" s="26"/>
      <c r="W48" s="26"/>
      <c r="X48" s="26"/>
      <c r="Y48" s="26"/>
      <c r="Z48" s="26"/>
      <c r="AA48" s="26"/>
      <c r="AB48" s="26"/>
    </row>
    <row r="49" spans="1:22" ht="15.75" x14ac:dyDescent="0.25">
      <c r="A49" s="40" t="s">
        <v>44</v>
      </c>
      <c r="B49" s="41" t="s">
        <v>52</v>
      </c>
    </row>
    <row r="50" spans="1:22" ht="15.75" x14ac:dyDescent="0.25">
      <c r="B50" s="3"/>
      <c r="Q50" s="4" t="s">
        <v>49</v>
      </c>
    </row>
    <row r="51" spans="1:22" ht="35.25" customHeight="1" x14ac:dyDescent="0.25">
      <c r="A51" s="85" t="s">
        <v>14</v>
      </c>
      <c r="B51" s="85" t="s">
        <v>16</v>
      </c>
      <c r="C51" s="85"/>
      <c r="D51" s="85"/>
      <c r="E51" s="85"/>
      <c r="F51" s="85"/>
      <c r="G51" s="85"/>
      <c r="H51" s="85"/>
      <c r="I51" s="85" t="s">
        <v>10</v>
      </c>
      <c r="J51" s="85"/>
      <c r="K51" s="85"/>
      <c r="L51" s="85" t="s">
        <v>51</v>
      </c>
      <c r="M51" s="85"/>
      <c r="N51" s="85"/>
      <c r="O51" s="85" t="s">
        <v>11</v>
      </c>
      <c r="P51" s="85"/>
      <c r="Q51" s="85"/>
    </row>
    <row r="52" spans="1:22" ht="33" customHeight="1" x14ac:dyDescent="0.25">
      <c r="A52" s="85"/>
      <c r="B52" s="85"/>
      <c r="C52" s="85"/>
      <c r="D52" s="85"/>
      <c r="E52" s="85"/>
      <c r="F52" s="85"/>
      <c r="G52" s="85"/>
      <c r="H52" s="85"/>
      <c r="I52" s="46" t="s">
        <v>7</v>
      </c>
      <c r="J52" s="46" t="s">
        <v>8</v>
      </c>
      <c r="K52" s="46" t="s">
        <v>9</v>
      </c>
      <c r="L52" s="46" t="s">
        <v>7</v>
      </c>
      <c r="M52" s="46" t="s">
        <v>8</v>
      </c>
      <c r="N52" s="46" t="s">
        <v>9</v>
      </c>
      <c r="O52" s="46" t="s">
        <v>7</v>
      </c>
      <c r="P52" s="46" t="s">
        <v>8</v>
      </c>
      <c r="Q52" s="46" t="s">
        <v>9</v>
      </c>
      <c r="T52" s="26"/>
      <c r="U52" s="26"/>
      <c r="V52" s="26"/>
    </row>
    <row r="53" spans="1:22" ht="18" customHeight="1" x14ac:dyDescent="0.25">
      <c r="A53" s="20">
        <v>1</v>
      </c>
      <c r="B53" s="92">
        <v>2</v>
      </c>
      <c r="C53" s="93"/>
      <c r="D53" s="93"/>
      <c r="E53" s="93"/>
      <c r="F53" s="93"/>
      <c r="G53" s="93"/>
      <c r="H53" s="99"/>
      <c r="I53" s="46">
        <v>3</v>
      </c>
      <c r="J53" s="46">
        <v>4</v>
      </c>
      <c r="K53" s="46">
        <v>5</v>
      </c>
      <c r="L53" s="46">
        <v>6</v>
      </c>
      <c r="M53" s="46">
        <v>7</v>
      </c>
      <c r="N53" s="46">
        <v>8</v>
      </c>
      <c r="O53" s="46">
        <v>9</v>
      </c>
      <c r="P53" s="46">
        <v>10</v>
      </c>
      <c r="Q53" s="46">
        <v>11</v>
      </c>
      <c r="T53" s="26"/>
      <c r="U53" s="26"/>
      <c r="V53" s="26"/>
    </row>
    <row r="54" spans="1:22" ht="39.75" customHeight="1" x14ac:dyDescent="0.25">
      <c r="A54" s="20">
        <v>1</v>
      </c>
      <c r="B54" s="124" t="s">
        <v>81</v>
      </c>
      <c r="C54" s="124"/>
      <c r="D54" s="124"/>
      <c r="E54" s="124"/>
      <c r="F54" s="124"/>
      <c r="G54" s="124"/>
      <c r="H54" s="124"/>
      <c r="I54" s="62"/>
      <c r="J54" s="63">
        <f>J65</f>
        <v>13296993.59</v>
      </c>
      <c r="K54" s="62">
        <f>J54</f>
        <v>13296993.59</v>
      </c>
      <c r="L54" s="62"/>
      <c r="M54" s="62">
        <f>M65</f>
        <v>1083348.8600000001</v>
      </c>
      <c r="N54" s="62">
        <f>M54</f>
        <v>1083348.8600000001</v>
      </c>
      <c r="O54" s="62"/>
      <c r="P54" s="62">
        <f>M54-J54</f>
        <v>-12213644.73</v>
      </c>
      <c r="Q54" s="62">
        <f>P54</f>
        <v>-12213644.73</v>
      </c>
      <c r="T54" s="26"/>
      <c r="U54" s="59"/>
      <c r="V54" s="26"/>
    </row>
    <row r="55" spans="1:22" s="12" customFormat="1" ht="22.5" customHeight="1" x14ac:dyDescent="0.25">
      <c r="A55" s="49"/>
      <c r="B55" s="134" t="s">
        <v>13</v>
      </c>
      <c r="C55" s="134"/>
      <c r="D55" s="134"/>
      <c r="E55" s="134"/>
      <c r="F55" s="134"/>
      <c r="G55" s="134"/>
      <c r="H55" s="134"/>
      <c r="I55" s="44">
        <f t="shared" ref="I55:N55" si="0">SUM(I54:I54)</f>
        <v>0</v>
      </c>
      <c r="J55" s="44">
        <f t="shared" si="0"/>
        <v>13296993.59</v>
      </c>
      <c r="K55" s="44">
        <f t="shared" si="0"/>
        <v>13296993.59</v>
      </c>
      <c r="L55" s="44">
        <f t="shared" si="0"/>
        <v>0</v>
      </c>
      <c r="M55" s="44">
        <f t="shared" si="0"/>
        <v>1083348.8600000001</v>
      </c>
      <c r="N55" s="44">
        <f t="shared" si="0"/>
        <v>1083348.8600000001</v>
      </c>
      <c r="O55" s="44">
        <f>L55-I55</f>
        <v>0</v>
      </c>
      <c r="P55" s="44">
        <f>M55-J55</f>
        <v>-12213644.73</v>
      </c>
      <c r="Q55" s="44">
        <f>N55-K55</f>
        <v>-12213644.73</v>
      </c>
    </row>
    <row r="57" spans="1:22" ht="15.75" x14ac:dyDescent="0.25">
      <c r="A57" s="40" t="s">
        <v>53</v>
      </c>
      <c r="B57" s="3" t="s">
        <v>54</v>
      </c>
    </row>
    <row r="58" spans="1:22" ht="15.75" x14ac:dyDescent="0.25">
      <c r="A58" s="98" t="s">
        <v>82</v>
      </c>
      <c r="B58" s="98"/>
      <c r="C58" s="98"/>
      <c r="D58" s="98"/>
      <c r="E58" s="98"/>
      <c r="F58" s="98"/>
      <c r="G58" s="98"/>
      <c r="H58" s="98"/>
      <c r="I58" s="98"/>
      <c r="J58" s="98"/>
      <c r="K58" s="98"/>
      <c r="L58" s="98"/>
      <c r="M58" s="98"/>
      <c r="N58" s="98"/>
      <c r="O58" s="98"/>
      <c r="P58" s="98"/>
      <c r="Q58" s="98"/>
      <c r="R58" s="98"/>
    </row>
    <row r="59" spans="1:22" ht="15.75" x14ac:dyDescent="0.25">
      <c r="B59" s="3"/>
    </row>
    <row r="60" spans="1:22" ht="50.25" customHeight="1" x14ac:dyDescent="0.25">
      <c r="A60" s="95" t="s">
        <v>14</v>
      </c>
      <c r="B60" s="94" t="s">
        <v>19</v>
      </c>
      <c r="C60" s="95"/>
      <c r="D60" s="95"/>
      <c r="E60" s="95"/>
      <c r="F60" s="95"/>
      <c r="G60" s="95" t="s">
        <v>17</v>
      </c>
      <c r="H60" s="95" t="s">
        <v>18</v>
      </c>
      <c r="I60" s="95" t="s">
        <v>10</v>
      </c>
      <c r="J60" s="95"/>
      <c r="K60" s="95"/>
      <c r="L60" s="95" t="s">
        <v>55</v>
      </c>
      <c r="M60" s="95"/>
      <c r="N60" s="95"/>
      <c r="O60" s="95" t="s">
        <v>11</v>
      </c>
      <c r="P60" s="95"/>
      <c r="Q60" s="95"/>
    </row>
    <row r="61" spans="1:22" ht="36" customHeight="1" x14ac:dyDescent="0.25">
      <c r="A61" s="95"/>
      <c r="B61" s="94"/>
      <c r="C61" s="95"/>
      <c r="D61" s="95"/>
      <c r="E61" s="95"/>
      <c r="F61" s="95"/>
      <c r="G61" s="95"/>
      <c r="H61" s="95"/>
      <c r="I61" s="6" t="s">
        <v>7</v>
      </c>
      <c r="J61" s="6" t="s">
        <v>8</v>
      </c>
      <c r="K61" s="6" t="s">
        <v>9</v>
      </c>
      <c r="L61" s="6" t="s">
        <v>7</v>
      </c>
      <c r="M61" s="6" t="s">
        <v>8</v>
      </c>
      <c r="N61" s="6" t="s">
        <v>9</v>
      </c>
      <c r="O61" s="6" t="s">
        <v>7</v>
      </c>
      <c r="P61" s="6" t="s">
        <v>8</v>
      </c>
      <c r="Q61" s="6" t="s">
        <v>9</v>
      </c>
    </row>
    <row r="62" spans="1:22" ht="17.25" customHeight="1" x14ac:dyDescent="0.25">
      <c r="A62" s="6">
        <v>1</v>
      </c>
      <c r="B62" s="94">
        <v>2</v>
      </c>
      <c r="C62" s="95"/>
      <c r="D62" s="95"/>
      <c r="E62" s="95"/>
      <c r="F62" s="95"/>
      <c r="G62" s="6">
        <v>3</v>
      </c>
      <c r="H62" s="6">
        <v>4</v>
      </c>
      <c r="I62" s="6">
        <v>5</v>
      </c>
      <c r="J62" s="6">
        <v>6</v>
      </c>
      <c r="K62" s="6">
        <v>7</v>
      </c>
      <c r="L62" s="6">
        <v>8</v>
      </c>
      <c r="M62" s="6">
        <v>9</v>
      </c>
      <c r="N62" s="6">
        <v>10</v>
      </c>
      <c r="O62" s="6">
        <v>11</v>
      </c>
      <c r="P62" s="6">
        <v>12</v>
      </c>
      <c r="Q62" s="6">
        <v>13</v>
      </c>
    </row>
    <row r="63" spans="1:22" ht="21.75" customHeight="1" x14ac:dyDescent="0.25">
      <c r="A63" s="10"/>
      <c r="B63" s="139" t="s">
        <v>69</v>
      </c>
      <c r="C63" s="140"/>
      <c r="D63" s="140"/>
      <c r="E63" s="140"/>
      <c r="F63" s="140"/>
      <c r="G63" s="140"/>
      <c r="H63" s="140"/>
      <c r="I63" s="140"/>
      <c r="J63" s="140"/>
      <c r="K63" s="140"/>
      <c r="L63" s="140"/>
      <c r="M63" s="140"/>
      <c r="N63" s="140"/>
      <c r="O63" s="140"/>
      <c r="P63" s="140"/>
      <c r="Q63" s="141"/>
    </row>
    <row r="64" spans="1:22" ht="20.100000000000001" customHeight="1" x14ac:dyDescent="0.25">
      <c r="A64" s="15"/>
      <c r="B64" s="126" t="s">
        <v>28</v>
      </c>
      <c r="C64" s="142"/>
      <c r="D64" s="142"/>
      <c r="E64" s="142"/>
      <c r="F64" s="142"/>
      <c r="G64" s="11"/>
      <c r="H64" s="11"/>
      <c r="I64" s="10"/>
      <c r="J64" s="10"/>
      <c r="K64" s="10"/>
      <c r="L64" s="10"/>
      <c r="M64" s="10"/>
      <c r="N64" s="10"/>
      <c r="O64" s="10"/>
      <c r="P64" s="10"/>
      <c r="Q64" s="10"/>
    </row>
    <row r="65" spans="1:29" ht="36.75" customHeight="1" x14ac:dyDescent="0.25">
      <c r="A65" s="15">
        <v>1</v>
      </c>
      <c r="B65" s="136" t="s">
        <v>21</v>
      </c>
      <c r="C65" s="137"/>
      <c r="D65" s="137"/>
      <c r="E65" s="137"/>
      <c r="F65" s="137"/>
      <c r="G65" s="17" t="s">
        <v>61</v>
      </c>
      <c r="H65" s="17" t="s">
        <v>87</v>
      </c>
      <c r="I65" s="51"/>
      <c r="J65" s="19">
        <f>13296993.59</f>
        <v>13296993.59</v>
      </c>
      <c r="K65" s="19">
        <f>I65+J65</f>
        <v>13296993.59</v>
      </c>
      <c r="L65" s="19"/>
      <c r="M65" s="64">
        <v>1083348.8600000001</v>
      </c>
      <c r="N65" s="19">
        <f>L65+M65</f>
        <v>1083348.8600000001</v>
      </c>
      <c r="O65" s="19"/>
      <c r="P65" s="19">
        <f>M65-J65</f>
        <v>-12213644.73</v>
      </c>
      <c r="Q65" s="19">
        <f>O65+P65</f>
        <v>-12213644.73</v>
      </c>
    </row>
    <row r="66" spans="1:29" ht="17.25" customHeight="1" x14ac:dyDescent="0.25">
      <c r="A66" s="15"/>
      <c r="B66" s="125" t="s">
        <v>29</v>
      </c>
      <c r="C66" s="125"/>
      <c r="D66" s="125"/>
      <c r="E66" s="125"/>
      <c r="F66" s="126"/>
      <c r="G66" s="17"/>
      <c r="H66" s="17"/>
      <c r="I66" s="20"/>
      <c r="J66" s="20"/>
      <c r="K66" s="20"/>
      <c r="L66" s="20"/>
      <c r="M66" s="20"/>
      <c r="N66" s="20"/>
      <c r="O66" s="20"/>
      <c r="P66" s="20"/>
      <c r="Q66" s="20"/>
    </row>
    <row r="67" spans="1:29" ht="51" customHeight="1" x14ac:dyDescent="0.25">
      <c r="A67" s="15">
        <v>1</v>
      </c>
      <c r="B67" s="138" t="s">
        <v>59</v>
      </c>
      <c r="C67" s="138"/>
      <c r="D67" s="138"/>
      <c r="E67" s="138"/>
      <c r="F67" s="136"/>
      <c r="G67" s="17" t="s">
        <v>22</v>
      </c>
      <c r="H67" s="18" t="s">
        <v>63</v>
      </c>
      <c r="I67" s="20"/>
      <c r="J67" s="20">
        <v>3</v>
      </c>
      <c r="K67" s="20">
        <f>J67</f>
        <v>3</v>
      </c>
      <c r="L67" s="20"/>
      <c r="M67" s="20">
        <v>3</v>
      </c>
      <c r="N67" s="20">
        <f>M67</f>
        <v>3</v>
      </c>
      <c r="O67" s="20"/>
      <c r="P67" s="55">
        <f>M67-J67</f>
        <v>0</v>
      </c>
      <c r="Q67" s="55">
        <f>P67</f>
        <v>0</v>
      </c>
    </row>
    <row r="68" spans="1:29" ht="21.75" customHeight="1" x14ac:dyDescent="0.25">
      <c r="A68" s="15"/>
      <c r="B68" s="125" t="s">
        <v>30</v>
      </c>
      <c r="C68" s="125"/>
      <c r="D68" s="125"/>
      <c r="E68" s="125"/>
      <c r="F68" s="126"/>
      <c r="G68" s="17"/>
      <c r="H68" s="17"/>
      <c r="I68" s="20"/>
      <c r="J68" s="20"/>
      <c r="K68" s="20"/>
      <c r="L68" s="20"/>
      <c r="M68" s="20"/>
      <c r="N68" s="20"/>
      <c r="O68" s="20"/>
      <c r="P68" s="20"/>
      <c r="Q68" s="20"/>
      <c r="T68" s="26"/>
      <c r="U68" s="26"/>
      <c r="V68" s="26"/>
    </row>
    <row r="69" spans="1:29" ht="24.75" customHeight="1" x14ac:dyDescent="0.25">
      <c r="A69" s="15">
        <v>1</v>
      </c>
      <c r="B69" s="127" t="s">
        <v>60</v>
      </c>
      <c r="C69" s="127"/>
      <c r="D69" s="127"/>
      <c r="E69" s="127"/>
      <c r="F69" s="128"/>
      <c r="G69" s="17" t="s">
        <v>71</v>
      </c>
      <c r="H69" s="17" t="s">
        <v>23</v>
      </c>
      <c r="I69" s="19"/>
      <c r="J69" s="54">
        <f>751890+170207+401622</f>
        <v>1323719</v>
      </c>
      <c r="K69" s="19">
        <f>J69</f>
        <v>1323719</v>
      </c>
      <c r="L69" s="19"/>
      <c r="M69" s="19">
        <v>1408319</v>
      </c>
      <c r="N69" s="19">
        <f>M69</f>
        <v>1408319</v>
      </c>
      <c r="O69" s="19"/>
      <c r="P69" s="19">
        <f>M69-J69</f>
        <v>84600</v>
      </c>
      <c r="Q69" s="19">
        <f>P69</f>
        <v>84600</v>
      </c>
      <c r="T69" s="57"/>
      <c r="U69" s="26"/>
      <c r="V69" s="26"/>
    </row>
    <row r="70" spans="1:29" ht="18.75" customHeight="1" x14ac:dyDescent="0.25">
      <c r="A70" s="15"/>
      <c r="B70" s="142" t="s">
        <v>31</v>
      </c>
      <c r="C70" s="142"/>
      <c r="D70" s="142"/>
      <c r="E70" s="142"/>
      <c r="F70" s="142"/>
      <c r="G70" s="17"/>
      <c r="H70" s="17"/>
      <c r="I70" s="16"/>
      <c r="J70" s="21"/>
      <c r="K70" s="20"/>
      <c r="L70" s="20"/>
      <c r="M70" s="20"/>
      <c r="N70" s="20"/>
      <c r="O70" s="20"/>
      <c r="P70" s="20"/>
      <c r="Q70" s="20"/>
      <c r="T70" s="26"/>
      <c r="U70" s="26"/>
      <c r="V70" s="26"/>
    </row>
    <row r="71" spans="1:29" ht="33" customHeight="1" x14ac:dyDescent="0.25">
      <c r="A71" s="15">
        <v>1</v>
      </c>
      <c r="B71" s="137" t="s">
        <v>70</v>
      </c>
      <c r="C71" s="137"/>
      <c r="D71" s="137"/>
      <c r="E71" s="137"/>
      <c r="F71" s="137"/>
      <c r="G71" s="17" t="s">
        <v>88</v>
      </c>
      <c r="H71" s="17" t="s">
        <v>23</v>
      </c>
      <c r="I71" s="52"/>
      <c r="J71" s="56">
        <f>(966273-585076)*100/966273</f>
        <v>39.450238183204952</v>
      </c>
      <c r="K71" s="22">
        <f>J71</f>
        <v>39.450238183204952</v>
      </c>
      <c r="L71" s="52"/>
      <c r="M71" s="22">
        <v>32</v>
      </c>
      <c r="N71" s="22">
        <f>M71</f>
        <v>32</v>
      </c>
      <c r="O71" s="53"/>
      <c r="P71" s="55">
        <f>M71-J71</f>
        <v>-7.4502381832049522</v>
      </c>
      <c r="Q71" s="55">
        <f>P71</f>
        <v>-7.4502381832049522</v>
      </c>
      <c r="T71" s="26"/>
      <c r="U71" s="58"/>
      <c r="V71" s="26"/>
    </row>
    <row r="72" spans="1:29" ht="11.25" customHeight="1" x14ac:dyDescent="0.25">
      <c r="B72" s="43"/>
      <c r="C72" s="43"/>
      <c r="D72" s="43"/>
      <c r="E72" s="43"/>
      <c r="F72" s="43"/>
      <c r="G72" s="43"/>
      <c r="H72" s="43"/>
      <c r="I72" s="43"/>
      <c r="J72" s="43"/>
      <c r="K72" s="43"/>
      <c r="L72" s="43"/>
      <c r="M72" s="43"/>
      <c r="N72" s="43"/>
      <c r="O72" s="43"/>
      <c r="P72" s="43"/>
      <c r="Q72" s="43"/>
    </row>
    <row r="73" spans="1:29" ht="15.75" x14ac:dyDescent="0.25">
      <c r="A73" s="72" t="s">
        <v>83</v>
      </c>
      <c r="B73" s="72"/>
      <c r="C73" s="72"/>
      <c r="D73" s="72"/>
      <c r="E73" s="72"/>
      <c r="F73" s="72"/>
      <c r="G73" s="72"/>
      <c r="H73" s="72"/>
      <c r="I73" s="72"/>
      <c r="J73" s="72"/>
      <c r="K73" s="72"/>
      <c r="L73" s="72"/>
      <c r="M73" s="72"/>
      <c r="N73" s="72"/>
      <c r="O73" s="72"/>
      <c r="P73" s="72"/>
      <c r="Q73" s="72"/>
      <c r="R73" s="72"/>
      <c r="S73" s="73"/>
      <c r="T73" s="73"/>
      <c r="U73" s="73"/>
      <c r="V73" s="73"/>
      <c r="W73" s="73"/>
      <c r="X73" s="73"/>
      <c r="Y73" s="73"/>
      <c r="Z73" s="73"/>
      <c r="AA73" s="73"/>
      <c r="AB73" s="73"/>
    </row>
    <row r="74" spans="1:29" ht="7.5" customHeight="1" x14ac:dyDescent="0.25">
      <c r="A74" s="74"/>
      <c r="B74"/>
      <c r="C74"/>
      <c r="D74"/>
      <c r="E74" s="75"/>
      <c r="F74" s="75"/>
      <c r="G74" s="75"/>
      <c r="H74" s="75"/>
      <c r="I74" s="75"/>
      <c r="J74" s="75"/>
      <c r="K74" s="75"/>
      <c r="L74" s="75"/>
      <c r="M74" s="75"/>
      <c r="N74" s="75"/>
      <c r="O74" s="75"/>
      <c r="P74" s="75"/>
      <c r="Q74" s="75"/>
      <c r="R74" s="75"/>
      <c r="S74" s="73"/>
      <c r="T74" s="73"/>
      <c r="U74" s="73"/>
      <c r="V74" s="73"/>
      <c r="W74" s="73"/>
      <c r="X74" s="73"/>
      <c r="Y74" s="73"/>
      <c r="Z74" s="73"/>
      <c r="AA74" s="73"/>
      <c r="AB74" s="73"/>
    </row>
    <row r="75" spans="1:29" ht="38.25" customHeight="1" x14ac:dyDescent="0.25">
      <c r="A75" s="46" t="s">
        <v>14</v>
      </c>
      <c r="B75" s="46" t="s">
        <v>19</v>
      </c>
      <c r="C75" s="46" t="s">
        <v>17</v>
      </c>
      <c r="D75" s="85" t="s">
        <v>84</v>
      </c>
      <c r="E75" s="85"/>
      <c r="F75" s="85"/>
      <c r="G75" s="85"/>
      <c r="H75" s="85"/>
      <c r="I75" s="85"/>
      <c r="J75" s="85"/>
      <c r="K75" s="85"/>
      <c r="L75" s="85"/>
      <c r="M75" s="85"/>
      <c r="N75" s="85"/>
      <c r="O75" s="85"/>
      <c r="P75" s="85"/>
      <c r="Q75" s="85"/>
      <c r="R75" s="71"/>
      <c r="S75" s="71"/>
      <c r="T75" s="71"/>
      <c r="U75" s="71"/>
      <c r="V75" s="71"/>
      <c r="W75" s="71"/>
      <c r="X75" s="71"/>
      <c r="Y75" s="71"/>
      <c r="Z75" s="71"/>
      <c r="AA75" s="71"/>
      <c r="AB75" s="71"/>
      <c r="AC75" s="26"/>
    </row>
    <row r="76" spans="1:29" ht="15.75" x14ac:dyDescent="0.25">
      <c r="A76" s="46">
        <v>1</v>
      </c>
      <c r="B76" s="46">
        <v>2</v>
      </c>
      <c r="C76" s="46">
        <v>3</v>
      </c>
      <c r="D76" s="85">
        <v>4</v>
      </c>
      <c r="E76" s="85"/>
      <c r="F76" s="85"/>
      <c r="G76" s="85"/>
      <c r="H76" s="85"/>
      <c r="I76" s="85"/>
      <c r="J76" s="85"/>
      <c r="K76" s="85"/>
      <c r="L76" s="85"/>
      <c r="M76" s="85"/>
      <c r="N76" s="85"/>
      <c r="O76" s="85"/>
      <c r="P76" s="85"/>
      <c r="Q76" s="85"/>
      <c r="R76" s="71"/>
      <c r="S76" s="71"/>
      <c r="T76" s="71"/>
      <c r="U76" s="71"/>
      <c r="V76" s="71"/>
      <c r="W76" s="71"/>
      <c r="X76" s="71"/>
      <c r="Y76" s="71"/>
      <c r="Z76" s="71"/>
      <c r="AA76" s="71"/>
      <c r="AB76" s="71"/>
      <c r="AC76" s="26"/>
    </row>
    <row r="77" spans="1:29" ht="98.25" customHeight="1" x14ac:dyDescent="0.25">
      <c r="A77" s="77">
        <v>1</v>
      </c>
      <c r="B77" s="77" t="s">
        <v>28</v>
      </c>
      <c r="C77" s="77" t="s">
        <v>61</v>
      </c>
      <c r="D77" s="86" t="s">
        <v>94</v>
      </c>
      <c r="E77" s="87"/>
      <c r="F77" s="87"/>
      <c r="G77" s="87"/>
      <c r="H77" s="87"/>
      <c r="I77" s="87"/>
      <c r="J77" s="87"/>
      <c r="K77" s="87"/>
      <c r="L77" s="87"/>
      <c r="M77" s="87"/>
      <c r="N77" s="87"/>
      <c r="O77" s="87"/>
      <c r="P77" s="87"/>
      <c r="Q77" s="88"/>
      <c r="R77" s="71"/>
      <c r="S77" s="71"/>
      <c r="T77" s="71"/>
      <c r="U77" s="71"/>
      <c r="V77" s="71"/>
      <c r="W77" s="71"/>
      <c r="X77" s="71"/>
      <c r="Y77" s="71"/>
      <c r="Z77" s="71"/>
      <c r="AA77" s="71"/>
      <c r="AB77" s="71"/>
      <c r="AC77" s="26"/>
    </row>
    <row r="78" spans="1:29" ht="31.5" x14ac:dyDescent="0.25">
      <c r="A78" s="79">
        <v>3</v>
      </c>
      <c r="B78" s="79" t="s">
        <v>30</v>
      </c>
      <c r="C78" s="80" t="s">
        <v>71</v>
      </c>
      <c r="D78" s="82" t="s">
        <v>90</v>
      </c>
      <c r="E78" s="83"/>
      <c r="F78" s="83"/>
      <c r="G78" s="83"/>
      <c r="H78" s="83"/>
      <c r="I78" s="83"/>
      <c r="J78" s="83"/>
      <c r="K78" s="83"/>
      <c r="L78" s="83"/>
      <c r="M78" s="83"/>
      <c r="N78" s="83"/>
      <c r="O78" s="83"/>
      <c r="P78" s="83"/>
      <c r="Q78" s="84"/>
    </row>
    <row r="79" spans="1:29" ht="21" customHeight="1" x14ac:dyDescent="0.25">
      <c r="A79" s="78">
        <v>4</v>
      </c>
      <c r="B79" s="79" t="s">
        <v>31</v>
      </c>
      <c r="C79" s="80" t="s">
        <v>88</v>
      </c>
      <c r="D79" s="82" t="s">
        <v>89</v>
      </c>
      <c r="E79" s="83"/>
      <c r="F79" s="83"/>
      <c r="G79" s="83"/>
      <c r="H79" s="83"/>
      <c r="I79" s="83"/>
      <c r="J79" s="83"/>
      <c r="K79" s="83"/>
      <c r="L79" s="83"/>
      <c r="M79" s="83"/>
      <c r="N79" s="83"/>
      <c r="O79" s="83"/>
      <c r="P79" s="83"/>
      <c r="Q79" s="84"/>
    </row>
    <row r="80" spans="1:29" ht="15.75" x14ac:dyDescent="0.25">
      <c r="B80" s="43"/>
      <c r="C80" s="43"/>
      <c r="D80" s="43"/>
      <c r="E80" s="43"/>
      <c r="F80" s="43"/>
      <c r="G80" s="43"/>
      <c r="H80" s="43"/>
      <c r="I80" s="43"/>
      <c r="J80" s="43"/>
      <c r="K80" s="43"/>
      <c r="L80" s="43"/>
      <c r="M80" s="43"/>
      <c r="N80" s="43"/>
      <c r="O80" s="43"/>
      <c r="P80" s="43"/>
      <c r="Q80" s="43"/>
    </row>
    <row r="81" spans="1:28" ht="15.75" x14ac:dyDescent="0.25">
      <c r="B81" s="43"/>
      <c r="C81" s="43"/>
      <c r="D81" s="43"/>
      <c r="E81" s="43"/>
      <c r="F81" s="43"/>
      <c r="G81" s="43"/>
      <c r="H81" s="43"/>
      <c r="I81" s="43"/>
      <c r="J81" s="43"/>
      <c r="K81" s="43"/>
      <c r="L81" s="43"/>
      <c r="M81" s="43"/>
      <c r="N81" s="43"/>
      <c r="O81" s="43"/>
      <c r="P81" s="43"/>
      <c r="Q81" s="43"/>
    </row>
    <row r="82" spans="1:28" ht="15.75" x14ac:dyDescent="0.25">
      <c r="A82" s="98" t="s">
        <v>85</v>
      </c>
      <c r="B82" s="98"/>
      <c r="C82" s="98"/>
      <c r="D82" s="98"/>
      <c r="E82" s="98"/>
      <c r="F82" s="98"/>
      <c r="G82" s="98"/>
      <c r="H82" s="98"/>
      <c r="I82" s="98"/>
      <c r="J82" s="98"/>
      <c r="K82" s="98"/>
      <c r="L82" s="98"/>
      <c r="M82" s="98"/>
      <c r="N82" s="98"/>
      <c r="O82" s="98"/>
      <c r="P82" s="98"/>
      <c r="Q82" s="98"/>
      <c r="R82" s="98"/>
      <c r="T82" s="69"/>
      <c r="U82" s="69"/>
      <c r="V82" s="69"/>
      <c r="W82" s="69"/>
      <c r="X82" s="69"/>
      <c r="Y82" s="69"/>
      <c r="Z82" s="69"/>
      <c r="AA82" s="69"/>
      <c r="AB82" s="69"/>
    </row>
    <row r="83" spans="1:28" ht="25.5" customHeight="1" x14ac:dyDescent="0.25">
      <c r="A83" s="143" t="s">
        <v>92</v>
      </c>
      <c r="B83" s="143"/>
      <c r="C83" s="143"/>
      <c r="D83" s="143"/>
      <c r="E83" s="143"/>
      <c r="F83" s="143"/>
      <c r="G83" s="143"/>
      <c r="H83" s="143"/>
      <c r="I83" s="143"/>
      <c r="J83" s="143"/>
      <c r="K83" s="143"/>
      <c r="L83" s="143"/>
      <c r="M83" s="143"/>
      <c r="N83" s="143"/>
      <c r="O83" s="143"/>
      <c r="P83" s="143"/>
      <c r="Q83" s="143"/>
      <c r="R83" s="76"/>
      <c r="S83" s="76"/>
      <c r="T83" s="76"/>
      <c r="U83" s="76"/>
      <c r="V83" s="76"/>
      <c r="W83" s="76"/>
      <c r="X83" s="76"/>
      <c r="Y83" s="76"/>
      <c r="Z83" s="76"/>
      <c r="AA83" s="76"/>
      <c r="AB83" s="76"/>
    </row>
    <row r="84" spans="1:28" ht="15.75" x14ac:dyDescent="0.25">
      <c r="B84" s="43"/>
      <c r="C84" s="43"/>
      <c r="D84" s="43"/>
      <c r="E84" s="43"/>
      <c r="F84" s="43"/>
      <c r="G84" s="43"/>
      <c r="H84" s="43"/>
      <c r="I84" s="43"/>
      <c r="J84" s="43"/>
      <c r="K84" s="43"/>
      <c r="L84" s="43"/>
      <c r="M84" s="43"/>
      <c r="N84" s="43"/>
      <c r="O84" s="43"/>
      <c r="P84" s="43"/>
      <c r="Q84" s="43"/>
    </row>
    <row r="85" spans="1:28" ht="15.75" x14ac:dyDescent="0.25">
      <c r="A85" s="41" t="s">
        <v>56</v>
      </c>
      <c r="C85" s="43"/>
      <c r="D85" s="43"/>
      <c r="E85" s="43"/>
      <c r="F85" s="43"/>
      <c r="G85" s="43"/>
      <c r="H85" s="43"/>
      <c r="I85" s="43"/>
      <c r="J85" s="43"/>
      <c r="K85" s="43"/>
      <c r="L85" s="43"/>
      <c r="M85" s="43"/>
      <c r="N85" s="43"/>
      <c r="O85" s="43"/>
      <c r="P85" s="43"/>
      <c r="Q85" s="43"/>
    </row>
    <row r="86" spans="1:28" ht="15.75" x14ac:dyDescent="0.25">
      <c r="C86" s="43"/>
      <c r="D86" s="43"/>
      <c r="E86" s="43"/>
      <c r="F86" s="43"/>
      <c r="G86" s="43"/>
      <c r="H86" s="43"/>
      <c r="I86" s="43"/>
      <c r="J86" s="43"/>
      <c r="K86" s="43"/>
      <c r="L86" s="43"/>
      <c r="M86" s="43"/>
      <c r="N86" s="43"/>
      <c r="O86" s="43"/>
      <c r="P86" s="43"/>
      <c r="Q86" s="43"/>
    </row>
    <row r="87" spans="1:28" ht="15.75" x14ac:dyDescent="0.25">
      <c r="B87" s="41" t="s">
        <v>93</v>
      </c>
      <c r="C87" s="43"/>
      <c r="D87" s="43"/>
      <c r="E87" s="43"/>
      <c r="F87" s="43"/>
      <c r="G87" s="43"/>
      <c r="H87" s="43"/>
      <c r="I87" s="43"/>
      <c r="J87" s="43"/>
      <c r="K87" s="43"/>
      <c r="L87" s="43"/>
      <c r="M87" s="43"/>
      <c r="N87" s="43"/>
      <c r="O87" s="43"/>
      <c r="P87" s="43"/>
      <c r="Q87" s="43"/>
    </row>
    <row r="88" spans="1:28" x14ac:dyDescent="0.25">
      <c r="B88" s="9"/>
      <c r="C88" s="9"/>
      <c r="D88" s="9"/>
      <c r="E88" s="9"/>
      <c r="F88" s="9"/>
      <c r="G88" s="9"/>
      <c r="H88" s="9"/>
    </row>
    <row r="90" spans="1:28" ht="15.75" x14ac:dyDescent="0.25">
      <c r="B90" s="3" t="s">
        <v>62</v>
      </c>
      <c r="K90" s="135"/>
      <c r="L90" s="135"/>
      <c r="N90" s="101" t="s">
        <v>73</v>
      </c>
      <c r="O90" s="101"/>
      <c r="P90" s="101"/>
    </row>
    <row r="91" spans="1:28" ht="15.75" x14ac:dyDescent="0.25">
      <c r="B91" s="8"/>
      <c r="K91" s="96" t="s">
        <v>20</v>
      </c>
      <c r="L91" s="96"/>
      <c r="N91" s="91" t="s">
        <v>74</v>
      </c>
      <c r="O91" s="91"/>
      <c r="P91" s="91"/>
    </row>
    <row r="92" spans="1:28" x14ac:dyDescent="0.25">
      <c r="K92" s="42"/>
      <c r="L92" s="42"/>
      <c r="N92" s="61"/>
    </row>
    <row r="93" spans="1:28" ht="15.75" x14ac:dyDescent="0.25">
      <c r="B93" s="39"/>
    </row>
    <row r="94" spans="1:28" ht="15.75" x14ac:dyDescent="0.25">
      <c r="B94" s="39" t="s">
        <v>72</v>
      </c>
      <c r="K94" s="135"/>
      <c r="L94" s="135"/>
      <c r="N94" s="101" t="s">
        <v>75</v>
      </c>
      <c r="O94" s="101"/>
      <c r="P94" s="101"/>
    </row>
    <row r="95" spans="1:28" x14ac:dyDescent="0.25">
      <c r="K95" s="96" t="s">
        <v>20</v>
      </c>
      <c r="L95" s="96"/>
      <c r="N95" s="91" t="s">
        <v>74</v>
      </c>
      <c r="O95" s="91"/>
      <c r="P95" s="91"/>
    </row>
  </sheetData>
  <mergeCells count="81">
    <mergeCell ref="N90:P90"/>
    <mergeCell ref="B67:F67"/>
    <mergeCell ref="B63:Q63"/>
    <mergeCell ref="B64:F64"/>
    <mergeCell ref="N91:P91"/>
    <mergeCell ref="A83:Q83"/>
    <mergeCell ref="B66:F66"/>
    <mergeCell ref="B70:F70"/>
    <mergeCell ref="B71:F71"/>
    <mergeCell ref="I60:K60"/>
    <mergeCell ref="I51:K51"/>
    <mergeCell ref="K95:L95"/>
    <mergeCell ref="K90:L90"/>
    <mergeCell ref="L60:N60"/>
    <mergeCell ref="B65:F65"/>
    <mergeCell ref="K94:L94"/>
    <mergeCell ref="A82:R82"/>
    <mergeCell ref="D75:Q75"/>
    <mergeCell ref="N94:P94"/>
    <mergeCell ref="B54:H54"/>
    <mergeCell ref="B68:F68"/>
    <mergeCell ref="B69:F69"/>
    <mergeCell ref="B14:C14"/>
    <mergeCell ref="B17:C17"/>
    <mergeCell ref="B41:H41"/>
    <mergeCell ref="B22:R22"/>
    <mergeCell ref="C25:N25"/>
    <mergeCell ref="C24:N24"/>
    <mergeCell ref="B55:H55"/>
    <mergeCell ref="A37:A38"/>
    <mergeCell ref="B39:H39"/>
    <mergeCell ref="B16:C16"/>
    <mergeCell ref="C32:N32"/>
    <mergeCell ref="C31:N31"/>
    <mergeCell ref="B20:C20"/>
    <mergeCell ref="B37:H38"/>
    <mergeCell ref="E20:F20"/>
    <mergeCell ref="B19:C19"/>
    <mergeCell ref="E19:F19"/>
    <mergeCell ref="I9:L9"/>
    <mergeCell ref="I10:L10"/>
    <mergeCell ref="P16:Q16"/>
    <mergeCell ref="P17:Q17"/>
    <mergeCell ref="F13:M13"/>
    <mergeCell ref="F16:M16"/>
    <mergeCell ref="B13:C13"/>
    <mergeCell ref="J19:N19"/>
    <mergeCell ref="J20:N20"/>
    <mergeCell ref="P13:Q13"/>
    <mergeCell ref="P14:Q14"/>
    <mergeCell ref="H20:I20"/>
    <mergeCell ref="H19:I19"/>
    <mergeCell ref="P20:Q20"/>
    <mergeCell ref="P19:Q19"/>
    <mergeCell ref="L51:N51"/>
    <mergeCell ref="O51:Q51"/>
    <mergeCell ref="B51:H52"/>
    <mergeCell ref="L37:N37"/>
    <mergeCell ref="O37:Q37"/>
    <mergeCell ref="I37:K37"/>
    <mergeCell ref="B40:H40"/>
    <mergeCell ref="D78:Q78"/>
    <mergeCell ref="F14:M14"/>
    <mergeCell ref="F17:M17"/>
    <mergeCell ref="C45:P45"/>
    <mergeCell ref="A58:R58"/>
    <mergeCell ref="A51:A52"/>
    <mergeCell ref="A60:A61"/>
    <mergeCell ref="G60:G61"/>
    <mergeCell ref="B53:H53"/>
    <mergeCell ref="O60:Q60"/>
    <mergeCell ref="D79:Q79"/>
    <mergeCell ref="D76:Q76"/>
    <mergeCell ref="D77:Q77"/>
    <mergeCell ref="C47:Q47"/>
    <mergeCell ref="N95:P95"/>
    <mergeCell ref="C46:P46"/>
    <mergeCell ref="B60:F61"/>
    <mergeCell ref="H60:H61"/>
    <mergeCell ref="K91:L91"/>
    <mergeCell ref="B62:F62"/>
  </mergeCells>
  <phoneticPr fontId="11" type="noConversion"/>
  <pageMargins left="0.19685039370078741" right="0.19685039370078741" top="0.19685039370078741" bottom="0.19685039370078741" header="0.31496062992125984" footer="0.31496062992125984"/>
  <pageSetup paperSize="9" scale="61" orientation="landscape" verticalDpi="0" r:id="rId1"/>
  <rowBreaks count="2" manualBreakCount="2">
    <brk id="41" min="1" max="16" man="1"/>
    <brk id="77"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1417640</vt:lpstr>
      <vt:lpstr>'1417640'!Область_друку</vt:lpstr>
    </vt:vector>
  </TitlesOfParts>
  <Company>Reanimator Extreme Edition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S_Smal</dc:creator>
  <cp:lastModifiedBy>Ліщук Петро Андрійович</cp:lastModifiedBy>
  <cp:lastPrinted>2023-02-20T13:07:08Z</cp:lastPrinted>
  <dcterms:created xsi:type="dcterms:W3CDTF">2019-01-14T08:15:45Z</dcterms:created>
  <dcterms:modified xsi:type="dcterms:W3CDTF">2023-02-21T15:23:21Z</dcterms:modified>
</cp:coreProperties>
</file>