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Лютий\2102\Звіт УКІ\"/>
    </mc:Choice>
  </mc:AlternateContent>
  <bookViews>
    <workbookView xWindow="0" yWindow="0" windowWidth="28800" windowHeight="12435"/>
  </bookViews>
  <sheets>
    <sheet name="1417691" sheetId="1" r:id="rId1"/>
  </sheets>
  <definedNames>
    <definedName name="_xlnm.Print_Area" localSheetId="0">'1417691'!$A$1:$U$103</definedName>
  </definedNames>
  <calcPr calcId="152511"/>
</workbook>
</file>

<file path=xl/calcChain.xml><?xml version="1.0" encoding="utf-8"?>
<calcChain xmlns="http://schemas.openxmlformats.org/spreadsheetml/2006/main">
  <c r="G43" i="1" l="1"/>
  <c r="I43" i="1"/>
  <c r="G42" i="1"/>
  <c r="I42" i="1"/>
  <c r="G57" i="1"/>
  <c r="G58" i="1" s="1"/>
  <c r="I58" i="1" s="1"/>
  <c r="R68" i="1"/>
  <c r="R77" i="1"/>
  <c r="R75" i="1"/>
  <c r="L43" i="1" s="1"/>
  <c r="R79" i="1"/>
  <c r="N77" i="1"/>
  <c r="L72" i="1"/>
  <c r="N72" i="1" s="1"/>
  <c r="M44" i="1"/>
  <c r="N70" i="1"/>
  <c r="T77" i="1"/>
  <c r="U77" i="1" s="1"/>
  <c r="R70" i="1"/>
  <c r="T70" i="1"/>
  <c r="U70" i="1" s="1"/>
  <c r="N68" i="1"/>
  <c r="L42" i="1"/>
  <c r="Q72" i="1"/>
  <c r="R72" i="1" s="1"/>
  <c r="W72" i="1"/>
  <c r="X72" i="1" s="1"/>
  <c r="T68" i="1"/>
  <c r="U68" i="1" s="1"/>
  <c r="T75" i="1"/>
  <c r="U75" i="1" s="1"/>
  <c r="N75" i="1"/>
  <c r="L79" i="1"/>
  <c r="T79" i="1"/>
  <c r="U79" i="1" s="1"/>
  <c r="I57" i="1"/>
  <c r="T72" i="1"/>
  <c r="U72" i="1" s="1"/>
  <c r="G44" i="1"/>
  <c r="I44" i="1" s="1"/>
  <c r="Q42" i="1"/>
  <c r="R42" i="1" s="1"/>
  <c r="N79" i="1"/>
  <c r="N42" i="1"/>
  <c r="W79" i="1"/>
  <c r="N43" i="1" l="1"/>
  <c r="Q43" i="1"/>
  <c r="R43" i="1" s="1"/>
  <c r="L44" i="1"/>
  <c r="Q44" i="1"/>
  <c r="R44" i="1" s="1"/>
  <c r="L57" i="1" l="1"/>
  <c r="X44" i="1"/>
  <c r="N44" i="1"/>
  <c r="W44" i="1"/>
  <c r="Q57" i="1" l="1"/>
  <c r="N57" i="1"/>
  <c r="L58" i="1"/>
  <c r="N58" i="1" s="1"/>
  <c r="Q58" i="1" l="1"/>
  <c r="R58" i="1" s="1"/>
  <c r="R57" i="1"/>
</calcChain>
</file>

<file path=xl/sharedStrings.xml><?xml version="1.0" encoding="utf-8"?>
<sst xmlns="http://schemas.openxmlformats.org/spreadsheetml/2006/main" count="158" uniqueCount="97">
  <si>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</si>
  <si>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</si>
  <si>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</si>
  <si>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</si>
  <si>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</si>
  <si>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</si>
  <si>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</si>
  <si>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</si>
  <si>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</si>
  <si>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</si>
  <si>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</si>
  <si>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</si>
  <si>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</si>
  <si>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</si>
  <si>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</si>
  <si>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</si>
  <si>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</si>
  <si>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</si>
  <si>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</si>
  <si>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</si>
  <si>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</si>
  <si>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</si>
  <si>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обсяг видатків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</si>
  <si>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</si>
  <si>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</si>
  <si>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</si>
  <si>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</si>
  <si>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</si>
  <si>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</si>
  <si>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титульний список</t>
  </si>
  <si>
    <t>0490</t>
  </si>
  <si>
    <t>ЗВІТ</t>
  </si>
  <si>
    <t>про виконання паспорта бюджетної програми</t>
  </si>
  <si>
    <t>(код Програмної класифікації видатків  та кредитування місцевого бюджету)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</si>
  <si>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</si>
  <si>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</si>
  <si>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</si>
  <si>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</si>
  <si>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</si>
  <si>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</si>
  <si>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</si>
  <si>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</si>
  <si>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</si>
  <si>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</si>
  <si>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Розвиток та зміцнення соціальної сфери, вирішення економічних, соціальних проблем та інших потреб міста</t>
  </si>
  <si>
    <t>Мета бюджетної програми</t>
  </si>
  <si>
    <t>Забезпечення додаткових фінансових потреб на розвиток міського господарства, соціальної сфери та інших потреб міста</t>
  </si>
  <si>
    <t>8.</t>
  </si>
  <si>
    <t>Завдання бюджетної програми</t>
  </si>
  <si>
    <t>Завдання</t>
  </si>
  <si>
    <t>4.</t>
  </si>
  <si>
    <t>5.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</si>
  <si>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</si>
  <si>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</si>
  <si>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гривень</t>
  </si>
  <si>
    <t>Видатки (надані кредити з бюджету) на реалізацію місцевих/регіональних  програм, які виконуються в межах бюджетної програми</t>
  </si>
  <si>
    <t>9.</t>
  </si>
  <si>
    <t>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</si>
  <si>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</si>
  <si>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(найменування відповідального виконавця)</t>
  </si>
  <si>
    <t>Фактичні результативні показники, досягнуті за рахунок касових видатків (наданих кредитів з бюджету)</t>
  </si>
  <si>
    <t>В. о. начальника управління комунальної інфраструктури</t>
  </si>
  <si>
    <t>Управління комунальної інфраструктури Хмельницької міської ради</t>
  </si>
  <si>
    <t>22564000000</t>
  </si>
  <si>
    <t>Капітальний ремонт асфальтобетонного покриття місць загального користування на вул. Західно-Окружній, 11/1 в м. Хмельницькому</t>
  </si>
  <si>
    <t>Начальник відділу бухгалтерського обліку та звітності - головний бухгалтер</t>
  </si>
  <si>
    <t>від 01 листопада 2022 року № 359)</t>
  </si>
  <si>
    <t>місцевого бюджету на 01.01.2023 року</t>
  </si>
  <si>
    <t xml:space="preserve">Завдання 1. Капітальний ремонт асфальтобетонного покриття місць загального користування </t>
  </si>
  <si>
    <t xml:space="preserve">Завдання 2. Реставрація водонапірної башти на вул. Болбачана, 18/1 в м. Хмельницькому 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</si>
  <si>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</si>
  <si>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</si>
  <si>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</si>
  <si>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 xml:space="preserve">Програма економічного і соціального розвитку Хмельницької міської територіальної громади  на 2022 рік </t>
  </si>
  <si>
    <t>обсяг видатків на виготовлення проєктно-кошторисної документації на капітальний ремонт асфальтобетонного покриття місць загального користування</t>
  </si>
  <si>
    <t xml:space="preserve">кількість проєктно-кошторисної документації, яку планується виготовити </t>
  </si>
  <si>
    <t>витрати на виготовлення 1 проєктно-кошторисної документації</t>
  </si>
  <si>
    <t>Завдання 2. Реставрація водонапірної башти на вул. Болбачана, 18/1 в м. Хмельницькому</t>
  </si>
  <si>
    <t>Завдання 1. Капітальний ремонт асфальтобетонного покриття місць загального користування</t>
  </si>
  <si>
    <t>кількість об`єктів, які необхідно і планується реставрувати</t>
  </si>
  <si>
    <t>витрати на реставрацію одного об`єкта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</si>
  <si>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</si>
  <si>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</si>
  <si>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</si>
  <si>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</si>
  <si>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Василь КАБАЛЬСЬКИЙ</t>
  </si>
  <si>
    <t>(Власне ім'я, ПРІЗВИЩЕ)</t>
  </si>
  <si>
    <t>Наталія ФУР'ЯНОВА</t>
  </si>
  <si>
    <t>Реставрація водонапірної башти на вул. Болбачана, 18/1 в м. Хмельницькому</t>
  </si>
  <si>
    <t>9.1. Аналіз показників бюджетної програми</t>
  </si>
  <si>
    <t>Напрями використання бюджетних коштів*</t>
  </si>
  <si>
    <t xml:space="preserve">Пояснення: 1) до початку введення воєнного стану кошти використані на проведення експертизи ПКД на капітальний ремонт асфальтобетонного покриття місць загального користування. Піся введення воєнного стану в Україні надхоження коштів до цільового фонду не здійснювалися, що спричинило недоосвоєння коштів,  2) в зв'язку з тим, що в період воєнного стану в країні та відповідно до Потанови 590 від 09.06.2021 р. "Про затвердження Порядку виконання повноважень Державною казначейською службою в особливому режимі в умовах воєнного стану" фінансування видатків спеціального фонду на виконання робіт з реставрації водонапірної башти не здійснювалися. </t>
  </si>
  <si>
    <t>Пояснення: завдання 2) в зв'язку з неосвоєнням коштів, показник не виконаний</t>
  </si>
  <si>
    <t xml:space="preserve">Пояснення: завдання 1) зміни в зв'язку з недоосвоєнням коштів,  завдання 2) в зв'язку з неосвоєнням коштів, показник не виконаний </t>
  </si>
  <si>
    <t>Пояснення: 1) не повне освоєння коштів у зв'язку з тим, що не здійснювалися надходженння до цільового фонду,  2) неосвоєння коштів</t>
  </si>
  <si>
    <t>Показники 1) показники виконані в неповному обсязі,  2) показники не виконані через неосвоєння коштів.</t>
  </si>
  <si>
    <t xml:space="preserve">Бюджетна програма виконанна частково в зв'язку з тим, що в період воєнного стану в країні та відповідно до Потанови 590 фінансування видатків спеціального фонду на зазначені роботи не здійснювалися.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</si>
</sst>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2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01">
    <xf numFmtId="0" fontId="0" fillId="0" borderId="0" xfId="0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9" fillId="0" borderId="0" xfId="0" applyFont="1"/>
    <xf numFmtId="0" fontId="9" fillId="0" borderId="1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2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/>
    <xf numFmtId="4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9" fillId="0" borderId="3" xfId="0" applyFont="1" applyBorder="1" applyAlignment="1"/>
    <xf numFmtId="0" fontId="8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3" applyFont="1" applyBorder="1" applyAlignment="1">
      <alignment vertical="top"/>
    </xf>
    <xf numFmtId="49" fontId="2" fillId="0" borderId="0" xfId="3" applyNumberFormat="1" applyFont="1" applyBorder="1" applyAlignment="1">
      <alignment horizontal="center"/>
    </xf>
    <xf numFmtId="0" fontId="7" fillId="0" borderId="0" xfId="3" applyFont="1" applyBorder="1" applyAlignment="1">
      <alignment vertical="top"/>
    </xf>
    <xf numFmtId="0" fontId="8" fillId="0" borderId="0" xfId="0" applyFont="1" applyBorder="1" applyAlignment="1"/>
    <xf numFmtId="0" fontId="0" fillId="0" borderId="0" xfId="0" applyAlignment="1">
      <alignment horizontal="left"/>
    </xf>
    <xf numFmtId="4" fontId="9" fillId="0" borderId="0" xfId="0" applyNumberFormat="1" applyFont="1" applyBorder="1" applyAlignment="1">
      <alignment vertic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/>
    <xf numFmtId="0" fontId="2" fillId="0" borderId="1" xfId="3" applyFont="1" applyBorder="1"/>
    <xf numFmtId="0" fontId="0" fillId="0" borderId="1" xfId="0" applyBorder="1" applyAlignment="1">
      <alignment horizontal="left"/>
    </xf>
    <xf numFmtId="0" fontId="2" fillId="0" borderId="0" xfId="3" applyFont="1" applyBorder="1"/>
    <xf numFmtId="0" fontId="2" fillId="0" borderId="0" xfId="0" applyFont="1" applyBorder="1" applyAlignment="1">
      <alignment horizontal="left"/>
    </xf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Alignment="1">
      <alignment horizontal="center"/>
    </xf>
    <xf numFmtId="0" fontId="1" fillId="0" borderId="0" xfId="3"/>
    <xf numFmtId="0" fontId="2" fillId="0" borderId="2" xfId="0" applyFont="1" applyBorder="1" applyAlignment="1">
      <alignment horizontal="center" vertical="center"/>
    </xf>
    <xf numFmtId="0" fontId="2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3" fillId="0" borderId="0" xfId="0" applyFont="1"/>
    <xf numFmtId="0" fontId="2" fillId="0" borderId="0" xfId="1" applyFont="1" applyAlignment="1"/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/>
    <xf numFmtId="0" fontId="8" fillId="2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3" fillId="0" borderId="0" xfId="0" applyFont="1"/>
    <xf numFmtId="2" fontId="11" fillId="0" borderId="2" xfId="0" applyNumberFormat="1" applyFont="1" applyBorder="1" applyAlignment="1">
      <alignment vertical="center" wrapText="1"/>
    </xf>
    <xf numFmtId="0" fontId="15" fillId="0" borderId="0" xfId="0" applyFont="1" applyBorder="1"/>
    <xf numFmtId="0" fontId="15" fillId="0" borderId="0" xfId="0" applyFont="1"/>
    <xf numFmtId="182" fontId="15" fillId="0" borderId="0" xfId="0" applyNumberFormat="1" applyFont="1"/>
    <xf numFmtId="2" fontId="15" fillId="0" borderId="0" xfId="0" applyNumberFormat="1" applyFont="1"/>
    <xf numFmtId="4" fontId="9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2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Fill="1"/>
    <xf numFmtId="2" fontId="17" fillId="0" borderId="0" xfId="0" applyNumberFormat="1" applyFon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4" fontId="7" fillId="0" borderId="6" xfId="2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4" fontId="7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vertical="center" wrapText="1"/>
    </xf>
    <xf numFmtId="2" fontId="11" fillId="0" borderId="5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3" borderId="2" xfId="2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2" applyFont="1" applyBorder="1" applyAlignment="1">
      <alignment horizontal="left" vertical="top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6" xfId="2" applyFont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3" xfId="3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9" fillId="0" borderId="1" xfId="0" applyFont="1" applyBorder="1" applyAlignment="1">
      <alignment horizontal="center"/>
    </xf>
    <xf numFmtId="0" fontId="7" fillId="0" borderId="0" xfId="3" applyFont="1" applyBorder="1" applyAlignment="1">
      <alignment horizontal="center" vertical="top" wrapText="1"/>
    </xf>
    <xf numFmtId="0" fontId="2" fillId="0" borderId="2" xfId="2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wrapText="1"/>
    </xf>
    <xf numFmtId="4" fontId="9" fillId="0" borderId="5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2" fillId="0" borderId="0" xfId="1" applyFont="1" applyFill="1" applyAlignment="1">
      <alignment horizontal="left" wrapText="1"/>
    </xf>
    <xf numFmtId="0" fontId="7" fillId="0" borderId="2" xfId="2" applyFont="1" applyBorder="1" applyAlignment="1">
      <alignment vertical="center" wrapText="1"/>
    </xf>
    <xf numFmtId="2" fontId="11" fillId="0" borderId="2" xfId="0" applyNumberFormat="1" applyFont="1" applyBorder="1" applyAlignment="1">
      <alignment horizontal="center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"/>
  <sheetViews>
    <sheetView tabSelected="1" view="pageBreakPreview" zoomScaleNormal="100" zoomScaleSheetLayoutView="100" workbookViewId="0">
      <selection activeCell="X44" sqref="X44"/>
    </sheetView>
  </sheetViews>
  <sheetFormatPr defaultRowHeight="15" x14ac:dyDescent="0.25"/>
  <cols>
    <col min="1" max="1" width="4.85546875" style="4" customWidth="1"/>
    <col min="2" max="2" width="14.42578125" style="4" customWidth="1"/>
    <col min="3" max="3" width="9.7109375" style="4" customWidth="1"/>
    <col min="4" max="4" width="9.140625" style="4"/>
    <col min="5" max="5" width="7.140625" style="4" customWidth="1"/>
    <col min="6" max="6" width="12.7109375" style="4" customWidth="1"/>
    <col min="7" max="7" width="13.5703125" style="4" customWidth="1"/>
    <col min="8" max="8" width="0.140625" style="4" hidden="1" customWidth="1"/>
    <col min="9" max="9" width="12.7109375" style="4" customWidth="1"/>
    <col min="10" max="10" width="5.85546875" style="4" customWidth="1"/>
    <col min="11" max="11" width="7.42578125" style="4" customWidth="1"/>
    <col min="12" max="12" width="8.7109375" style="4" customWidth="1"/>
    <col min="13" max="13" width="8" style="4" customWidth="1"/>
    <col min="14" max="14" width="9.140625" style="4"/>
    <col min="15" max="15" width="6.140625" style="4" customWidth="1"/>
    <col min="16" max="16" width="12" style="4" customWidth="1"/>
    <col min="17" max="17" width="13.5703125" style="4" customWidth="1"/>
    <col min="18" max="18" width="14.140625" style="4" customWidth="1"/>
    <col min="19" max="19" width="10.85546875" style="4" customWidth="1"/>
    <col min="20" max="20" width="12" style="4" customWidth="1"/>
    <col min="21" max="21" width="12.42578125" style="4" customWidth="1"/>
    <col min="22" max="16384" width="9.140625" style="4"/>
  </cols>
  <sheetData>
    <row r="1" spans="1:21" x14ac:dyDescent="0.25">
      <c r="N1" s="1" t="s">
        <v>6</v>
      </c>
    </row>
    <row r="2" spans="1:21" x14ac:dyDescent="0.25">
      <c r="N2" s="1" t="s">
        <v>3</v>
      </c>
    </row>
    <row r="3" spans="1:21" x14ac:dyDescent="0.25">
      <c r="N3" s="1" t="s">
        <v>4</v>
      </c>
    </row>
    <row r="4" spans="1:21" x14ac:dyDescent="0.25">
      <c r="N4" s="2" t="s">
        <v>5</v>
      </c>
    </row>
    <row r="5" spans="1:21" x14ac:dyDescent="0.25">
      <c r="N5" s="2" t="s">
        <v>66</v>
      </c>
    </row>
    <row r="8" spans="1:21" x14ac:dyDescent="0.25">
      <c r="G8" s="25"/>
      <c r="H8" s="25"/>
      <c r="I8" s="26"/>
      <c r="J8" s="26"/>
      <c r="K8" s="27" t="s">
        <v>31</v>
      </c>
      <c r="L8" s="26"/>
      <c r="M8" s="25"/>
      <c r="N8" s="26"/>
    </row>
    <row r="9" spans="1:21" ht="15.75" x14ac:dyDescent="0.25">
      <c r="F9" s="22"/>
      <c r="G9" s="176" t="s">
        <v>32</v>
      </c>
      <c r="H9" s="176"/>
      <c r="I9" s="176"/>
      <c r="J9" s="176"/>
      <c r="K9" s="176"/>
      <c r="L9" s="176"/>
      <c r="M9" s="176"/>
      <c r="N9" s="176"/>
    </row>
    <row r="10" spans="1:21" ht="15.75" x14ac:dyDescent="0.25">
      <c r="F10" s="22"/>
      <c r="G10" s="176" t="s">
        <v>67</v>
      </c>
      <c r="H10" s="176"/>
      <c r="I10" s="176"/>
      <c r="J10" s="176"/>
      <c r="K10" s="176"/>
      <c r="L10" s="176"/>
      <c r="M10" s="176"/>
      <c r="N10" s="176"/>
    </row>
    <row r="13" spans="1:21" ht="15.75" x14ac:dyDescent="0.25">
      <c r="A13" s="28" t="s">
        <v>0</v>
      </c>
      <c r="B13" s="175">
        <v>1400000</v>
      </c>
      <c r="C13" s="175"/>
      <c r="E13" s="5"/>
      <c r="F13" s="175" t="s">
        <v>62</v>
      </c>
      <c r="G13" s="175"/>
      <c r="H13" s="175"/>
      <c r="I13" s="175"/>
      <c r="J13" s="175"/>
      <c r="K13" s="175"/>
      <c r="L13" s="175"/>
      <c r="M13" s="175"/>
      <c r="N13" s="175"/>
      <c r="O13" s="175"/>
      <c r="T13" s="181" t="s">
        <v>39</v>
      </c>
      <c r="U13" s="181"/>
    </row>
    <row r="14" spans="1:21" ht="56.25" customHeight="1" x14ac:dyDescent="0.25">
      <c r="A14" s="28"/>
      <c r="B14" s="177" t="s">
        <v>33</v>
      </c>
      <c r="C14" s="177"/>
      <c r="E14" s="24"/>
      <c r="F14" s="178" t="s">
        <v>37</v>
      </c>
      <c r="G14" s="178"/>
      <c r="H14" s="178"/>
      <c r="I14" s="178"/>
      <c r="J14" s="178"/>
      <c r="K14" s="178"/>
      <c r="L14" s="178"/>
      <c r="M14" s="178"/>
      <c r="T14" s="182" t="s">
        <v>40</v>
      </c>
      <c r="U14" s="182"/>
    </row>
    <row r="15" spans="1:21" ht="15.75" x14ac:dyDescent="0.25">
      <c r="A15" s="28"/>
      <c r="B15" s="6"/>
      <c r="T15" s="33"/>
      <c r="U15" s="33"/>
    </row>
    <row r="16" spans="1:21" ht="15.75" x14ac:dyDescent="0.25">
      <c r="A16" s="28" t="s">
        <v>1</v>
      </c>
      <c r="B16" s="175">
        <v>1410000</v>
      </c>
      <c r="C16" s="175"/>
      <c r="E16" s="5"/>
      <c r="F16" s="175" t="s">
        <v>62</v>
      </c>
      <c r="G16" s="175"/>
      <c r="H16" s="175"/>
      <c r="I16" s="175"/>
      <c r="J16" s="175"/>
      <c r="K16" s="175"/>
      <c r="L16" s="175"/>
      <c r="M16" s="175"/>
      <c r="N16" s="175"/>
      <c r="O16" s="175"/>
      <c r="T16" s="181" t="s">
        <v>39</v>
      </c>
      <c r="U16" s="181"/>
    </row>
    <row r="17" spans="1:27" ht="54.75" customHeight="1" x14ac:dyDescent="0.25">
      <c r="A17" s="28"/>
      <c r="B17" s="177" t="s">
        <v>33</v>
      </c>
      <c r="C17" s="177"/>
      <c r="E17" s="7"/>
      <c r="F17" s="179" t="s">
        <v>59</v>
      </c>
      <c r="G17" s="180"/>
      <c r="H17" s="180"/>
      <c r="I17" s="180"/>
      <c r="J17" s="180"/>
      <c r="K17" s="180"/>
      <c r="L17" s="180"/>
      <c r="M17" s="180"/>
      <c r="T17" s="182" t="s">
        <v>40</v>
      </c>
      <c r="U17" s="182"/>
    </row>
    <row r="18" spans="1:27" ht="15.75" x14ac:dyDescent="0.25">
      <c r="A18" s="28"/>
      <c r="B18" s="6"/>
      <c r="T18" s="33"/>
      <c r="U18" s="33"/>
    </row>
    <row r="19" spans="1:27" ht="68.25" customHeight="1" x14ac:dyDescent="0.25">
      <c r="A19" s="28" t="s">
        <v>2</v>
      </c>
      <c r="B19" s="175">
        <v>1417691</v>
      </c>
      <c r="C19" s="175"/>
      <c r="D19" s="30"/>
      <c r="E19" s="189">
        <v>7691</v>
      </c>
      <c r="F19" s="189"/>
      <c r="G19" s="185" t="s">
        <v>30</v>
      </c>
      <c r="H19" s="185"/>
      <c r="I19" s="185"/>
      <c r="J19" s="32"/>
      <c r="K19" s="183" t="s">
        <v>34</v>
      </c>
      <c r="L19" s="183"/>
      <c r="M19" s="183"/>
      <c r="N19" s="183"/>
      <c r="O19" s="183"/>
      <c r="P19" s="183"/>
      <c r="Q19" s="183"/>
      <c r="R19" s="183"/>
      <c r="T19" s="186" t="s">
        <v>63</v>
      </c>
      <c r="U19" s="187"/>
    </row>
    <row r="20" spans="1:27" ht="66" customHeight="1" x14ac:dyDescent="0.25">
      <c r="A20" s="28"/>
      <c r="B20" s="177" t="s">
        <v>33</v>
      </c>
      <c r="C20" s="177"/>
      <c r="D20" s="29"/>
      <c r="E20" s="184" t="s">
        <v>35</v>
      </c>
      <c r="F20" s="184"/>
      <c r="G20" s="177" t="s">
        <v>36</v>
      </c>
      <c r="H20" s="177"/>
      <c r="I20" s="177"/>
      <c r="J20" s="31"/>
      <c r="K20" s="190" t="s">
        <v>38</v>
      </c>
      <c r="L20" s="190"/>
      <c r="M20" s="190"/>
      <c r="N20" s="190"/>
      <c r="O20" s="190"/>
      <c r="P20" s="190"/>
      <c r="Q20" s="190"/>
      <c r="R20" s="190"/>
      <c r="T20" s="182" t="s">
        <v>41</v>
      </c>
      <c r="U20" s="182"/>
    </row>
    <row r="21" spans="1:27" ht="15.75" x14ac:dyDescent="0.25">
      <c r="A21" s="28"/>
    </row>
    <row r="22" spans="1:27" ht="18" customHeight="1" x14ac:dyDescent="0.25">
      <c r="A22" s="35" t="s">
        <v>50</v>
      </c>
      <c r="B22" s="188" t="s">
        <v>42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33"/>
      <c r="U22" s="33"/>
      <c r="V22" s="36"/>
      <c r="W22" s="36"/>
      <c r="X22" s="36"/>
      <c r="Y22" s="36"/>
    </row>
    <row r="23" spans="1:27" ht="15.75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44"/>
      <c r="T23" s="44"/>
      <c r="U23" s="44"/>
      <c r="V23" s="36"/>
      <c r="W23" s="36"/>
      <c r="X23" s="36"/>
      <c r="Y23" s="36"/>
    </row>
    <row r="24" spans="1:27" ht="19.5" customHeight="1" x14ac:dyDescent="0.25">
      <c r="A24" s="37"/>
      <c r="B24" s="23" t="s">
        <v>14</v>
      </c>
      <c r="C24" s="141" t="s">
        <v>43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48"/>
      <c r="T24" s="48"/>
      <c r="U24" s="48"/>
      <c r="V24" s="36"/>
      <c r="W24" s="36"/>
      <c r="X24" s="36"/>
      <c r="Y24" s="36"/>
    </row>
    <row r="25" spans="1:27" ht="21.75" customHeight="1" x14ac:dyDescent="0.25">
      <c r="A25" s="37"/>
      <c r="B25" s="23">
        <v>1</v>
      </c>
      <c r="C25" s="191" t="s">
        <v>44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48"/>
      <c r="T25" s="48"/>
      <c r="U25" s="48"/>
      <c r="V25" s="36"/>
      <c r="W25" s="36"/>
      <c r="X25" s="36"/>
      <c r="Y25" s="36"/>
    </row>
    <row r="26" spans="1:27" ht="15.75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7" ht="15.75" x14ac:dyDescent="0.25">
      <c r="A27" s="35" t="s">
        <v>51</v>
      </c>
      <c r="B27" s="38" t="s">
        <v>45</v>
      </c>
      <c r="C27" s="38"/>
      <c r="D27" s="38"/>
      <c r="E27" s="39" t="s">
        <v>46</v>
      </c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40"/>
      <c r="Q27" s="40"/>
      <c r="R27" s="40"/>
      <c r="S27" s="44"/>
      <c r="T27" s="44"/>
      <c r="U27" s="44"/>
      <c r="V27" s="33"/>
      <c r="W27" s="33"/>
      <c r="X27" s="33"/>
      <c r="Y27" s="33"/>
    </row>
    <row r="28" spans="1:27" ht="15.75" x14ac:dyDescent="0.25">
      <c r="A28" s="33"/>
      <c r="B28" s="33"/>
      <c r="C28" s="33"/>
      <c r="D28" s="33"/>
      <c r="E28" s="41"/>
      <c r="F28" s="42"/>
      <c r="G28" s="42"/>
      <c r="H28" s="42"/>
      <c r="I28" s="42"/>
      <c r="J28" s="42"/>
      <c r="K28" s="42"/>
      <c r="L28" s="42"/>
      <c r="M28" s="42"/>
      <c r="N28" s="43"/>
      <c r="O28" s="42"/>
      <c r="P28" s="42"/>
      <c r="Q28" s="44"/>
      <c r="R28" s="44"/>
      <c r="S28" s="44"/>
      <c r="T28" s="44"/>
      <c r="U28" s="44"/>
      <c r="V28" s="33"/>
      <c r="W28" s="33"/>
      <c r="X28" s="33"/>
      <c r="Y28" s="33"/>
    </row>
    <row r="29" spans="1:27" ht="15.75" x14ac:dyDescent="0.25">
      <c r="A29" s="45" t="s">
        <v>12</v>
      </c>
      <c r="B29" s="3" t="s">
        <v>48</v>
      </c>
      <c r="C29" s="46"/>
      <c r="D29" s="3"/>
      <c r="E29" s="3"/>
      <c r="F29" s="3"/>
      <c r="G29" s="3"/>
      <c r="H29" s="3"/>
      <c r="I29" s="3"/>
      <c r="J29" s="3"/>
      <c r="K29" s="3"/>
      <c r="L29" s="3"/>
      <c r="M29" s="3"/>
      <c r="N29" s="33"/>
      <c r="O29" s="33"/>
      <c r="P29" s="33"/>
      <c r="Q29" s="33"/>
      <c r="R29" s="33"/>
      <c r="S29" s="44"/>
      <c r="T29" s="44"/>
      <c r="U29" s="44"/>
      <c r="V29" s="33"/>
      <c r="W29" s="33"/>
      <c r="X29" s="33"/>
      <c r="Y29" s="33"/>
    </row>
    <row r="30" spans="1:27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44"/>
      <c r="T30" s="44"/>
      <c r="U30" s="44"/>
      <c r="V30" s="44"/>
      <c r="W30" s="44"/>
      <c r="X30" s="44"/>
      <c r="Y30" s="44"/>
      <c r="Z30" s="9"/>
      <c r="AA30" s="9"/>
    </row>
    <row r="31" spans="1:27" ht="21.75" customHeight="1" x14ac:dyDescent="0.25">
      <c r="A31" s="37"/>
      <c r="B31" s="23" t="s">
        <v>14</v>
      </c>
      <c r="C31" s="141" t="s">
        <v>49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48"/>
      <c r="U31" s="48"/>
      <c r="V31" s="48"/>
      <c r="W31" s="48"/>
      <c r="X31" s="48"/>
      <c r="Y31" s="48"/>
      <c r="Z31" s="9"/>
      <c r="AA31" s="9"/>
    </row>
    <row r="32" spans="1:27" ht="24" customHeight="1" x14ac:dyDescent="0.25">
      <c r="A32" s="37"/>
      <c r="B32" s="23">
        <v>1</v>
      </c>
      <c r="C32" s="191" t="s">
        <v>68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48"/>
      <c r="U32" s="48"/>
      <c r="V32" s="48"/>
      <c r="W32" s="48"/>
      <c r="X32" s="48"/>
      <c r="Y32" s="48"/>
      <c r="Z32" s="9"/>
      <c r="AA32" s="9"/>
    </row>
    <row r="33" spans="1:46" ht="21" customHeight="1" x14ac:dyDescent="0.25">
      <c r="A33" s="33"/>
      <c r="B33" s="47">
        <v>2</v>
      </c>
      <c r="C33" s="192" t="s">
        <v>69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  <c r="T33" s="49"/>
      <c r="U33" s="49"/>
      <c r="V33" s="49"/>
      <c r="W33" s="49"/>
      <c r="X33" s="49"/>
      <c r="Y33" s="49"/>
      <c r="Z33" s="9"/>
      <c r="AA33" s="9"/>
    </row>
    <row r="34" spans="1:46" x14ac:dyDescent="0.25">
      <c r="A34" s="9"/>
      <c r="B34" s="21"/>
      <c r="C34" s="34"/>
      <c r="D34" s="11"/>
      <c r="E34" s="34"/>
      <c r="F34" s="11"/>
      <c r="G34" s="21"/>
      <c r="H34" s="21"/>
      <c r="I34" s="21"/>
      <c r="J34" s="34"/>
      <c r="K34" s="11"/>
      <c r="L34" s="34"/>
      <c r="M34" s="11"/>
      <c r="N34" s="34"/>
      <c r="O34" s="11"/>
      <c r="P34" s="21"/>
      <c r="Q34" s="9"/>
      <c r="S34" s="9"/>
      <c r="T34" s="9"/>
      <c r="U34" s="9"/>
      <c r="V34" s="9"/>
      <c r="W34" s="71"/>
      <c r="X34" s="71"/>
      <c r="Y34" s="71"/>
      <c r="Z34" s="71"/>
      <c r="AA34" s="9"/>
    </row>
    <row r="35" spans="1:46" x14ac:dyDescent="0.25">
      <c r="A35" s="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9"/>
      <c r="W35" s="72"/>
      <c r="X35" s="72"/>
      <c r="Y35" s="72"/>
      <c r="Z35" s="72"/>
    </row>
    <row r="36" spans="1:46" ht="15.75" x14ac:dyDescent="0.25">
      <c r="A36" s="28" t="s">
        <v>15</v>
      </c>
      <c r="B36" s="50" t="s">
        <v>52</v>
      </c>
      <c r="W36" s="72"/>
      <c r="X36" s="72"/>
      <c r="Y36" s="72"/>
      <c r="Z36" s="72"/>
    </row>
    <row r="37" spans="1:46" ht="15.75" x14ac:dyDescent="0.25">
      <c r="A37" s="50" t="s">
        <v>70</v>
      </c>
      <c r="B37" s="50"/>
      <c r="W37" s="72"/>
      <c r="X37" s="72"/>
      <c r="Y37" s="72"/>
      <c r="Z37" s="72"/>
    </row>
    <row r="38" spans="1:46" ht="15.75" x14ac:dyDescent="0.25">
      <c r="B38" s="3"/>
      <c r="R38" s="4" t="s">
        <v>54</v>
      </c>
      <c r="W38" s="72"/>
      <c r="X38" s="72"/>
      <c r="Y38" s="72"/>
      <c r="Z38" s="72"/>
    </row>
    <row r="39" spans="1:46" ht="31.5" customHeight="1" x14ac:dyDescent="0.25">
      <c r="A39" s="144" t="s">
        <v>14</v>
      </c>
      <c r="B39" s="147" t="s">
        <v>90</v>
      </c>
      <c r="C39" s="148"/>
      <c r="D39" s="148"/>
      <c r="E39" s="149"/>
      <c r="F39" s="127" t="s">
        <v>10</v>
      </c>
      <c r="G39" s="127"/>
      <c r="H39" s="127"/>
      <c r="I39" s="127"/>
      <c r="J39" s="127" t="s">
        <v>53</v>
      </c>
      <c r="K39" s="127"/>
      <c r="L39" s="127"/>
      <c r="M39" s="127"/>
      <c r="N39" s="127"/>
      <c r="O39" s="127"/>
      <c r="P39" s="127" t="s">
        <v>11</v>
      </c>
      <c r="Q39" s="127"/>
      <c r="R39" s="127"/>
      <c r="S39" s="9"/>
      <c r="W39" s="72"/>
      <c r="X39" s="72"/>
      <c r="Y39" s="72"/>
      <c r="Z39" s="72"/>
    </row>
    <row r="40" spans="1:46" ht="30" x14ac:dyDescent="0.25">
      <c r="A40" s="145"/>
      <c r="B40" s="150"/>
      <c r="C40" s="151"/>
      <c r="D40" s="151"/>
      <c r="E40" s="152"/>
      <c r="F40" s="53" t="s">
        <v>7</v>
      </c>
      <c r="G40" s="53" t="s">
        <v>8</v>
      </c>
      <c r="H40" s="53"/>
      <c r="I40" s="53" t="s">
        <v>9</v>
      </c>
      <c r="J40" s="127" t="s">
        <v>7</v>
      </c>
      <c r="K40" s="127"/>
      <c r="L40" s="120" t="s">
        <v>8</v>
      </c>
      <c r="M40" s="121"/>
      <c r="N40" s="127" t="s">
        <v>9</v>
      </c>
      <c r="O40" s="127"/>
      <c r="P40" s="65" t="s">
        <v>7</v>
      </c>
      <c r="Q40" s="53" t="s">
        <v>8</v>
      </c>
      <c r="R40" s="53" t="s">
        <v>9</v>
      </c>
      <c r="S40" s="9"/>
      <c r="W40" s="72"/>
      <c r="X40" s="72"/>
      <c r="Y40" s="72"/>
      <c r="Z40" s="72"/>
    </row>
    <row r="41" spans="1:46" x14ac:dyDescent="0.25">
      <c r="A41" s="56">
        <v>1</v>
      </c>
      <c r="B41" s="127">
        <v>2</v>
      </c>
      <c r="C41" s="127"/>
      <c r="D41" s="127"/>
      <c r="E41" s="127"/>
      <c r="F41" s="53">
        <v>3</v>
      </c>
      <c r="G41" s="53">
        <v>4</v>
      </c>
      <c r="H41" s="53"/>
      <c r="I41" s="53">
        <v>5</v>
      </c>
      <c r="J41" s="127">
        <v>6</v>
      </c>
      <c r="K41" s="127"/>
      <c r="L41" s="120">
        <v>7</v>
      </c>
      <c r="M41" s="121"/>
      <c r="N41" s="120">
        <v>8</v>
      </c>
      <c r="O41" s="121"/>
      <c r="P41" s="53">
        <v>9</v>
      </c>
      <c r="Q41" s="53">
        <v>10</v>
      </c>
      <c r="R41" s="53">
        <v>11</v>
      </c>
      <c r="S41" s="11"/>
      <c r="W41" s="72"/>
      <c r="X41" s="72"/>
      <c r="Y41" s="72"/>
      <c r="Z41" s="72"/>
    </row>
    <row r="42" spans="1:46" ht="63" customHeight="1" x14ac:dyDescent="0.25">
      <c r="A42" s="59">
        <v>1</v>
      </c>
      <c r="B42" s="199" t="s">
        <v>64</v>
      </c>
      <c r="C42" s="199"/>
      <c r="D42" s="199"/>
      <c r="E42" s="199"/>
      <c r="F42" s="66"/>
      <c r="G42" s="112">
        <f>L68</f>
        <v>1000000</v>
      </c>
      <c r="H42" s="112"/>
      <c r="I42" s="66">
        <f>F42+G42</f>
        <v>1000000</v>
      </c>
      <c r="J42" s="153"/>
      <c r="K42" s="153"/>
      <c r="L42" s="153">
        <f>Q68</f>
        <v>4279.58</v>
      </c>
      <c r="M42" s="153"/>
      <c r="N42" s="153">
        <f>J42+L42</f>
        <v>4279.58</v>
      </c>
      <c r="O42" s="153"/>
      <c r="P42" s="66"/>
      <c r="Q42" s="66">
        <f>L42-G42</f>
        <v>-995720.42</v>
      </c>
      <c r="R42" s="66">
        <f>P42+Q42</f>
        <v>-995720.42</v>
      </c>
      <c r="S42" s="9"/>
      <c r="W42" s="72"/>
      <c r="X42" s="72"/>
      <c r="Y42" s="72"/>
      <c r="Z42" s="72"/>
    </row>
    <row r="43" spans="1:46" ht="33.75" customHeight="1" x14ac:dyDescent="0.25">
      <c r="A43" s="59">
        <v>2</v>
      </c>
      <c r="B43" s="199" t="s">
        <v>88</v>
      </c>
      <c r="C43" s="199"/>
      <c r="D43" s="199"/>
      <c r="E43" s="199"/>
      <c r="F43" s="66"/>
      <c r="G43" s="113">
        <f>L75</f>
        <v>300000</v>
      </c>
      <c r="H43" s="114"/>
      <c r="I43" s="66">
        <f>F43+G43</f>
        <v>300000</v>
      </c>
      <c r="J43" s="153"/>
      <c r="K43" s="153"/>
      <c r="L43" s="153">
        <f>R75</f>
        <v>0</v>
      </c>
      <c r="M43" s="153"/>
      <c r="N43" s="153">
        <f>J43+L43</f>
        <v>0</v>
      </c>
      <c r="O43" s="153"/>
      <c r="P43" s="66"/>
      <c r="Q43" s="66">
        <f>L43-G43</f>
        <v>-300000</v>
      </c>
      <c r="R43" s="66">
        <f>P43+Q43</f>
        <v>-300000</v>
      </c>
      <c r="S43" s="9"/>
      <c r="W43" s="72"/>
      <c r="X43" s="72"/>
      <c r="Y43" s="72"/>
      <c r="Z43" s="72"/>
    </row>
    <row r="44" spans="1:46" ht="18" customHeight="1" x14ac:dyDescent="0.25">
      <c r="A44" s="55"/>
      <c r="B44" s="146" t="s">
        <v>13</v>
      </c>
      <c r="C44" s="146"/>
      <c r="D44" s="146"/>
      <c r="E44" s="146"/>
      <c r="F44" s="66"/>
      <c r="G44" s="66">
        <f>G42+G43</f>
        <v>1300000</v>
      </c>
      <c r="H44" s="66"/>
      <c r="I44" s="66">
        <f>F44+G44</f>
        <v>1300000</v>
      </c>
      <c r="J44" s="153"/>
      <c r="K44" s="153"/>
      <c r="L44" s="153">
        <f>L42+L43</f>
        <v>4279.58</v>
      </c>
      <c r="M44" s="153" t="e">
        <f>M42+M43+#REF!</f>
        <v>#REF!</v>
      </c>
      <c r="N44" s="153">
        <f>L44</f>
        <v>4279.58</v>
      </c>
      <c r="O44" s="153"/>
      <c r="P44" s="66"/>
      <c r="Q44" s="66">
        <f>Q42+Q43</f>
        <v>-1295720.42</v>
      </c>
      <c r="R44" s="66">
        <f>P44+Q44</f>
        <v>-1295720.42</v>
      </c>
      <c r="W44" s="73">
        <f>L44/G44*100</f>
        <v>0.3291984615384615</v>
      </c>
      <c r="X44" s="97">
        <f>L44/G44*100</f>
        <v>0.3291984615384615</v>
      </c>
      <c r="Y44" s="72"/>
      <c r="Z44" s="72"/>
    </row>
    <row r="45" spans="1:46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W45" s="72"/>
      <c r="X45" s="72"/>
      <c r="Y45" s="72"/>
      <c r="Z45" s="72"/>
    </row>
    <row r="46" spans="1:46" ht="15.75" x14ac:dyDescent="0.25">
      <c r="A46" s="77" t="s">
        <v>71</v>
      </c>
      <c r="B46" s="78"/>
      <c r="C46" s="79"/>
      <c r="D46" s="79"/>
      <c r="E46" s="79"/>
      <c r="F46" s="79"/>
      <c r="G46" s="79"/>
      <c r="H46" s="79"/>
      <c r="I46" s="80"/>
      <c r="J46" s="80"/>
      <c r="K46" s="80"/>
      <c r="L46" s="80"/>
      <c r="M46" s="80"/>
      <c r="N46" s="80"/>
      <c r="O46" s="80"/>
      <c r="P46" s="80"/>
      <c r="Q46" s="80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25"/>
    </row>
    <row r="47" spans="1:46" ht="15.75" x14ac:dyDescent="0.25">
      <c r="A47" s="25"/>
      <c r="B47" s="78"/>
      <c r="C47" s="79"/>
      <c r="D47" s="79"/>
      <c r="E47" s="79"/>
      <c r="F47" s="79"/>
      <c r="G47" s="79"/>
      <c r="H47" s="79"/>
      <c r="I47" s="80"/>
      <c r="J47" s="80"/>
      <c r="K47" s="80"/>
      <c r="L47" s="80"/>
      <c r="M47" s="80"/>
      <c r="N47" s="80"/>
      <c r="O47" s="80"/>
      <c r="P47" s="80"/>
      <c r="Q47" s="80"/>
      <c r="R47" s="81"/>
      <c r="S47" s="81"/>
      <c r="T47" s="81"/>
      <c r="U47" s="81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78"/>
      <c r="AT47" s="9"/>
    </row>
    <row r="48" spans="1:46" ht="18.95" customHeight="1" x14ac:dyDescent="0.25">
      <c r="A48" s="25"/>
      <c r="B48" s="82" t="s">
        <v>14</v>
      </c>
      <c r="C48" s="155" t="s">
        <v>72</v>
      </c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9"/>
    </row>
    <row r="49" spans="1:46" ht="18.95" customHeight="1" x14ac:dyDescent="0.25">
      <c r="A49" s="25"/>
      <c r="B49" s="82">
        <v>1</v>
      </c>
      <c r="C49" s="155">
        <v>2</v>
      </c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9"/>
    </row>
    <row r="50" spans="1:46" ht="68.25" customHeight="1" x14ac:dyDescent="0.25">
      <c r="A50" s="25"/>
      <c r="B50" s="59">
        <v>1</v>
      </c>
      <c r="C50" s="156" t="s">
        <v>91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9"/>
    </row>
    <row r="51" spans="1:46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W51" s="72"/>
      <c r="X51" s="72"/>
      <c r="Y51" s="72"/>
      <c r="Z51" s="72"/>
    </row>
    <row r="52" spans="1:46" ht="15.75" x14ac:dyDescent="0.25">
      <c r="A52" s="28" t="s">
        <v>47</v>
      </c>
      <c r="B52" s="51" t="s">
        <v>55</v>
      </c>
      <c r="W52" s="72"/>
      <c r="X52" s="72"/>
      <c r="Y52" s="72"/>
      <c r="Z52" s="72"/>
    </row>
    <row r="53" spans="1:46" ht="15.75" x14ac:dyDescent="0.25">
      <c r="B53" s="3"/>
      <c r="R53" s="4" t="s">
        <v>54</v>
      </c>
      <c r="W53" s="72"/>
      <c r="X53" s="72"/>
      <c r="Y53" s="72"/>
      <c r="Z53" s="72"/>
    </row>
    <row r="54" spans="1:46" ht="30.75" customHeight="1" x14ac:dyDescent="0.25">
      <c r="A54" s="142" t="s">
        <v>14</v>
      </c>
      <c r="B54" s="157" t="s">
        <v>16</v>
      </c>
      <c r="C54" s="158"/>
      <c r="D54" s="158"/>
      <c r="E54" s="159"/>
      <c r="F54" s="134" t="s">
        <v>10</v>
      </c>
      <c r="G54" s="154"/>
      <c r="H54" s="154"/>
      <c r="I54" s="135"/>
      <c r="J54" s="134" t="s">
        <v>53</v>
      </c>
      <c r="K54" s="154"/>
      <c r="L54" s="154"/>
      <c r="M54" s="154"/>
      <c r="N54" s="154"/>
      <c r="O54" s="135"/>
      <c r="P54" s="134" t="s">
        <v>11</v>
      </c>
      <c r="Q54" s="154"/>
      <c r="R54" s="135"/>
      <c r="W54" s="72"/>
      <c r="X54" s="72"/>
      <c r="Y54" s="72"/>
      <c r="Z54" s="72"/>
    </row>
    <row r="55" spans="1:46" ht="33" customHeight="1" x14ac:dyDescent="0.25">
      <c r="A55" s="143"/>
      <c r="B55" s="160"/>
      <c r="C55" s="161"/>
      <c r="D55" s="161"/>
      <c r="E55" s="162"/>
      <c r="F55" s="8" t="s">
        <v>7</v>
      </c>
      <c r="G55" s="8" t="s">
        <v>8</v>
      </c>
      <c r="H55" s="8"/>
      <c r="I55" s="8" t="s">
        <v>9</v>
      </c>
      <c r="J55" s="134" t="s">
        <v>7</v>
      </c>
      <c r="K55" s="135"/>
      <c r="L55" s="134" t="s">
        <v>8</v>
      </c>
      <c r="M55" s="135"/>
      <c r="N55" s="134" t="s">
        <v>9</v>
      </c>
      <c r="O55" s="135"/>
      <c r="P55" s="8" t="s">
        <v>7</v>
      </c>
      <c r="Q55" s="8" t="s">
        <v>8</v>
      </c>
      <c r="R55" s="8" t="s">
        <v>9</v>
      </c>
      <c r="W55" s="72"/>
      <c r="X55" s="72"/>
      <c r="Y55" s="72"/>
      <c r="Z55" s="72"/>
    </row>
    <row r="56" spans="1:46" ht="18" customHeight="1" x14ac:dyDescent="0.25">
      <c r="A56" s="14">
        <v>1</v>
      </c>
      <c r="B56" s="134">
        <v>1</v>
      </c>
      <c r="C56" s="154"/>
      <c r="D56" s="154"/>
      <c r="E56" s="135"/>
      <c r="F56" s="8">
        <v>2</v>
      </c>
      <c r="G56" s="8">
        <v>3</v>
      </c>
      <c r="H56" s="8"/>
      <c r="I56" s="8">
        <v>4</v>
      </c>
      <c r="J56" s="134">
        <v>5</v>
      </c>
      <c r="K56" s="135"/>
      <c r="L56" s="134">
        <v>6</v>
      </c>
      <c r="M56" s="135"/>
      <c r="N56" s="134">
        <v>7</v>
      </c>
      <c r="O56" s="135"/>
      <c r="P56" s="8">
        <v>8</v>
      </c>
      <c r="Q56" s="8">
        <v>9</v>
      </c>
      <c r="R56" s="8">
        <v>10</v>
      </c>
      <c r="W56" s="72"/>
      <c r="X56" s="72"/>
      <c r="Y56" s="72"/>
      <c r="Z56" s="72"/>
    </row>
    <row r="57" spans="1:46" ht="47.25" customHeight="1" x14ac:dyDescent="0.25">
      <c r="A57" s="10"/>
      <c r="B57" s="122" t="s">
        <v>73</v>
      </c>
      <c r="C57" s="123"/>
      <c r="D57" s="123"/>
      <c r="E57" s="124"/>
      <c r="F57" s="16"/>
      <c r="G57" s="75">
        <f>L68+L75</f>
        <v>1300000</v>
      </c>
      <c r="H57" s="75"/>
      <c r="I57" s="75">
        <f>F57+G57</f>
        <v>1300000</v>
      </c>
      <c r="J57" s="136"/>
      <c r="K57" s="137"/>
      <c r="L57" s="136">
        <f>L44</f>
        <v>4279.58</v>
      </c>
      <c r="M57" s="137"/>
      <c r="N57" s="136">
        <f>J57+L57</f>
        <v>4279.58</v>
      </c>
      <c r="O57" s="137"/>
      <c r="P57" s="16"/>
      <c r="Q57" s="16">
        <f>L57-G57</f>
        <v>-1295720.42</v>
      </c>
      <c r="R57" s="16">
        <f>P57+Q57</f>
        <v>-1295720.42</v>
      </c>
      <c r="W57" s="72"/>
      <c r="X57" s="72"/>
      <c r="Y57" s="72"/>
      <c r="Z57" s="72"/>
    </row>
    <row r="58" spans="1:46" ht="17.25" customHeight="1" x14ac:dyDescent="0.25">
      <c r="A58" s="10"/>
      <c r="B58" s="195" t="s">
        <v>13</v>
      </c>
      <c r="C58" s="196"/>
      <c r="D58" s="196"/>
      <c r="E58" s="197"/>
      <c r="F58" s="15"/>
      <c r="G58" s="76">
        <f>G57</f>
        <v>1300000</v>
      </c>
      <c r="H58" s="76"/>
      <c r="I58" s="76">
        <f>F58+G58</f>
        <v>1300000</v>
      </c>
      <c r="J58" s="136"/>
      <c r="K58" s="137"/>
      <c r="L58" s="136">
        <f>L57</f>
        <v>4279.58</v>
      </c>
      <c r="M58" s="137"/>
      <c r="N58" s="136">
        <f>J58+L58</f>
        <v>4279.58</v>
      </c>
      <c r="O58" s="137"/>
      <c r="P58" s="15"/>
      <c r="Q58" s="15">
        <f>Q57</f>
        <v>-1295720.42</v>
      </c>
      <c r="R58" s="15">
        <f>P58+Q58</f>
        <v>-1295720.42</v>
      </c>
      <c r="W58" s="72"/>
      <c r="X58" s="72"/>
      <c r="Y58" s="72"/>
      <c r="Z58" s="72"/>
    </row>
    <row r="59" spans="1:46" ht="7.5" customHeight="1" x14ac:dyDescent="0.25">
      <c r="W59" s="72"/>
      <c r="X59" s="72"/>
      <c r="Y59" s="72"/>
      <c r="Z59" s="72"/>
    </row>
    <row r="60" spans="1:46" ht="15.75" x14ac:dyDescent="0.25">
      <c r="A60" s="28" t="s">
        <v>56</v>
      </c>
      <c r="B60" s="3" t="s">
        <v>57</v>
      </c>
      <c r="W60" s="72"/>
      <c r="X60" s="72"/>
      <c r="Y60" s="72"/>
      <c r="Z60" s="72"/>
    </row>
    <row r="61" spans="1:46" ht="15.75" x14ac:dyDescent="0.25">
      <c r="A61" s="50" t="s">
        <v>89</v>
      </c>
      <c r="B61" s="3"/>
      <c r="W61" s="72"/>
      <c r="X61" s="72"/>
      <c r="Y61" s="72"/>
      <c r="Z61" s="72"/>
    </row>
    <row r="62" spans="1:46" ht="12" customHeight="1" x14ac:dyDescent="0.25">
      <c r="A62" s="50"/>
      <c r="B62" s="3"/>
      <c r="W62" s="72"/>
      <c r="X62" s="72"/>
      <c r="Y62" s="72"/>
      <c r="Z62" s="72"/>
    </row>
    <row r="63" spans="1:46" ht="48" customHeight="1" x14ac:dyDescent="0.25">
      <c r="A63" s="125" t="s">
        <v>14</v>
      </c>
      <c r="B63" s="125" t="s">
        <v>19</v>
      </c>
      <c r="C63" s="125"/>
      <c r="D63" s="125"/>
      <c r="E63" s="125"/>
      <c r="F63" s="125" t="s">
        <v>17</v>
      </c>
      <c r="G63" s="125" t="s">
        <v>18</v>
      </c>
      <c r="H63" s="125"/>
      <c r="I63" s="125"/>
      <c r="J63" s="125" t="s">
        <v>10</v>
      </c>
      <c r="K63" s="125"/>
      <c r="L63" s="125"/>
      <c r="M63" s="125"/>
      <c r="N63" s="125"/>
      <c r="O63" s="125"/>
      <c r="P63" s="127" t="s">
        <v>60</v>
      </c>
      <c r="Q63" s="125"/>
      <c r="R63" s="125"/>
      <c r="S63" s="125" t="s">
        <v>11</v>
      </c>
      <c r="T63" s="125"/>
      <c r="U63" s="125"/>
      <c r="W63" s="72"/>
      <c r="X63" s="72"/>
      <c r="Y63" s="72"/>
      <c r="Z63" s="72"/>
    </row>
    <row r="64" spans="1:46" ht="33" customHeight="1" x14ac:dyDescent="0.25">
      <c r="A64" s="125"/>
      <c r="B64" s="125"/>
      <c r="C64" s="125"/>
      <c r="D64" s="125"/>
      <c r="E64" s="125"/>
      <c r="F64" s="125"/>
      <c r="G64" s="125"/>
      <c r="H64" s="125"/>
      <c r="I64" s="125"/>
      <c r="J64" s="125" t="s">
        <v>7</v>
      </c>
      <c r="K64" s="125"/>
      <c r="L64" s="125" t="s">
        <v>8</v>
      </c>
      <c r="M64" s="125"/>
      <c r="N64" s="125" t="s">
        <v>9</v>
      </c>
      <c r="O64" s="125"/>
      <c r="P64" s="8" t="s">
        <v>7</v>
      </c>
      <c r="Q64" s="8" t="s">
        <v>8</v>
      </c>
      <c r="R64" s="8" t="s">
        <v>9</v>
      </c>
      <c r="S64" s="8" t="s">
        <v>7</v>
      </c>
      <c r="T64" s="8" t="s">
        <v>8</v>
      </c>
      <c r="U64" s="8" t="s">
        <v>9</v>
      </c>
      <c r="W64" s="72"/>
      <c r="X64" s="72"/>
      <c r="Y64" s="72"/>
      <c r="Z64" s="72"/>
    </row>
    <row r="65" spans="1:26" x14ac:dyDescent="0.25">
      <c r="A65" s="18">
        <v>1</v>
      </c>
      <c r="B65" s="129">
        <v>2</v>
      </c>
      <c r="C65" s="130"/>
      <c r="D65" s="130"/>
      <c r="E65" s="131"/>
      <c r="F65" s="18">
        <v>3</v>
      </c>
      <c r="G65" s="129">
        <v>4</v>
      </c>
      <c r="H65" s="130"/>
      <c r="I65" s="131"/>
      <c r="J65" s="129">
        <v>5</v>
      </c>
      <c r="K65" s="131"/>
      <c r="L65" s="129">
        <v>6</v>
      </c>
      <c r="M65" s="131"/>
      <c r="N65" s="129">
        <v>7</v>
      </c>
      <c r="O65" s="131"/>
      <c r="P65" s="18">
        <v>8</v>
      </c>
      <c r="Q65" s="18">
        <v>9</v>
      </c>
      <c r="R65" s="18">
        <v>10</v>
      </c>
      <c r="S65" s="18">
        <v>11</v>
      </c>
      <c r="T65" s="18">
        <v>12</v>
      </c>
      <c r="U65" s="18">
        <v>13</v>
      </c>
      <c r="W65" s="72"/>
      <c r="X65" s="72"/>
      <c r="Y65" s="72"/>
      <c r="Z65" s="72"/>
    </row>
    <row r="66" spans="1:26" ht="19.5" customHeight="1" x14ac:dyDescent="0.25">
      <c r="A66" s="59"/>
      <c r="B66" s="138" t="s">
        <v>78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40"/>
      <c r="N66" s="200"/>
      <c r="O66" s="200"/>
      <c r="P66" s="70"/>
      <c r="Q66" s="70"/>
      <c r="R66" s="70"/>
      <c r="S66" s="70"/>
      <c r="T66" s="70"/>
      <c r="U66" s="70"/>
      <c r="W66" s="72"/>
      <c r="X66" s="72"/>
      <c r="Y66" s="72"/>
      <c r="Z66" s="72"/>
    </row>
    <row r="67" spans="1:26" ht="20.25" customHeight="1" x14ac:dyDescent="0.25">
      <c r="A67" s="59"/>
      <c r="B67" s="119" t="s">
        <v>26</v>
      </c>
      <c r="C67" s="119"/>
      <c r="D67" s="119"/>
      <c r="E67" s="119"/>
      <c r="F67" s="55"/>
      <c r="G67" s="117"/>
      <c r="H67" s="117"/>
      <c r="I67" s="117"/>
      <c r="J67" s="117"/>
      <c r="K67" s="117"/>
      <c r="L67" s="117"/>
      <c r="M67" s="117"/>
      <c r="N67" s="117"/>
      <c r="O67" s="117"/>
      <c r="P67" s="55"/>
      <c r="Q67" s="55"/>
      <c r="R67" s="55"/>
      <c r="S67" s="55"/>
      <c r="T67" s="55"/>
      <c r="U67" s="55"/>
      <c r="W67" s="72"/>
      <c r="X67" s="72"/>
      <c r="Y67" s="72"/>
      <c r="Z67" s="72"/>
    </row>
    <row r="68" spans="1:26" ht="64.5" customHeight="1" x14ac:dyDescent="0.25">
      <c r="A68" s="59">
        <v>1</v>
      </c>
      <c r="B68" s="109" t="s">
        <v>74</v>
      </c>
      <c r="C68" s="109"/>
      <c r="D68" s="109"/>
      <c r="E68" s="109"/>
      <c r="F68" s="17" t="s">
        <v>21</v>
      </c>
      <c r="G68" s="126" t="s">
        <v>24</v>
      </c>
      <c r="H68" s="126"/>
      <c r="I68" s="126"/>
      <c r="J68" s="117"/>
      <c r="K68" s="117"/>
      <c r="L68" s="118">
        <v>1000000</v>
      </c>
      <c r="M68" s="118"/>
      <c r="N68" s="115">
        <f>L68</f>
        <v>1000000</v>
      </c>
      <c r="O68" s="115"/>
      <c r="P68" s="58"/>
      <c r="Q68" s="57">
        <v>4279.58</v>
      </c>
      <c r="R68" s="57">
        <f>Q68</f>
        <v>4279.58</v>
      </c>
      <c r="S68" s="59"/>
      <c r="T68" s="57">
        <f>Q68-L68</f>
        <v>-995720.42</v>
      </c>
      <c r="U68" s="57">
        <f>T68</f>
        <v>-995720.42</v>
      </c>
      <c r="W68" s="72"/>
      <c r="X68" s="72"/>
      <c r="Y68" s="72"/>
      <c r="Z68" s="72"/>
    </row>
    <row r="69" spans="1:26" ht="18" customHeight="1" x14ac:dyDescent="0.25">
      <c r="A69" s="59"/>
      <c r="B69" s="110" t="s">
        <v>27</v>
      </c>
      <c r="C69" s="110"/>
      <c r="D69" s="110"/>
      <c r="E69" s="110"/>
      <c r="F69" s="52"/>
      <c r="G69" s="132"/>
      <c r="H69" s="132"/>
      <c r="I69" s="132"/>
      <c r="J69" s="128"/>
      <c r="K69" s="128"/>
      <c r="L69" s="132"/>
      <c r="M69" s="132"/>
      <c r="N69" s="133"/>
      <c r="O69" s="133"/>
      <c r="P69" s="60"/>
      <c r="Q69" s="61"/>
      <c r="R69" s="61"/>
      <c r="S69" s="61"/>
      <c r="T69" s="61"/>
      <c r="U69" s="61"/>
      <c r="W69" s="72"/>
      <c r="X69" s="72"/>
      <c r="Y69" s="72"/>
      <c r="Z69" s="72"/>
    </row>
    <row r="70" spans="1:26" ht="36" customHeight="1" x14ac:dyDescent="0.25">
      <c r="A70" s="59">
        <v>1</v>
      </c>
      <c r="B70" s="116" t="s">
        <v>75</v>
      </c>
      <c r="C70" s="116"/>
      <c r="D70" s="116"/>
      <c r="E70" s="116"/>
      <c r="F70" s="52" t="s">
        <v>23</v>
      </c>
      <c r="G70" s="132" t="s">
        <v>29</v>
      </c>
      <c r="H70" s="132"/>
      <c r="I70" s="132"/>
      <c r="J70" s="128"/>
      <c r="K70" s="128"/>
      <c r="L70" s="173">
        <v>1</v>
      </c>
      <c r="M70" s="173"/>
      <c r="N70" s="174">
        <f>L70</f>
        <v>1</v>
      </c>
      <c r="O70" s="133"/>
      <c r="P70" s="60"/>
      <c r="Q70" s="61">
        <v>1</v>
      </c>
      <c r="R70" s="61">
        <f>Q70</f>
        <v>1</v>
      </c>
      <c r="S70" s="61"/>
      <c r="T70" s="61">
        <f>Q70-L70</f>
        <v>0</v>
      </c>
      <c r="U70" s="61">
        <f>T70</f>
        <v>0</v>
      </c>
      <c r="W70" s="72"/>
      <c r="X70" s="72"/>
      <c r="Y70" s="72"/>
      <c r="Z70" s="72"/>
    </row>
    <row r="71" spans="1:26" ht="18.75" customHeight="1" x14ac:dyDescent="0.25">
      <c r="A71" s="59"/>
      <c r="B71" s="119" t="s">
        <v>28</v>
      </c>
      <c r="C71" s="119"/>
      <c r="D71" s="119"/>
      <c r="E71" s="119"/>
      <c r="F71" s="17"/>
      <c r="G71" s="126"/>
      <c r="H71" s="126"/>
      <c r="I71" s="126"/>
      <c r="J71" s="117"/>
      <c r="K71" s="117"/>
      <c r="L71" s="126"/>
      <c r="M71" s="126"/>
      <c r="N71" s="168"/>
      <c r="O71" s="168"/>
      <c r="P71" s="55"/>
      <c r="Q71" s="59"/>
      <c r="R71" s="59"/>
      <c r="S71" s="59"/>
      <c r="T71" s="57"/>
      <c r="U71" s="57"/>
      <c r="W71" s="72"/>
      <c r="X71" s="72"/>
      <c r="Y71" s="72"/>
      <c r="Z71" s="72"/>
    </row>
    <row r="72" spans="1:26" ht="32.25" customHeight="1" x14ac:dyDescent="0.25">
      <c r="A72" s="59">
        <v>1</v>
      </c>
      <c r="B72" s="169" t="s">
        <v>76</v>
      </c>
      <c r="C72" s="169"/>
      <c r="D72" s="169"/>
      <c r="E72" s="169"/>
      <c r="F72" s="17" t="s">
        <v>21</v>
      </c>
      <c r="G72" s="126" t="s">
        <v>25</v>
      </c>
      <c r="H72" s="126"/>
      <c r="I72" s="126"/>
      <c r="J72" s="117"/>
      <c r="K72" s="117"/>
      <c r="L72" s="118">
        <f>L68/L70</f>
        <v>1000000</v>
      </c>
      <c r="M72" s="118"/>
      <c r="N72" s="115">
        <f>L72</f>
        <v>1000000</v>
      </c>
      <c r="O72" s="115"/>
      <c r="P72" s="58"/>
      <c r="Q72" s="57">
        <f>Q68/Q70</f>
        <v>4279.58</v>
      </c>
      <c r="R72" s="57">
        <f>Q72</f>
        <v>4279.58</v>
      </c>
      <c r="S72" s="57"/>
      <c r="T72" s="57">
        <f>Q72-L72</f>
        <v>-995720.42</v>
      </c>
      <c r="U72" s="57">
        <f>T72</f>
        <v>-995720.42</v>
      </c>
      <c r="W72" s="73">
        <f>Q72/L72*100</f>
        <v>0.42795800000000001</v>
      </c>
      <c r="X72" s="74">
        <f>109.5/W72</f>
        <v>255.8662298636782</v>
      </c>
      <c r="Y72" s="73"/>
      <c r="Z72" s="72"/>
    </row>
    <row r="73" spans="1:26" ht="20.25" customHeight="1" x14ac:dyDescent="0.25">
      <c r="A73" s="59"/>
      <c r="B73" s="163" t="s">
        <v>77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5"/>
      <c r="W73" s="72"/>
      <c r="X73" s="72"/>
      <c r="Y73" s="72"/>
      <c r="Z73" s="72"/>
    </row>
    <row r="74" spans="1:26" ht="21.75" customHeight="1" x14ac:dyDescent="0.25">
      <c r="A74" s="59"/>
      <c r="B74" s="119" t="s">
        <v>26</v>
      </c>
      <c r="C74" s="119"/>
      <c r="D74" s="119"/>
      <c r="E74" s="119"/>
      <c r="F74" s="55"/>
      <c r="G74" s="117"/>
      <c r="H74" s="117"/>
      <c r="I74" s="117"/>
      <c r="J74" s="117"/>
      <c r="K74" s="117"/>
      <c r="L74" s="117"/>
      <c r="M74" s="117"/>
      <c r="N74" s="117"/>
      <c r="O74" s="117"/>
      <c r="P74" s="55"/>
      <c r="Q74" s="55"/>
      <c r="R74" s="55"/>
      <c r="S74" s="55"/>
      <c r="T74" s="55"/>
      <c r="U74" s="55"/>
      <c r="W74" s="72"/>
      <c r="X74" s="72"/>
      <c r="Y74" s="72"/>
      <c r="Z74" s="72"/>
    </row>
    <row r="75" spans="1:26" ht="19.5" customHeight="1" x14ac:dyDescent="0.25">
      <c r="A75" s="59">
        <v>1</v>
      </c>
      <c r="B75" s="109" t="s">
        <v>22</v>
      </c>
      <c r="C75" s="109"/>
      <c r="D75" s="109"/>
      <c r="E75" s="109"/>
      <c r="F75" s="17" t="s">
        <v>21</v>
      </c>
      <c r="G75" s="126" t="s">
        <v>24</v>
      </c>
      <c r="H75" s="126"/>
      <c r="I75" s="126"/>
      <c r="J75" s="117"/>
      <c r="K75" s="117"/>
      <c r="L75" s="118">
        <v>300000</v>
      </c>
      <c r="M75" s="118"/>
      <c r="N75" s="115">
        <f>L75</f>
        <v>300000</v>
      </c>
      <c r="O75" s="115"/>
      <c r="P75" s="58"/>
      <c r="Q75" s="57">
        <v>0</v>
      </c>
      <c r="R75" s="57">
        <f>Q75</f>
        <v>0</v>
      </c>
      <c r="S75" s="59"/>
      <c r="T75" s="57">
        <f>Q75-L75</f>
        <v>-300000</v>
      </c>
      <c r="U75" s="57">
        <f>T75</f>
        <v>-300000</v>
      </c>
      <c r="W75" s="72"/>
      <c r="X75" s="72"/>
      <c r="Y75" s="72"/>
      <c r="Z75" s="72"/>
    </row>
    <row r="76" spans="1:26" ht="17.25" customHeight="1" x14ac:dyDescent="0.25">
      <c r="A76" s="59"/>
      <c r="B76" s="119" t="s">
        <v>27</v>
      </c>
      <c r="C76" s="119"/>
      <c r="D76" s="119"/>
      <c r="E76" s="119"/>
      <c r="F76" s="17"/>
      <c r="G76" s="126"/>
      <c r="H76" s="126"/>
      <c r="I76" s="126"/>
      <c r="J76" s="117"/>
      <c r="K76" s="117"/>
      <c r="L76" s="126"/>
      <c r="M76" s="126"/>
      <c r="N76" s="168"/>
      <c r="O76" s="168"/>
      <c r="P76" s="55"/>
      <c r="Q76" s="62"/>
      <c r="R76" s="62"/>
      <c r="S76" s="62"/>
      <c r="T76" s="62"/>
      <c r="U76" s="62"/>
      <c r="W76" s="72"/>
      <c r="X76" s="72"/>
      <c r="Y76" s="72"/>
      <c r="Z76" s="72"/>
    </row>
    <row r="77" spans="1:26" ht="36" customHeight="1" x14ac:dyDescent="0.25">
      <c r="A77" s="59">
        <v>1</v>
      </c>
      <c r="B77" s="109" t="s">
        <v>79</v>
      </c>
      <c r="C77" s="109"/>
      <c r="D77" s="109"/>
      <c r="E77" s="109"/>
      <c r="F77" s="17" t="s">
        <v>23</v>
      </c>
      <c r="G77" s="126" t="s">
        <v>29</v>
      </c>
      <c r="H77" s="126"/>
      <c r="I77" s="126"/>
      <c r="J77" s="117"/>
      <c r="K77" s="117"/>
      <c r="L77" s="166">
        <v>1</v>
      </c>
      <c r="M77" s="166"/>
      <c r="N77" s="167">
        <f>L77</f>
        <v>1</v>
      </c>
      <c r="O77" s="167"/>
      <c r="P77" s="55"/>
      <c r="Q77" s="63">
        <v>0</v>
      </c>
      <c r="R77" s="63">
        <f>Q77</f>
        <v>0</v>
      </c>
      <c r="S77" s="62"/>
      <c r="T77" s="63">
        <f>Q77-L77</f>
        <v>-1</v>
      </c>
      <c r="U77" s="63">
        <f>T77</f>
        <v>-1</v>
      </c>
      <c r="W77" s="72"/>
      <c r="X77" s="72"/>
      <c r="Y77" s="72"/>
      <c r="Z77" s="72"/>
    </row>
    <row r="78" spans="1:26" ht="21" customHeight="1" x14ac:dyDescent="0.25">
      <c r="A78" s="59"/>
      <c r="B78" s="119" t="s">
        <v>28</v>
      </c>
      <c r="C78" s="119"/>
      <c r="D78" s="119"/>
      <c r="E78" s="119"/>
      <c r="F78" s="17"/>
      <c r="G78" s="126"/>
      <c r="H78" s="126"/>
      <c r="I78" s="126"/>
      <c r="J78" s="117"/>
      <c r="K78" s="117"/>
      <c r="L78" s="126"/>
      <c r="M78" s="126"/>
      <c r="N78" s="168"/>
      <c r="O78" s="168"/>
      <c r="P78" s="55"/>
      <c r="Q78" s="59"/>
      <c r="R78" s="59"/>
      <c r="S78" s="59"/>
      <c r="T78" s="57"/>
      <c r="U78" s="57"/>
      <c r="W78" s="72"/>
      <c r="X78" s="72"/>
      <c r="Y78" s="72"/>
      <c r="Z78" s="72"/>
    </row>
    <row r="79" spans="1:26" ht="22.5" customHeight="1" x14ac:dyDescent="0.25">
      <c r="A79" s="59">
        <v>1</v>
      </c>
      <c r="B79" s="170" t="s">
        <v>80</v>
      </c>
      <c r="C79" s="171"/>
      <c r="D79" s="171"/>
      <c r="E79" s="172"/>
      <c r="F79" s="17" t="s">
        <v>21</v>
      </c>
      <c r="G79" s="126" t="s">
        <v>25</v>
      </c>
      <c r="H79" s="126"/>
      <c r="I79" s="126"/>
      <c r="J79" s="117"/>
      <c r="K79" s="117"/>
      <c r="L79" s="118">
        <f>L75/L77</f>
        <v>300000</v>
      </c>
      <c r="M79" s="118"/>
      <c r="N79" s="115">
        <f>L79</f>
        <v>300000</v>
      </c>
      <c r="O79" s="115"/>
      <c r="P79" s="58"/>
      <c r="Q79" s="57">
        <v>0</v>
      </c>
      <c r="R79" s="57">
        <f>Q79</f>
        <v>0</v>
      </c>
      <c r="S79" s="57"/>
      <c r="T79" s="64">
        <f>Q79-L79</f>
        <v>-300000</v>
      </c>
      <c r="U79" s="64">
        <f>T79</f>
        <v>-300000</v>
      </c>
      <c r="W79" s="73">
        <f>Q79/L79*100</f>
        <v>0</v>
      </c>
      <c r="X79" s="72"/>
      <c r="Y79" s="72"/>
      <c r="Z79" s="72"/>
    </row>
    <row r="80" spans="1:26" ht="22.5" customHeight="1" x14ac:dyDescent="0.25">
      <c r="A80" s="78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W80" s="72"/>
      <c r="X80" s="72"/>
      <c r="Y80" s="72"/>
      <c r="Z80" s="72"/>
    </row>
    <row r="81" spans="1:46" ht="22.5" customHeight="1" x14ac:dyDescent="0.25">
      <c r="A81" s="86" t="s">
        <v>81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8"/>
      <c r="AD81" s="88"/>
      <c r="AE81" s="88"/>
      <c r="AF81" s="88"/>
      <c r="AG81" s="89"/>
      <c r="AH81" s="89"/>
      <c r="AI81" s="90"/>
      <c r="AJ81" s="90"/>
      <c r="AK81" s="90"/>
      <c r="AL81" s="91"/>
      <c r="AM81" s="92"/>
      <c r="AN81" s="90"/>
      <c r="AO81" s="90"/>
      <c r="AP81" s="90"/>
      <c r="AQ81" s="90"/>
      <c r="AR81" s="92"/>
      <c r="AS81" s="93"/>
    </row>
    <row r="82" spans="1:46" ht="12" customHeight="1" x14ac:dyDescent="0.25">
      <c r="A82" s="94"/>
      <c r="B82"/>
      <c r="C82"/>
      <c r="D82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8"/>
      <c r="AD82" s="88"/>
      <c r="AE82" s="88"/>
      <c r="AF82" s="88"/>
      <c r="AG82" s="89"/>
      <c r="AH82" s="89"/>
      <c r="AI82" s="90"/>
      <c r="AJ82" s="90"/>
      <c r="AK82" s="90"/>
      <c r="AL82" s="91"/>
      <c r="AM82" s="92"/>
      <c r="AN82" s="90"/>
      <c r="AO82" s="90"/>
      <c r="AP82" s="90"/>
      <c r="AQ82" s="90"/>
      <c r="AR82" s="92"/>
      <c r="AS82" s="93"/>
    </row>
    <row r="83" spans="1:46" ht="33.75" customHeight="1" x14ac:dyDescent="0.25">
      <c r="A83" s="82" t="s">
        <v>14</v>
      </c>
      <c r="B83" s="82" t="s">
        <v>19</v>
      </c>
      <c r="C83" s="82" t="s">
        <v>17</v>
      </c>
      <c r="D83" s="98" t="s">
        <v>82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100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9"/>
    </row>
    <row r="84" spans="1:46" ht="22.5" customHeight="1" x14ac:dyDescent="0.25">
      <c r="A84" s="82">
        <v>1</v>
      </c>
      <c r="B84" s="82">
        <v>2</v>
      </c>
      <c r="C84" s="82">
        <v>3</v>
      </c>
      <c r="D84" s="98">
        <v>4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100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9"/>
    </row>
    <row r="85" spans="1:46" ht="22.5" customHeight="1" x14ac:dyDescent="0.25">
      <c r="A85" s="82">
        <v>1</v>
      </c>
      <c r="B85" s="82" t="s">
        <v>26</v>
      </c>
      <c r="C85" s="82" t="s">
        <v>83</v>
      </c>
      <c r="D85" s="101" t="s">
        <v>94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3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9"/>
    </row>
    <row r="86" spans="1:46" ht="22.5" customHeight="1" x14ac:dyDescent="0.25">
      <c r="A86" s="82">
        <v>2</v>
      </c>
      <c r="B86" s="82" t="s">
        <v>27</v>
      </c>
      <c r="C86" s="82" t="s">
        <v>23</v>
      </c>
      <c r="D86" s="101" t="s">
        <v>92</v>
      </c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3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9"/>
    </row>
    <row r="87" spans="1:46" ht="22.5" customHeight="1" x14ac:dyDescent="0.25">
      <c r="A87" s="82">
        <v>3</v>
      </c>
      <c r="B87" s="82" t="s">
        <v>28</v>
      </c>
      <c r="C87" s="82" t="s">
        <v>83</v>
      </c>
      <c r="D87" s="101" t="s">
        <v>93</v>
      </c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3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9"/>
    </row>
    <row r="88" spans="1:46" ht="13.5" customHeight="1" x14ac:dyDescent="0.25">
      <c r="A88" s="25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88"/>
      <c r="AD88" s="88"/>
      <c r="AE88" s="88"/>
      <c r="AF88" s="88"/>
      <c r="AG88" s="89"/>
      <c r="AH88" s="89"/>
      <c r="AI88" s="90"/>
      <c r="AJ88" s="90"/>
      <c r="AK88" s="90"/>
      <c r="AL88" s="91"/>
      <c r="AM88" s="92"/>
      <c r="AN88" s="90"/>
      <c r="AO88" s="90"/>
      <c r="AP88" s="90"/>
      <c r="AQ88" s="90"/>
      <c r="AR88" s="92"/>
      <c r="AS88" s="93"/>
    </row>
    <row r="89" spans="1:46" ht="22.5" customHeight="1" x14ac:dyDescent="0.25">
      <c r="A89" s="107" t="s">
        <v>84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25"/>
      <c r="T89" s="96"/>
      <c r="U89" s="96"/>
      <c r="V89" s="96"/>
      <c r="W89" s="96"/>
      <c r="X89" s="96"/>
      <c r="Y89" s="96"/>
      <c r="Z89" s="96"/>
      <c r="AA89" s="96"/>
      <c r="AB89" s="96"/>
      <c r="AC89" s="88"/>
      <c r="AD89" s="88"/>
      <c r="AE89" s="88"/>
      <c r="AF89" s="88"/>
      <c r="AG89" s="89"/>
      <c r="AH89" s="89"/>
      <c r="AI89" s="90"/>
      <c r="AJ89" s="90"/>
      <c r="AK89" s="90"/>
      <c r="AL89" s="91"/>
      <c r="AM89" s="92"/>
      <c r="AN89" s="90"/>
      <c r="AO89" s="90"/>
      <c r="AP89" s="90"/>
      <c r="AQ89" s="90"/>
      <c r="AR89" s="92"/>
      <c r="AS89" s="93"/>
    </row>
    <row r="90" spans="1:46" ht="22.5" customHeight="1" x14ac:dyDescent="0.25">
      <c r="A90" s="78"/>
      <c r="B90" s="111" t="s">
        <v>95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W90" s="72"/>
      <c r="X90" s="72"/>
      <c r="Y90" s="72"/>
      <c r="Z90" s="72"/>
    </row>
    <row r="91" spans="1:46" ht="16.5" customHeight="1" x14ac:dyDescent="0.25">
      <c r="A91" s="9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W91" s="72"/>
      <c r="X91" s="72"/>
      <c r="Y91" s="72"/>
      <c r="Z91" s="72"/>
    </row>
    <row r="92" spans="1:46" ht="15.75" x14ac:dyDescent="0.25">
      <c r="A92" s="50" t="s">
        <v>58</v>
      </c>
      <c r="B92" s="50"/>
      <c r="C92" s="19"/>
      <c r="D92" s="19"/>
      <c r="E92" s="19"/>
    </row>
    <row r="93" spans="1:46" ht="15.75" x14ac:dyDescent="0.25">
      <c r="A93" s="50"/>
      <c r="B93" s="50"/>
    </row>
    <row r="94" spans="1:46" ht="31.5" customHeight="1" x14ac:dyDescent="0.25">
      <c r="A94" s="50"/>
      <c r="B94" s="198" t="s">
        <v>96</v>
      </c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</row>
    <row r="95" spans="1:46" ht="15.75" x14ac:dyDescent="0.25">
      <c r="A95" s="25"/>
      <c r="B95" s="51"/>
    </row>
    <row r="96" spans="1:46" ht="15.75" x14ac:dyDescent="0.25">
      <c r="A96" s="25"/>
      <c r="B96" s="3"/>
    </row>
    <row r="97" spans="2:19" ht="19.5" customHeight="1" x14ac:dyDescent="0.25">
      <c r="B97" s="3" t="s">
        <v>61</v>
      </c>
      <c r="M97" s="68"/>
      <c r="N97" s="5"/>
      <c r="Q97" s="105" t="s">
        <v>85</v>
      </c>
      <c r="R97" s="105"/>
      <c r="S97" s="105"/>
    </row>
    <row r="98" spans="2:19" ht="15" customHeight="1" x14ac:dyDescent="0.25">
      <c r="B98" s="13"/>
      <c r="M98" s="108" t="s">
        <v>20</v>
      </c>
      <c r="N98" s="108"/>
      <c r="Q98" s="106" t="s">
        <v>86</v>
      </c>
      <c r="R98" s="106"/>
      <c r="S98" s="106"/>
    </row>
    <row r="99" spans="2:19" ht="15" customHeight="1" x14ac:dyDescent="0.25">
      <c r="B99" s="25"/>
      <c r="M99" s="67"/>
      <c r="Q99" s="69"/>
      <c r="R99" s="25"/>
    </row>
    <row r="100" spans="2:19" ht="15.75" x14ac:dyDescent="0.25">
      <c r="B100" s="50"/>
      <c r="Q100" s="25"/>
      <c r="R100" s="25"/>
    </row>
    <row r="101" spans="2:19" ht="15" customHeight="1" x14ac:dyDescent="0.25">
      <c r="B101" s="50" t="s">
        <v>65</v>
      </c>
      <c r="M101" s="68"/>
      <c r="N101" s="5"/>
      <c r="Q101" s="105" t="s">
        <v>87</v>
      </c>
      <c r="R101" s="105"/>
      <c r="S101" s="105"/>
    </row>
    <row r="102" spans="2:19" ht="15.75" customHeight="1" x14ac:dyDescent="0.25">
      <c r="M102" s="104" t="s">
        <v>20</v>
      </c>
      <c r="N102" s="104"/>
      <c r="Q102" s="106" t="s">
        <v>86</v>
      </c>
      <c r="R102" s="106"/>
      <c r="S102" s="106"/>
    </row>
  </sheetData>
  <mergeCells count="171">
    <mergeCell ref="B94:U94"/>
    <mergeCell ref="G74:I74"/>
    <mergeCell ref="J74:K74"/>
    <mergeCell ref="L74:M74"/>
    <mergeCell ref="N68:O68"/>
    <mergeCell ref="B42:E42"/>
    <mergeCell ref="B43:E43"/>
    <mergeCell ref="N66:O66"/>
    <mergeCell ref="B75:E75"/>
    <mergeCell ref="G75:I75"/>
    <mergeCell ref="J75:K75"/>
    <mergeCell ref="L75:M75"/>
    <mergeCell ref="K20:R20"/>
    <mergeCell ref="B20:C20"/>
    <mergeCell ref="C25:R25"/>
    <mergeCell ref="C32:S32"/>
    <mergeCell ref="C33:S33"/>
    <mergeCell ref="N58:O58"/>
    <mergeCell ref="J58:K58"/>
    <mergeCell ref="B58:E58"/>
    <mergeCell ref="T19:U19"/>
    <mergeCell ref="B22:S22"/>
    <mergeCell ref="T20:U20"/>
    <mergeCell ref="B19:C19"/>
    <mergeCell ref="C24:R24"/>
    <mergeCell ref="E19:F19"/>
    <mergeCell ref="T13:U13"/>
    <mergeCell ref="T14:U14"/>
    <mergeCell ref="T16:U16"/>
    <mergeCell ref="T17:U17"/>
    <mergeCell ref="K19:R19"/>
    <mergeCell ref="E20:F20"/>
    <mergeCell ref="F13:O13"/>
    <mergeCell ref="F16:O16"/>
    <mergeCell ref="G20:I20"/>
    <mergeCell ref="G19:I19"/>
    <mergeCell ref="G9:N9"/>
    <mergeCell ref="G10:N10"/>
    <mergeCell ref="N71:O71"/>
    <mergeCell ref="J72:K72"/>
    <mergeCell ref="B14:C14"/>
    <mergeCell ref="B17:C17"/>
    <mergeCell ref="F14:M14"/>
    <mergeCell ref="F17:M17"/>
    <mergeCell ref="N57:O57"/>
    <mergeCell ref="L57:M57"/>
    <mergeCell ref="N70:O70"/>
    <mergeCell ref="J70:K70"/>
    <mergeCell ref="L71:M71"/>
    <mergeCell ref="N74:O74"/>
    <mergeCell ref="B13:C13"/>
    <mergeCell ref="B16:C16"/>
    <mergeCell ref="J43:K43"/>
    <mergeCell ref="J40:K40"/>
    <mergeCell ref="B76:E76"/>
    <mergeCell ref="G76:I76"/>
    <mergeCell ref="J76:K76"/>
    <mergeCell ref="L76:M76"/>
    <mergeCell ref="N76:O76"/>
    <mergeCell ref="N79:O79"/>
    <mergeCell ref="B77:E77"/>
    <mergeCell ref="B79:E79"/>
    <mergeCell ref="G79:I79"/>
    <mergeCell ref="J79:K79"/>
    <mergeCell ref="L77:M77"/>
    <mergeCell ref="N77:O77"/>
    <mergeCell ref="B78:E78"/>
    <mergeCell ref="G78:I78"/>
    <mergeCell ref="J78:K78"/>
    <mergeCell ref="L78:M78"/>
    <mergeCell ref="J77:K77"/>
    <mergeCell ref="N78:O78"/>
    <mergeCell ref="G77:I77"/>
    <mergeCell ref="B73:U73"/>
    <mergeCell ref="G70:I70"/>
    <mergeCell ref="L58:M58"/>
    <mergeCell ref="L69:M69"/>
    <mergeCell ref="B65:E65"/>
    <mergeCell ref="L67:M67"/>
    <mergeCell ref="N67:O67"/>
    <mergeCell ref="G71:I71"/>
    <mergeCell ref="B72:E72"/>
    <mergeCell ref="L70:M70"/>
    <mergeCell ref="L55:M55"/>
    <mergeCell ref="B56:E56"/>
    <mergeCell ref="N56:O56"/>
    <mergeCell ref="N55:O55"/>
    <mergeCell ref="L56:M56"/>
    <mergeCell ref="G63:I64"/>
    <mergeCell ref="L64:M64"/>
    <mergeCell ref="N64:O64"/>
    <mergeCell ref="J54:O54"/>
    <mergeCell ref="N44:O44"/>
    <mergeCell ref="J44:K44"/>
    <mergeCell ref="L44:M44"/>
    <mergeCell ref="J55:K55"/>
    <mergeCell ref="C48:U48"/>
    <mergeCell ref="C49:U49"/>
    <mergeCell ref="C50:U50"/>
    <mergeCell ref="F54:I54"/>
    <mergeCell ref="B54:E55"/>
    <mergeCell ref="S63:U63"/>
    <mergeCell ref="N41:O41"/>
    <mergeCell ref="J41:K41"/>
    <mergeCell ref="P39:R39"/>
    <mergeCell ref="L42:M42"/>
    <mergeCell ref="J42:K42"/>
    <mergeCell ref="L43:M43"/>
    <mergeCell ref="N43:O43"/>
    <mergeCell ref="J39:O39"/>
    <mergeCell ref="N40:O40"/>
    <mergeCell ref="C31:S31"/>
    <mergeCell ref="A54:A55"/>
    <mergeCell ref="A39:A40"/>
    <mergeCell ref="B41:E41"/>
    <mergeCell ref="B44:E44"/>
    <mergeCell ref="F39:I39"/>
    <mergeCell ref="B39:E40"/>
    <mergeCell ref="N42:O42"/>
    <mergeCell ref="L41:M41"/>
    <mergeCell ref="P54:R54"/>
    <mergeCell ref="L68:M68"/>
    <mergeCell ref="J64:K64"/>
    <mergeCell ref="J56:K56"/>
    <mergeCell ref="J65:K65"/>
    <mergeCell ref="J67:K67"/>
    <mergeCell ref="J63:O63"/>
    <mergeCell ref="J57:K57"/>
    <mergeCell ref="B66:M66"/>
    <mergeCell ref="N65:O65"/>
    <mergeCell ref="L65:M65"/>
    <mergeCell ref="A63:A64"/>
    <mergeCell ref="G72:I72"/>
    <mergeCell ref="G67:I67"/>
    <mergeCell ref="J71:K71"/>
    <mergeCell ref="B71:E71"/>
    <mergeCell ref="P63:R63"/>
    <mergeCell ref="J69:K69"/>
    <mergeCell ref="G65:I65"/>
    <mergeCell ref="G68:I68"/>
    <mergeCell ref="G69:I69"/>
    <mergeCell ref="L79:M79"/>
    <mergeCell ref="L72:M72"/>
    <mergeCell ref="N75:O75"/>
    <mergeCell ref="B74:E74"/>
    <mergeCell ref="L40:M40"/>
    <mergeCell ref="B57:E57"/>
    <mergeCell ref="B67:E67"/>
    <mergeCell ref="F63:F64"/>
    <mergeCell ref="B63:E64"/>
    <mergeCell ref="N69:O69"/>
    <mergeCell ref="M98:N98"/>
    <mergeCell ref="B68:E68"/>
    <mergeCell ref="B69:E69"/>
    <mergeCell ref="D87:U87"/>
    <mergeCell ref="B90:U90"/>
    <mergeCell ref="G42:H42"/>
    <mergeCell ref="G43:H43"/>
    <mergeCell ref="N72:O72"/>
    <mergeCell ref="B70:E70"/>
    <mergeCell ref="J68:K68"/>
    <mergeCell ref="D83:U83"/>
    <mergeCell ref="D84:U84"/>
    <mergeCell ref="D85:U85"/>
    <mergeCell ref="D86:U86"/>
    <mergeCell ref="M102:N102"/>
    <mergeCell ref="Q97:S97"/>
    <mergeCell ref="Q98:S98"/>
    <mergeCell ref="Q101:S101"/>
    <mergeCell ref="Q102:S102"/>
    <mergeCell ref="A89:R89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70" orientation="landscape" verticalDpi="0" r:id="rId1"/>
  <rowBreaks count="2" manualBreakCount="2">
    <brk id="35" min="1" max="20" man="1"/>
    <brk id="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1417691</vt:lpstr>
      <vt:lpstr>'1417691'!Область_друку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2023-02-16T17:38:36Z</cp:lastPrinted>
  <dcterms:created xsi:type="dcterms:W3CDTF">2019-01-14T08:15:45Z</dcterms:created>
  <dcterms:modified xsi:type="dcterms:W3CDTF">2023-02-21T15:24:07Z</dcterms:modified>
</cp:coreProperties>
</file>