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КІ\"/>
    </mc:Choice>
  </mc:AlternateContent>
  <bookViews>
    <workbookView xWindow="0" yWindow="0" windowWidth="20490" windowHeight="6555"/>
  </bookViews>
  <sheets>
    <sheet name="1418120" sheetId="1" r:id="rId1"/>
  </sheets>
  <definedNames>
    <definedName name="_xlnm.Print_Area" localSheetId="0">'1418120'!$A$1:$T$88</definedName>
  </definedNames>
  <calcPr calcId="152511"/>
</workbook>
</file>

<file path=xl/calcChain.xml><?xml version="1.0" encoding="utf-8"?>
<calcChain xmlns="http://schemas.openxmlformats.org/spreadsheetml/2006/main">
  <c r="S65" i="1" l="1"/>
  <c r="T65" i="1" s="1"/>
  <c r="Q65" i="1"/>
  <c r="N65" i="1"/>
  <c r="L52" i="1"/>
  <c r="L53" i="1"/>
  <c r="W39" i="1"/>
  <c r="P52" i="1"/>
  <c r="P53" i="1" s="1"/>
  <c r="Q39" i="1"/>
  <c r="Q40" i="1" s="1"/>
  <c r="P40" i="1"/>
  <c r="O52" i="1"/>
  <c r="J52" i="1"/>
  <c r="J53" i="1" s="1"/>
  <c r="R53" i="1" s="1"/>
  <c r="O40" i="1"/>
  <c r="R67" i="1"/>
  <c r="T67" i="1" s="1"/>
  <c r="N67" i="1"/>
  <c r="R64" i="1"/>
  <c r="T64" i="1"/>
  <c r="Q64" i="1"/>
  <c r="N64" i="1"/>
  <c r="Q69" i="1"/>
  <c r="R63" i="1"/>
  <c r="T63" i="1" s="1"/>
  <c r="Q63" i="1"/>
  <c r="N63" i="1"/>
  <c r="N69" i="1"/>
  <c r="Q67" i="1"/>
  <c r="R69" i="1"/>
  <c r="T69" i="1"/>
  <c r="J40" i="1"/>
  <c r="R39" i="1"/>
  <c r="R40" i="1" s="1"/>
  <c r="S39" i="1"/>
  <c r="S40" i="1"/>
  <c r="N39" i="1"/>
  <c r="N40" i="1" s="1"/>
  <c r="L40" i="1"/>
  <c r="O53" i="1"/>
  <c r="R52" i="1"/>
  <c r="T40" i="1" l="1"/>
  <c r="V40" i="1"/>
  <c r="N52" i="1"/>
  <c r="N53" i="1" s="1"/>
  <c r="Q52" i="1"/>
  <c r="S52" i="1"/>
  <c r="S53" i="1" s="1"/>
  <c r="T39" i="1"/>
  <c r="T52" i="1" l="1"/>
  <c r="Q53" i="1"/>
  <c r="T53" i="1" s="1"/>
</calcChain>
</file>

<file path=xl/sharedStrings.xml><?xml version="1.0" encoding="utf-8"?>
<sst xmlns="http://schemas.openxmlformats.org/spreadsheetml/2006/main" count="144" uniqueCount="96">
  <si>
    <t xml:space="preserve">1. 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</si>
  <si>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</si>
  <si>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</si>
  <si>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</si>
  <si>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</si>
  <si>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</si>
  <si>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</si>
  <si>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</si>
  <si>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</si>
  <si>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</si>
  <si>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</si>
  <si>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</si>
  <si>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</si>
  <si>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</si>
  <si>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</si>
  <si>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</si>
  <si>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</si>
  <si>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</si>
  <si>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</si>
  <si>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</si>
  <si>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</si>
  <si>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</si>
  <si>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</si>
  <si>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</si>
  <si>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розрахунково</t>
  </si>
  <si>
    <t>затрат</t>
  </si>
  <si>
    <t>ефективності</t>
  </si>
  <si>
    <t>якості</t>
  </si>
  <si>
    <t xml:space="preserve">Заходи з організації рятування на водах </t>
  </si>
  <si>
    <t>0320</t>
  </si>
  <si>
    <t>штатний розпис</t>
  </si>
  <si>
    <t xml:space="preserve">Завдання 1. Забезпечення безпечних умов перебування та відпочинку населення на водних об’єктах       </t>
  </si>
  <si>
    <t>(код Програмної класифікації видатків  та кредитування місцевого бюджету)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</si>
  <si>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</si>
  <si>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</si>
  <si>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</si>
  <si>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</si>
  <si>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</si>
  <si>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</si>
  <si>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</si>
  <si>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 xml:space="preserve">гривень 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</si>
  <si>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</si>
  <si>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</si>
  <si>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Забезпечення безпечних умов перебування та відпочинку населення на водних об’єктах</t>
  </si>
  <si>
    <t>Мета бюджетної програми</t>
  </si>
  <si>
    <t>8.</t>
  </si>
  <si>
    <t>Завдання бюджетної програми</t>
  </si>
  <si>
    <t xml:space="preserve">Завдання </t>
  </si>
  <si>
    <t>4.</t>
  </si>
  <si>
    <t>5.</t>
  </si>
  <si>
    <t>Касові видатки (надані кредити з бюджету)</t>
  </si>
  <si>
    <t xml:space="preserve">Видатки (надані кредити з бюджету) та напрями використання бюджетних коштів за бюджетною програмою 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</si>
  <si>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</si>
  <si>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 xml:space="preserve">9. 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</si>
  <si>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</si>
  <si>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</si>
  <si>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</si>
  <si>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(найменування відповідального виконавця)</t>
  </si>
  <si>
    <t>рішення виконавчого комітету</t>
  </si>
  <si>
    <t>грн.</t>
  </si>
  <si>
    <t>(ініціали/ініціал, прізвище)</t>
  </si>
  <si>
    <t>Управління комунальної інфраструктури Хмельницької міської ради</t>
  </si>
  <si>
    <t>22564000000</t>
  </si>
  <si>
    <t>Попередження нещасних випадків, пов’язаних з відпочинком людей на водних об’єктах, пожежна безпека</t>
  </si>
  <si>
    <t>Організація рятування на водах та ліквідація надзвичайних ситуацій</t>
  </si>
  <si>
    <t>Завдання 1. Забезпечення безпечних умов перебування та відпочинку населення на водних об’єктах, ліквідація надзвичайних ситуацій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</si>
  <si>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</si>
  <si>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 xml:space="preserve">економія коштів </t>
  </si>
  <si>
    <t>Начальник відділу бухгалтерського обліку та звітності - головний бухгалтер</t>
  </si>
  <si>
    <t>В. КАБАЛЬСЬКИЙ</t>
  </si>
  <si>
    <t>Н. ФУР'ЯНОВА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</si>
  <si>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</si>
  <si>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</si>
  <si>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</si>
  <si>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</si>
  <si>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Забезпечення безпечних умов перебування та відпочинку населення на водних об’єктах, пожежна безпека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</si>
  <si>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</si>
  <si>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</si>
  <si>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</si>
  <si>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грн</t>
  </si>
  <si>
    <t>9.3. Аналіз стану виконання результативних показників</t>
  </si>
  <si>
    <t>Аналіз стану виконання результативних показників:  показники виконані.</t>
  </si>
  <si>
    <t>осіб</t>
  </si>
  <si>
    <t>кількість пляжів та зон відпочинку</t>
  </si>
  <si>
    <t>кількість рятувальників</t>
  </si>
  <si>
    <t>середня вартість утримання одного рятувальника</t>
  </si>
  <si>
    <t>кількість осіб, які вижили у співвідношенні до врятованих</t>
  </si>
  <si>
    <t>Напрями використання бюджетних коштів*</t>
  </si>
  <si>
    <t>місцевого бюджету на 01.01.2024 року</t>
  </si>
  <si>
    <t>Пояснення:  виникла економія коштів по нарахуванню на оплату праці в звязку з працюючими інвалідами та комунальних послугах.</t>
  </si>
  <si>
    <t>обсяг видатків на придбання двигуна для човна</t>
  </si>
  <si>
    <t>рішення сесії міської ради</t>
  </si>
  <si>
    <t>Пояснення: розбіжності відсутні</t>
  </si>
  <si>
    <t>Виконання бюджетної програми становить 96,8 % до затверджених призначень в 2023 р.</t>
  </si>
  <si>
    <t>затрат, ефективності, якості</t>
  </si>
  <si>
    <t xml:space="preserve">Заступник директора департаменту інфраструктури міста – начальник управління комунальної інфраструктури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</si>
</sst>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39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10" fillId="0" borderId="0" xfId="0" applyFont="1"/>
    <xf numFmtId="49" fontId="2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top"/>
    </xf>
    <xf numFmtId="0" fontId="9" fillId="0" borderId="0" xfId="0" applyFont="1" applyBorder="1" applyAlignment="1"/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174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/>
    <xf numFmtId="0" fontId="4" fillId="0" borderId="0" xfId="3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2" fillId="0" borderId="6" xfId="3" applyFont="1" applyBorder="1" applyAlignment="1"/>
    <xf numFmtId="0" fontId="8" fillId="0" borderId="6" xfId="3" applyFont="1" applyBorder="1" applyAlignment="1"/>
    <xf numFmtId="0" fontId="2" fillId="0" borderId="0" xfId="3" applyFont="1" applyBorder="1" applyAlignment="1"/>
    <xf numFmtId="0" fontId="8" fillId="0" borderId="0" xfId="3" applyFont="1" applyBorder="1" applyAlignment="1"/>
    <xf numFmtId="0" fontId="2" fillId="0" borderId="0" xfId="3" applyFont="1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3" applyFont="1"/>
    <xf numFmtId="0" fontId="2" fillId="0" borderId="6" xfId="3" applyFont="1" applyBorder="1"/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1" fontId="2" fillId="0" borderId="0" xfId="2" applyNumberFormat="1" applyFont="1" applyBorder="1" applyAlignment="1">
      <alignment horizontal="center" vertical="center" wrapText="1"/>
    </xf>
    <xf numFmtId="0" fontId="2" fillId="0" borderId="0" xfId="3" applyFont="1" applyBorder="1"/>
    <xf numFmtId="0" fontId="10" fillId="0" borderId="1" xfId="0" applyFont="1" applyBorder="1"/>
    <xf numFmtId="0" fontId="12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1" applyFont="1" applyAlignment="1"/>
    <xf numFmtId="0" fontId="2" fillId="0" borderId="0" xfId="2" applyFont="1" applyBorder="1" applyAlignment="1">
      <alignment vertical="center" wrapText="1"/>
    </xf>
    <xf numFmtId="0" fontId="14" fillId="0" borderId="0" xfId="0" applyFont="1" applyAlignment="1">
      <alignment horizontal="left"/>
    </xf>
    <xf numFmtId="49" fontId="2" fillId="0" borderId="0" xfId="3" applyNumberFormat="1" applyFont="1" applyBorder="1" applyAlignment="1">
      <alignment horizontal="center"/>
    </xf>
    <xf numFmtId="0" fontId="15" fillId="0" borderId="0" xfId="2" applyFont="1" applyAlignment="1"/>
    <xf numFmtId="0" fontId="2" fillId="0" borderId="0" xfId="1" applyFont="1" applyFill="1" applyAlignment="1"/>
    <xf numFmtId="0" fontId="17" fillId="0" borderId="0" xfId="0" applyFont="1" applyBorder="1"/>
    <xf numFmtId="4" fontId="18" fillId="0" borderId="0" xfId="0" applyNumberFormat="1" applyFont="1" applyBorder="1" applyAlignment="1">
      <alignment vertical="center" wrapText="1"/>
    </xf>
    <xf numFmtId="2" fontId="17" fillId="0" borderId="0" xfId="0" applyNumberFormat="1" applyFont="1" applyBorder="1"/>
    <xf numFmtId="0" fontId="19" fillId="0" borderId="0" xfId="0" applyFont="1" applyBorder="1"/>
    <xf numFmtId="0" fontId="15" fillId="0" borderId="0" xfId="0" applyFont="1"/>
    <xf numFmtId="0" fontId="16" fillId="0" borderId="0" xfId="2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" fillId="0" borderId="0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2" xfId="2" applyFont="1" applyBorder="1" applyAlignment="1">
      <alignment horizontal="left" vertical="center" wrapText="1"/>
    </xf>
    <xf numFmtId="0" fontId="16" fillId="0" borderId="3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3" applyFont="1" applyBorder="1" applyAlignment="1">
      <alignment horizontal="center" vertical="top" wrapText="1"/>
    </xf>
    <xf numFmtId="0" fontId="2" fillId="0" borderId="6" xfId="3" applyFont="1" applyBorder="1" applyAlignment="1">
      <alignment horizontal="center"/>
    </xf>
    <xf numFmtId="0" fontId="15" fillId="0" borderId="2" xfId="2" applyFont="1" applyBorder="1" applyAlignment="1">
      <alignment horizontal="left" vertical="center" wrapText="1"/>
    </xf>
    <xf numFmtId="0" fontId="15" fillId="0" borderId="3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3" applyFont="1" applyFill="1" applyBorder="1" applyAlignment="1" applyProtection="1">
      <alignment horizontal="left" wrapText="1"/>
    </xf>
    <xf numFmtId="4" fontId="15" fillId="0" borderId="1" xfId="2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2" fillId="0" borderId="0" xfId="3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justify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3" applyNumberFormat="1" applyFont="1" applyBorder="1" applyAlignment="1">
      <alignment horizontal="center"/>
    </xf>
    <xf numFmtId="0" fontId="4" fillId="0" borderId="5" xfId="3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tabSelected="1" view="pageBreakPreview" zoomScaleNormal="100" zoomScaleSheetLayoutView="100" workbookViewId="0">
      <selection activeCell="I8" sqref="I8:P8"/>
    </sheetView>
  </sheetViews>
  <sheetFormatPr defaultRowHeight="15" x14ac:dyDescent="0.25"/>
  <cols>
    <col min="1" max="1" width="4.85546875" style="4" customWidth="1"/>
    <col min="2" max="2" width="13.28515625" style="4" customWidth="1"/>
    <col min="3" max="3" width="10" style="4" customWidth="1"/>
    <col min="4" max="4" width="10.42578125" style="4" customWidth="1"/>
    <col min="5" max="5" width="12.5703125" style="4" customWidth="1"/>
    <col min="6" max="6" width="9" style="4" hidden="1" customWidth="1"/>
    <col min="7" max="7" width="13.7109375" style="4" customWidth="1"/>
    <col min="8" max="8" width="12.28515625" style="4" customWidth="1"/>
    <col min="9" max="9" width="17.42578125" style="4" customWidth="1"/>
    <col min="10" max="10" width="14" style="4" customWidth="1"/>
    <col min="11" max="11" width="12.7109375" style="4" hidden="1" customWidth="1"/>
    <col min="12" max="12" width="14.85546875" style="4" customWidth="1"/>
    <col min="13" max="13" width="1" style="4" hidden="1" customWidth="1"/>
    <col min="14" max="14" width="12.7109375" style="4" customWidth="1"/>
    <col min="15" max="15" width="12.140625" style="4" customWidth="1"/>
    <col min="16" max="16" width="13.5703125" style="4" customWidth="1"/>
    <col min="17" max="17" width="13" style="4" customWidth="1"/>
    <col min="18" max="18" width="15" style="4" customWidth="1"/>
    <col min="19" max="20" width="14.140625" style="4" customWidth="1"/>
    <col min="21" max="21" width="9.7109375" style="4" customWidth="1"/>
    <col min="22" max="22" width="11.140625" style="4" customWidth="1"/>
    <col min="23" max="23" width="14.5703125" style="4" customWidth="1"/>
    <col min="24" max="16384" width="9.140625" style="4"/>
  </cols>
  <sheetData>
    <row r="1" spans="1:20" x14ac:dyDescent="0.25">
      <c r="Q1" s="1" t="s">
        <v>7</v>
      </c>
    </row>
    <row r="2" spans="1:20" x14ac:dyDescent="0.25">
      <c r="Q2" s="1" t="s">
        <v>4</v>
      </c>
    </row>
    <row r="3" spans="1:20" x14ac:dyDescent="0.25">
      <c r="Q3" s="1" t="s">
        <v>5</v>
      </c>
    </row>
    <row r="4" spans="1:20" x14ac:dyDescent="0.25">
      <c r="Q4" s="2" t="s">
        <v>6</v>
      </c>
    </row>
    <row r="5" spans="1:20" x14ac:dyDescent="0.25">
      <c r="Q5" s="2" t="s">
        <v>71</v>
      </c>
    </row>
    <row r="8" spans="1:20" ht="15.75" x14ac:dyDescent="0.25">
      <c r="I8" s="127" t="s">
        <v>3</v>
      </c>
      <c r="J8" s="127"/>
      <c r="K8" s="127"/>
      <c r="L8" s="127"/>
      <c r="M8" s="127"/>
      <c r="N8" s="127"/>
      <c r="O8" s="127"/>
      <c r="P8" s="127"/>
    </row>
    <row r="9" spans="1:20" ht="15.75" x14ac:dyDescent="0.25">
      <c r="I9" s="127" t="s">
        <v>88</v>
      </c>
      <c r="J9" s="127"/>
      <c r="K9" s="127"/>
      <c r="L9" s="127"/>
      <c r="M9" s="127"/>
      <c r="N9" s="127"/>
      <c r="O9" s="127"/>
      <c r="P9" s="127"/>
    </row>
    <row r="12" spans="1:20" ht="19.5" customHeight="1" x14ac:dyDescent="0.25">
      <c r="A12" s="31" t="s">
        <v>0</v>
      </c>
      <c r="B12" s="116">
        <v>1400000</v>
      </c>
      <c r="C12" s="116"/>
      <c r="D12" s="116"/>
      <c r="E12" s="39"/>
      <c r="F12" s="37"/>
      <c r="G12" s="116" t="s">
        <v>61</v>
      </c>
      <c r="H12" s="116"/>
      <c r="I12" s="116"/>
      <c r="J12" s="116"/>
      <c r="K12" s="116"/>
      <c r="L12" s="116"/>
      <c r="M12" s="116"/>
      <c r="N12" s="116"/>
      <c r="O12" s="116"/>
      <c r="P12" s="116"/>
      <c r="S12" s="130" t="s">
        <v>33</v>
      </c>
      <c r="T12" s="130"/>
    </row>
    <row r="13" spans="1:20" ht="42" customHeight="1" x14ac:dyDescent="0.25">
      <c r="A13" s="31"/>
      <c r="B13" s="115" t="s">
        <v>32</v>
      </c>
      <c r="C13" s="115"/>
      <c r="D13" s="115"/>
      <c r="E13" s="21"/>
      <c r="F13" s="33"/>
      <c r="H13" s="132" t="s">
        <v>36</v>
      </c>
      <c r="I13" s="132"/>
      <c r="J13" s="132"/>
      <c r="K13" s="132"/>
      <c r="L13" s="132"/>
      <c r="M13" s="132"/>
      <c r="N13" s="132"/>
      <c r="O13" s="132"/>
      <c r="P13" s="33"/>
      <c r="S13" s="131" t="s">
        <v>34</v>
      </c>
      <c r="T13" s="131"/>
    </row>
    <row r="14" spans="1:20" ht="15.75" x14ac:dyDescent="0.25">
      <c r="A14" s="31"/>
      <c r="B14" s="5"/>
      <c r="E14" s="7"/>
      <c r="S14" s="36"/>
      <c r="T14" s="36"/>
    </row>
    <row r="15" spans="1:20" ht="19.5" customHeight="1" x14ac:dyDescent="0.25">
      <c r="A15" s="31" t="s">
        <v>1</v>
      </c>
      <c r="B15" s="116">
        <v>1410000</v>
      </c>
      <c r="C15" s="116"/>
      <c r="D15" s="116"/>
      <c r="E15" s="40"/>
      <c r="F15" s="38"/>
      <c r="G15" s="116" t="s">
        <v>61</v>
      </c>
      <c r="H15" s="116"/>
      <c r="I15" s="116"/>
      <c r="J15" s="116"/>
      <c r="K15" s="116"/>
      <c r="L15" s="116"/>
      <c r="M15" s="116"/>
      <c r="N15" s="116"/>
      <c r="O15" s="116"/>
      <c r="P15" s="116"/>
      <c r="S15" s="130" t="s">
        <v>33</v>
      </c>
      <c r="T15" s="130"/>
    </row>
    <row r="16" spans="1:20" ht="42" customHeight="1" x14ac:dyDescent="0.25">
      <c r="A16" s="31"/>
      <c r="B16" s="115" t="s">
        <v>32</v>
      </c>
      <c r="C16" s="115"/>
      <c r="D16" s="115"/>
      <c r="E16" s="21"/>
      <c r="F16" s="33"/>
      <c r="H16" s="132" t="s">
        <v>57</v>
      </c>
      <c r="I16" s="132"/>
      <c r="J16" s="132"/>
      <c r="K16" s="132"/>
      <c r="L16" s="132"/>
      <c r="M16" s="132"/>
      <c r="N16" s="132"/>
      <c r="O16" s="132"/>
      <c r="P16" s="33"/>
      <c r="S16" s="131" t="s">
        <v>34</v>
      </c>
      <c r="T16" s="131"/>
    </row>
    <row r="17" spans="1:23" ht="15.75" x14ac:dyDescent="0.25">
      <c r="A17" s="31"/>
      <c r="B17" s="5"/>
      <c r="E17" s="7"/>
      <c r="S17" s="36"/>
      <c r="T17" s="36"/>
    </row>
    <row r="18" spans="1:23" ht="19.5" customHeight="1" x14ac:dyDescent="0.25">
      <c r="A18" s="31" t="s">
        <v>2</v>
      </c>
      <c r="B18" s="116">
        <v>1418120</v>
      </c>
      <c r="C18" s="116"/>
      <c r="D18" s="116"/>
      <c r="E18" s="19"/>
      <c r="F18" s="19"/>
      <c r="G18" s="128">
        <v>8120</v>
      </c>
      <c r="H18" s="128"/>
      <c r="I18" s="129" t="s">
        <v>29</v>
      </c>
      <c r="J18" s="129"/>
      <c r="K18" s="59"/>
      <c r="N18" s="135" t="s">
        <v>28</v>
      </c>
      <c r="O18" s="135"/>
      <c r="P18" s="135"/>
      <c r="Q18" s="135"/>
      <c r="S18" s="133" t="s">
        <v>62</v>
      </c>
      <c r="T18" s="134"/>
    </row>
    <row r="19" spans="1:23" ht="54" customHeight="1" x14ac:dyDescent="0.25">
      <c r="A19" s="31"/>
      <c r="B19" s="115" t="s">
        <v>32</v>
      </c>
      <c r="C19" s="115"/>
      <c r="D19" s="115"/>
      <c r="E19" s="20"/>
      <c r="F19" s="20"/>
      <c r="G19" s="115" t="s">
        <v>38</v>
      </c>
      <c r="H19" s="115"/>
      <c r="I19" s="136" t="s">
        <v>39</v>
      </c>
      <c r="J19" s="136"/>
      <c r="K19" s="34"/>
      <c r="N19" s="136" t="s">
        <v>37</v>
      </c>
      <c r="O19" s="136"/>
      <c r="P19" s="136"/>
      <c r="Q19" s="136"/>
      <c r="S19" s="131" t="s">
        <v>35</v>
      </c>
      <c r="T19" s="131"/>
    </row>
    <row r="20" spans="1:23" ht="6.75" customHeight="1" x14ac:dyDescent="0.25">
      <c r="A20" s="31"/>
      <c r="B20" s="34"/>
      <c r="C20" s="34"/>
      <c r="D20" s="34"/>
      <c r="E20" s="20"/>
      <c r="F20" s="20"/>
      <c r="G20" s="34"/>
      <c r="H20" s="34"/>
      <c r="I20" s="34"/>
      <c r="J20" s="34"/>
      <c r="K20" s="34"/>
      <c r="N20" s="34"/>
      <c r="O20" s="34"/>
      <c r="P20" s="34"/>
      <c r="Q20" s="34"/>
      <c r="S20" s="35"/>
      <c r="T20" s="35"/>
    </row>
    <row r="21" spans="1:23" ht="22.5" customHeight="1" x14ac:dyDescent="0.25">
      <c r="A21" s="41" t="s">
        <v>48</v>
      </c>
      <c r="B21" s="125" t="s">
        <v>41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36"/>
      <c r="V21" s="36"/>
    </row>
    <row r="22" spans="1:23" ht="15" customHeight="1" x14ac:dyDescent="0.25">
      <c r="A22" s="58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48"/>
      <c r="S22" s="48"/>
      <c r="T22" s="48"/>
      <c r="U22" s="48"/>
      <c r="V22" s="48"/>
      <c r="W22" s="7"/>
    </row>
    <row r="23" spans="1:23" ht="21.75" customHeight="1" x14ac:dyDescent="0.25">
      <c r="A23" s="42"/>
      <c r="B23" s="43" t="s">
        <v>15</v>
      </c>
      <c r="C23" s="95" t="s">
        <v>42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57"/>
      <c r="S23" s="57"/>
      <c r="T23" s="57"/>
      <c r="U23" s="57"/>
      <c r="V23" s="57"/>
      <c r="W23" s="7"/>
    </row>
    <row r="24" spans="1:23" ht="24" customHeight="1" x14ac:dyDescent="0.25">
      <c r="A24" s="42"/>
      <c r="B24" s="43">
        <v>1</v>
      </c>
      <c r="C24" s="96" t="s">
        <v>63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57"/>
      <c r="S24" s="57"/>
      <c r="T24" s="57"/>
      <c r="U24" s="57"/>
      <c r="V24" s="57"/>
      <c r="W24" s="7"/>
    </row>
    <row r="25" spans="1:23" ht="11.25" customHeight="1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7"/>
    </row>
    <row r="26" spans="1:23" ht="16.5" customHeight="1" x14ac:dyDescent="0.25">
      <c r="A26" s="41" t="s">
        <v>49</v>
      </c>
      <c r="B26" s="45" t="s">
        <v>44</v>
      </c>
      <c r="C26" s="45"/>
      <c r="D26" s="45"/>
      <c r="E26" s="36"/>
      <c r="F26" s="46" t="s">
        <v>43</v>
      </c>
      <c r="G26" s="46" t="s">
        <v>64</v>
      </c>
      <c r="H26" s="46"/>
      <c r="I26" s="46"/>
      <c r="J26" s="46"/>
      <c r="K26" s="46"/>
      <c r="L26" s="46"/>
      <c r="M26" s="46"/>
      <c r="N26" s="46"/>
      <c r="O26" s="46"/>
      <c r="P26" s="47"/>
      <c r="Q26" s="47"/>
      <c r="R26" s="48"/>
      <c r="S26" s="48"/>
      <c r="T26" s="48"/>
      <c r="U26" s="48"/>
      <c r="V26" s="48"/>
      <c r="W26" s="7"/>
    </row>
    <row r="27" spans="1:23" ht="10.5" customHeight="1" x14ac:dyDescent="0.25">
      <c r="A27" s="41"/>
      <c r="B27" s="45"/>
      <c r="C27" s="45"/>
      <c r="D27" s="45"/>
      <c r="E27" s="36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48"/>
      <c r="Q27" s="48"/>
      <c r="R27" s="48"/>
      <c r="S27" s="48"/>
      <c r="T27" s="48"/>
      <c r="U27" s="48"/>
      <c r="V27" s="48"/>
      <c r="W27" s="7"/>
    </row>
    <row r="28" spans="1:23" ht="15.75" customHeight="1" x14ac:dyDescent="0.25">
      <c r="A28" s="49" t="s">
        <v>13</v>
      </c>
      <c r="B28" s="3" t="s">
        <v>46</v>
      </c>
      <c r="C28" s="50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6"/>
      <c r="P28" s="36"/>
      <c r="Q28" s="36"/>
      <c r="R28" s="48"/>
      <c r="S28" s="48"/>
      <c r="T28" s="48"/>
      <c r="U28" s="48"/>
      <c r="V28" s="48"/>
      <c r="W28" s="7"/>
    </row>
    <row r="29" spans="1:23" ht="9.75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48"/>
      <c r="S29" s="48"/>
      <c r="T29" s="48"/>
      <c r="U29" s="48"/>
      <c r="V29" s="48"/>
      <c r="W29" s="7"/>
    </row>
    <row r="30" spans="1:23" ht="19.5" customHeight="1" x14ac:dyDescent="0.25">
      <c r="A30" s="42"/>
      <c r="B30" s="43" t="s">
        <v>15</v>
      </c>
      <c r="C30" s="95" t="s">
        <v>47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57"/>
      <c r="S30" s="57"/>
      <c r="T30" s="57"/>
      <c r="U30" s="57"/>
      <c r="V30" s="57"/>
      <c r="W30" s="7"/>
    </row>
    <row r="31" spans="1:23" ht="18.75" customHeight="1" x14ac:dyDescent="0.25">
      <c r="A31" s="51"/>
      <c r="B31" s="43">
        <v>1</v>
      </c>
      <c r="C31" s="96" t="s">
        <v>65</v>
      </c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57"/>
      <c r="S31" s="57"/>
      <c r="T31" s="57"/>
      <c r="U31" s="57"/>
      <c r="V31" s="57"/>
      <c r="W31" s="7"/>
    </row>
    <row r="32" spans="1:23" ht="3.75" customHeight="1" x14ac:dyDescent="0.25">
      <c r="B32" s="3"/>
    </row>
    <row r="33" spans="1:33" ht="15.75" x14ac:dyDescent="0.25">
      <c r="A33" s="31" t="s">
        <v>16</v>
      </c>
      <c r="B33" s="25" t="s">
        <v>51</v>
      </c>
      <c r="W33" s="25"/>
    </row>
    <row r="34" spans="1:33" ht="15.75" x14ac:dyDescent="0.25">
      <c r="A34" s="25" t="s">
        <v>72</v>
      </c>
      <c r="B34" s="25"/>
      <c r="W34" s="25"/>
    </row>
    <row r="35" spans="1:33" x14ac:dyDescent="0.25">
      <c r="B35" s="60"/>
      <c r="T35" s="4" t="s">
        <v>40</v>
      </c>
    </row>
    <row r="36" spans="1:33" ht="30" customHeight="1" x14ac:dyDescent="0.25">
      <c r="A36" s="106" t="s">
        <v>15</v>
      </c>
      <c r="B36" s="99" t="s">
        <v>87</v>
      </c>
      <c r="C36" s="100"/>
      <c r="D36" s="100"/>
      <c r="E36" s="100"/>
      <c r="F36" s="100"/>
      <c r="G36" s="100"/>
      <c r="H36" s="100"/>
      <c r="I36" s="101"/>
      <c r="J36" s="89" t="s">
        <v>11</v>
      </c>
      <c r="K36" s="90"/>
      <c r="L36" s="90"/>
      <c r="M36" s="90"/>
      <c r="N36" s="91"/>
      <c r="O36" s="89" t="s">
        <v>50</v>
      </c>
      <c r="P36" s="90"/>
      <c r="Q36" s="91"/>
      <c r="R36" s="89" t="s">
        <v>12</v>
      </c>
      <c r="S36" s="90"/>
      <c r="T36" s="91"/>
      <c r="U36" s="7"/>
    </row>
    <row r="37" spans="1:33" ht="33" customHeight="1" x14ac:dyDescent="0.25">
      <c r="A37" s="107"/>
      <c r="B37" s="102"/>
      <c r="C37" s="103"/>
      <c r="D37" s="103"/>
      <c r="E37" s="103"/>
      <c r="F37" s="103"/>
      <c r="G37" s="103"/>
      <c r="H37" s="103"/>
      <c r="I37" s="104"/>
      <c r="J37" s="6" t="s">
        <v>8</v>
      </c>
      <c r="K37" s="6"/>
      <c r="L37" s="6" t="s">
        <v>9</v>
      </c>
      <c r="M37" s="6"/>
      <c r="N37" s="6" t="s">
        <v>10</v>
      </c>
      <c r="O37" s="6" t="s">
        <v>8</v>
      </c>
      <c r="P37" s="13" t="s">
        <v>9</v>
      </c>
      <c r="Q37" s="6" t="s">
        <v>10</v>
      </c>
      <c r="R37" s="8" t="s">
        <v>8</v>
      </c>
      <c r="S37" s="6" t="s">
        <v>9</v>
      </c>
      <c r="T37" s="6" t="s">
        <v>10</v>
      </c>
      <c r="U37" s="7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</row>
    <row r="38" spans="1:33" x14ac:dyDescent="0.25">
      <c r="A38" s="11">
        <v>1</v>
      </c>
      <c r="B38" s="97">
        <v>2</v>
      </c>
      <c r="C38" s="97"/>
      <c r="D38" s="97"/>
      <c r="E38" s="97"/>
      <c r="F38" s="97"/>
      <c r="G38" s="97"/>
      <c r="H38" s="97"/>
      <c r="I38" s="97"/>
      <c r="J38" s="6">
        <v>3</v>
      </c>
      <c r="K38" s="6"/>
      <c r="L38" s="6">
        <v>4</v>
      </c>
      <c r="M38" s="6"/>
      <c r="N38" s="6">
        <v>5</v>
      </c>
      <c r="O38" s="6">
        <v>6</v>
      </c>
      <c r="P38" s="13">
        <v>7</v>
      </c>
      <c r="Q38" s="13">
        <v>8</v>
      </c>
      <c r="R38" s="6">
        <v>9</v>
      </c>
      <c r="S38" s="6">
        <v>10</v>
      </c>
      <c r="T38" s="6">
        <v>11</v>
      </c>
      <c r="U38" s="9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</row>
    <row r="39" spans="1:33" ht="31.5" customHeight="1" x14ac:dyDescent="0.25">
      <c r="A39" s="15"/>
      <c r="B39" s="117" t="s">
        <v>75</v>
      </c>
      <c r="C39" s="118"/>
      <c r="D39" s="118"/>
      <c r="E39" s="118"/>
      <c r="F39" s="118"/>
      <c r="G39" s="118"/>
      <c r="H39" s="118"/>
      <c r="I39" s="119"/>
      <c r="J39" s="126">
        <v>2230434</v>
      </c>
      <c r="K39" s="126"/>
      <c r="L39" s="126">
        <v>49500</v>
      </c>
      <c r="M39" s="126"/>
      <c r="N39" s="14">
        <f>J39+L39</f>
        <v>2279934</v>
      </c>
      <c r="O39" s="14">
        <v>2156943.87</v>
      </c>
      <c r="P39" s="14">
        <v>49500</v>
      </c>
      <c r="Q39" s="14">
        <f>O39+P39</f>
        <v>2206443.87</v>
      </c>
      <c r="R39" s="14">
        <f>O39-J39</f>
        <v>-73490.129999999888</v>
      </c>
      <c r="S39" s="14">
        <f>P39-L39</f>
        <v>0</v>
      </c>
      <c r="T39" s="14">
        <f>Q39-N39</f>
        <v>-73490.129999999888</v>
      </c>
      <c r="U39" s="7"/>
      <c r="V39" s="62"/>
      <c r="W39" s="63">
        <f>1833178+1219000-600000+5000-5000-104400-434907</f>
        <v>1912871</v>
      </c>
      <c r="X39" s="63"/>
      <c r="Y39" s="63"/>
      <c r="Z39" s="63"/>
      <c r="AA39" s="63"/>
      <c r="AB39" s="63"/>
      <c r="AC39" s="63"/>
      <c r="AD39" s="63"/>
      <c r="AE39" s="62"/>
      <c r="AF39" s="62"/>
      <c r="AG39" s="62"/>
    </row>
    <row r="40" spans="1:33" ht="19.5" customHeight="1" x14ac:dyDescent="0.25">
      <c r="A40" s="15"/>
      <c r="B40" s="108" t="s">
        <v>14</v>
      </c>
      <c r="C40" s="109"/>
      <c r="D40" s="109"/>
      <c r="E40" s="109"/>
      <c r="F40" s="109"/>
      <c r="G40" s="109"/>
      <c r="H40" s="109"/>
      <c r="I40" s="110"/>
      <c r="J40" s="14">
        <f t="shared" ref="J40:R40" si="0">J39</f>
        <v>2230434</v>
      </c>
      <c r="K40" s="14"/>
      <c r="L40" s="14">
        <f>L39</f>
        <v>49500</v>
      </c>
      <c r="M40" s="14"/>
      <c r="N40" s="14">
        <f t="shared" si="0"/>
        <v>2279934</v>
      </c>
      <c r="O40" s="14">
        <f t="shared" si="0"/>
        <v>2156943.87</v>
      </c>
      <c r="P40" s="14">
        <f>P39</f>
        <v>49500</v>
      </c>
      <c r="Q40" s="14">
        <f t="shared" si="0"/>
        <v>2206443.87</v>
      </c>
      <c r="R40" s="14">
        <f t="shared" si="0"/>
        <v>-73490.129999999888</v>
      </c>
      <c r="S40" s="14">
        <f>S39</f>
        <v>0</v>
      </c>
      <c r="T40" s="14">
        <f>Q40-N40</f>
        <v>-73490.129999999888</v>
      </c>
      <c r="V40" s="64">
        <f>Q40/N40*100</f>
        <v>96.776655376866174</v>
      </c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</row>
    <row r="41" spans="1:33" ht="7.5" customHeight="1" x14ac:dyDescent="0.25">
      <c r="A41" s="7"/>
      <c r="B41" s="67"/>
      <c r="C41" s="67"/>
      <c r="D41" s="67"/>
      <c r="E41" s="67"/>
      <c r="F41" s="67"/>
      <c r="G41" s="67"/>
      <c r="H41" s="67"/>
      <c r="I41" s="67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V41" s="64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</row>
    <row r="42" spans="1:33" ht="19.5" customHeight="1" x14ac:dyDescent="0.25">
      <c r="A42" s="69" t="s">
        <v>73</v>
      </c>
      <c r="B42" s="7"/>
      <c r="C42" s="70"/>
      <c r="D42" s="70"/>
      <c r="E42" s="70"/>
      <c r="F42" s="70"/>
      <c r="G42" s="70"/>
      <c r="H42" s="70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V42" s="64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</row>
    <row r="43" spans="1:33" ht="4.5" customHeight="1" x14ac:dyDescent="0.25">
      <c r="B43" s="7"/>
      <c r="C43" s="70"/>
      <c r="D43" s="70"/>
      <c r="E43" s="70"/>
      <c r="F43" s="70"/>
      <c r="G43" s="70"/>
      <c r="H43" s="70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V43" s="64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</row>
    <row r="44" spans="1:33" ht="19.5" customHeight="1" x14ac:dyDescent="0.25">
      <c r="B44" s="71" t="s">
        <v>15</v>
      </c>
      <c r="C44" s="88" t="s">
        <v>74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68"/>
      <c r="V44" s="64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</row>
    <row r="45" spans="1:33" ht="15.75" customHeight="1" x14ac:dyDescent="0.25">
      <c r="B45" s="71">
        <v>1</v>
      </c>
      <c r="C45" s="88">
        <v>2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68"/>
      <c r="V45" s="64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</row>
    <row r="46" spans="1:33" ht="22.5" customHeight="1" x14ac:dyDescent="0.25">
      <c r="B46" s="23">
        <v>1</v>
      </c>
      <c r="C46" s="85" t="s">
        <v>89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7"/>
      <c r="T46" s="68"/>
      <c r="V46" s="64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</row>
    <row r="47" spans="1:33" ht="22.5" customHeight="1" x14ac:dyDescent="0.25">
      <c r="A47" s="31" t="s">
        <v>45</v>
      </c>
      <c r="B47" s="3" t="s">
        <v>52</v>
      </c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</row>
    <row r="48" spans="1:33" ht="14.25" customHeight="1" x14ac:dyDescent="0.25">
      <c r="B48" s="3"/>
      <c r="T48" s="4" t="s">
        <v>40</v>
      </c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</row>
    <row r="49" spans="1:33" ht="30.75" customHeight="1" x14ac:dyDescent="0.25">
      <c r="A49" s="97" t="s">
        <v>15</v>
      </c>
      <c r="B49" s="97" t="s">
        <v>17</v>
      </c>
      <c r="C49" s="97"/>
      <c r="D49" s="97"/>
      <c r="E49" s="97"/>
      <c r="F49" s="97"/>
      <c r="G49" s="97"/>
      <c r="H49" s="97"/>
      <c r="I49" s="97"/>
      <c r="J49" s="89" t="s">
        <v>11</v>
      </c>
      <c r="K49" s="90"/>
      <c r="L49" s="90"/>
      <c r="M49" s="90"/>
      <c r="N49" s="91"/>
      <c r="O49" s="89" t="s">
        <v>50</v>
      </c>
      <c r="P49" s="90"/>
      <c r="Q49" s="91"/>
      <c r="R49" s="89" t="s">
        <v>12</v>
      </c>
      <c r="S49" s="90"/>
      <c r="T49" s="91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</row>
    <row r="50" spans="1:33" ht="33" customHeight="1" x14ac:dyDescent="0.25">
      <c r="A50" s="97"/>
      <c r="B50" s="97"/>
      <c r="C50" s="97"/>
      <c r="D50" s="97"/>
      <c r="E50" s="97"/>
      <c r="F50" s="97"/>
      <c r="G50" s="97"/>
      <c r="H50" s="97"/>
      <c r="I50" s="97"/>
      <c r="J50" s="6" t="s">
        <v>8</v>
      </c>
      <c r="K50" s="6"/>
      <c r="L50" s="6" t="s">
        <v>9</v>
      </c>
      <c r="M50" s="6"/>
      <c r="N50" s="6" t="s">
        <v>10</v>
      </c>
      <c r="O50" s="6" t="s">
        <v>8</v>
      </c>
      <c r="P50" s="13" t="s">
        <v>9</v>
      </c>
      <c r="Q50" s="6" t="s">
        <v>10</v>
      </c>
      <c r="R50" s="6" t="s">
        <v>8</v>
      </c>
      <c r="S50" s="6" t="s">
        <v>9</v>
      </c>
      <c r="T50" s="6" t="s">
        <v>10</v>
      </c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</row>
    <row r="51" spans="1:33" ht="18" customHeight="1" x14ac:dyDescent="0.25">
      <c r="A51" s="11">
        <v>1</v>
      </c>
      <c r="B51" s="97">
        <v>2</v>
      </c>
      <c r="C51" s="97"/>
      <c r="D51" s="97"/>
      <c r="E51" s="97"/>
      <c r="F51" s="97"/>
      <c r="G51" s="97"/>
      <c r="H51" s="97"/>
      <c r="I51" s="97"/>
      <c r="J51" s="6">
        <v>3</v>
      </c>
      <c r="K51" s="6"/>
      <c r="L51" s="6">
        <v>4</v>
      </c>
      <c r="M51" s="6"/>
      <c r="N51" s="6">
        <v>5</v>
      </c>
      <c r="O51" s="6">
        <v>6</v>
      </c>
      <c r="P51" s="13">
        <v>7</v>
      </c>
      <c r="Q51" s="13">
        <v>8</v>
      </c>
      <c r="R51" s="6">
        <v>9</v>
      </c>
      <c r="S51" s="6">
        <v>10</v>
      </c>
      <c r="T51" s="6">
        <v>11</v>
      </c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</row>
    <row r="52" spans="1:33" ht="65.25" customHeight="1" x14ac:dyDescent="0.25">
      <c r="A52" s="15"/>
      <c r="B52" s="122" t="s">
        <v>66</v>
      </c>
      <c r="C52" s="123"/>
      <c r="D52" s="123"/>
      <c r="E52" s="123"/>
      <c r="F52" s="123"/>
      <c r="G52" s="123"/>
      <c r="H52" s="123"/>
      <c r="I52" s="124"/>
      <c r="J52" s="78">
        <f>J39</f>
        <v>2230434</v>
      </c>
      <c r="K52" s="78"/>
      <c r="L52" s="79">
        <f>L39</f>
        <v>49500</v>
      </c>
      <c r="M52" s="79"/>
      <c r="N52" s="79">
        <f>L52+J52</f>
        <v>2279934</v>
      </c>
      <c r="O52" s="79">
        <f>O39</f>
        <v>2156943.87</v>
      </c>
      <c r="P52" s="79">
        <f>P39</f>
        <v>49500</v>
      </c>
      <c r="Q52" s="79">
        <f>O52+P52</f>
        <v>2206443.87</v>
      </c>
      <c r="R52" s="79">
        <f>O52-J52</f>
        <v>-73490.129999999888</v>
      </c>
      <c r="S52" s="79">
        <f>P52-L52</f>
        <v>0</v>
      </c>
      <c r="T52" s="79">
        <f>Q52-N52</f>
        <v>-73490.129999999888</v>
      </c>
      <c r="V52" s="62" t="s">
        <v>67</v>
      </c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</row>
    <row r="53" spans="1:33" s="18" customFormat="1" ht="21.75" customHeight="1" x14ac:dyDescent="0.25">
      <c r="A53" s="53"/>
      <c r="B53" s="105" t="s">
        <v>14</v>
      </c>
      <c r="C53" s="105"/>
      <c r="D53" s="105"/>
      <c r="E53" s="105"/>
      <c r="F53" s="105"/>
      <c r="G53" s="105"/>
      <c r="H53" s="105"/>
      <c r="I53" s="105"/>
      <c r="J53" s="78">
        <f>J52</f>
        <v>2230434</v>
      </c>
      <c r="K53" s="78"/>
      <c r="L53" s="79">
        <f>L52</f>
        <v>49500</v>
      </c>
      <c r="M53" s="79"/>
      <c r="N53" s="79">
        <f>SUM(N52:N52)</f>
        <v>2279934</v>
      </c>
      <c r="O53" s="79">
        <f>O52</f>
        <v>2156943.87</v>
      </c>
      <c r="P53" s="79">
        <f>P52</f>
        <v>49500</v>
      </c>
      <c r="Q53" s="79">
        <f>SUM(Q52:Q52)</f>
        <v>2206443.87</v>
      </c>
      <c r="R53" s="79">
        <f>O53-J53</f>
        <v>-73490.129999999888</v>
      </c>
      <c r="S53" s="79">
        <f>S52</f>
        <v>0</v>
      </c>
      <c r="T53" s="79">
        <f>Q53-N53</f>
        <v>-73490.129999999888</v>
      </c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1:33" ht="6.75" customHeight="1" x14ac:dyDescent="0.25"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</row>
    <row r="55" spans="1:33" ht="15.75" x14ac:dyDescent="0.25">
      <c r="A55" s="54" t="s">
        <v>53</v>
      </c>
      <c r="B55" s="55" t="s">
        <v>54</v>
      </c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</row>
    <row r="56" spans="1:33" ht="15.75" x14ac:dyDescent="0.25">
      <c r="A56" s="4" t="s">
        <v>76</v>
      </c>
      <c r="B56" s="3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</row>
    <row r="57" spans="1:33" ht="9.75" customHeight="1" x14ac:dyDescent="0.25">
      <c r="B57" s="3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</row>
    <row r="58" spans="1:33" ht="48" customHeight="1" x14ac:dyDescent="0.25">
      <c r="A58" s="97" t="s">
        <v>15</v>
      </c>
      <c r="B58" s="99" t="s">
        <v>20</v>
      </c>
      <c r="C58" s="100"/>
      <c r="D58" s="100"/>
      <c r="E58" s="100"/>
      <c r="F58" s="100"/>
      <c r="G58" s="101"/>
      <c r="H58" s="97" t="s">
        <v>18</v>
      </c>
      <c r="I58" s="106" t="s">
        <v>19</v>
      </c>
      <c r="J58" s="97" t="s">
        <v>11</v>
      </c>
      <c r="K58" s="97"/>
      <c r="L58" s="97"/>
      <c r="M58" s="97"/>
      <c r="N58" s="97"/>
      <c r="O58" s="89" t="s">
        <v>55</v>
      </c>
      <c r="P58" s="90"/>
      <c r="Q58" s="91"/>
      <c r="R58" s="97" t="s">
        <v>12</v>
      </c>
      <c r="S58" s="97"/>
      <c r="T58" s="97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</row>
    <row r="59" spans="1:33" ht="36" customHeight="1" x14ac:dyDescent="0.25">
      <c r="A59" s="97"/>
      <c r="B59" s="102"/>
      <c r="C59" s="103"/>
      <c r="D59" s="103"/>
      <c r="E59" s="103"/>
      <c r="F59" s="103"/>
      <c r="G59" s="104"/>
      <c r="H59" s="97"/>
      <c r="I59" s="107"/>
      <c r="J59" s="6" t="s">
        <v>8</v>
      </c>
      <c r="K59" s="6"/>
      <c r="L59" s="6" t="s">
        <v>9</v>
      </c>
      <c r="M59" s="6"/>
      <c r="N59" s="6" t="s">
        <v>10</v>
      </c>
      <c r="O59" s="6" t="s">
        <v>8</v>
      </c>
      <c r="P59" s="6" t="s">
        <v>9</v>
      </c>
      <c r="Q59" s="6" t="s">
        <v>10</v>
      </c>
      <c r="R59" s="6" t="s">
        <v>8</v>
      </c>
      <c r="S59" s="6" t="s">
        <v>9</v>
      </c>
      <c r="T59" s="6" t="s">
        <v>10</v>
      </c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</row>
    <row r="60" spans="1:33" ht="15.75" customHeight="1" x14ac:dyDescent="0.25">
      <c r="A60" s="6">
        <v>1</v>
      </c>
      <c r="B60" s="89">
        <v>2</v>
      </c>
      <c r="C60" s="90"/>
      <c r="D60" s="90"/>
      <c r="E60" s="90"/>
      <c r="F60" s="90"/>
      <c r="G60" s="91"/>
      <c r="H60" s="6">
        <v>3</v>
      </c>
      <c r="I60" s="32">
        <v>4</v>
      </c>
      <c r="J60" s="6">
        <v>5</v>
      </c>
      <c r="K60" s="6"/>
      <c r="L60" s="6">
        <v>6</v>
      </c>
      <c r="M60" s="6"/>
      <c r="N60" s="6">
        <v>7</v>
      </c>
      <c r="O60" s="6">
        <v>8</v>
      </c>
      <c r="P60" s="6">
        <v>9</v>
      </c>
      <c r="Q60" s="6">
        <v>10</v>
      </c>
      <c r="R60" s="6">
        <v>11</v>
      </c>
      <c r="S60" s="6">
        <v>12</v>
      </c>
      <c r="T60" s="6">
        <v>13</v>
      </c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</row>
    <row r="61" spans="1:33" ht="23.25" customHeight="1" x14ac:dyDescent="0.25">
      <c r="A61" s="15"/>
      <c r="B61" s="111" t="s">
        <v>31</v>
      </c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15"/>
      <c r="P61" s="15"/>
      <c r="Q61" s="15"/>
      <c r="R61" s="15"/>
      <c r="S61" s="15"/>
      <c r="T61" s="15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</row>
    <row r="62" spans="1:33" ht="19.5" customHeight="1" x14ac:dyDescent="0.25">
      <c r="A62" s="23"/>
      <c r="B62" s="98" t="s">
        <v>25</v>
      </c>
      <c r="C62" s="98"/>
      <c r="D62" s="98"/>
      <c r="E62" s="98"/>
      <c r="F62" s="98"/>
      <c r="G62" s="98"/>
      <c r="H62" s="17"/>
      <c r="I62" s="17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</row>
    <row r="63" spans="1:33" ht="45.75" customHeight="1" x14ac:dyDescent="0.25">
      <c r="A63" s="23">
        <v>1</v>
      </c>
      <c r="B63" s="114" t="s">
        <v>83</v>
      </c>
      <c r="C63" s="114"/>
      <c r="D63" s="114"/>
      <c r="E63" s="114"/>
      <c r="F63" s="114"/>
      <c r="G63" s="114"/>
      <c r="H63" s="24" t="s">
        <v>22</v>
      </c>
      <c r="I63" s="28" t="s">
        <v>58</v>
      </c>
      <c r="J63" s="30">
        <v>1</v>
      </c>
      <c r="K63" s="30"/>
      <c r="L63" s="30"/>
      <c r="M63" s="30"/>
      <c r="N63" s="30">
        <f>J63</f>
        <v>1</v>
      </c>
      <c r="O63" s="30">
        <v>1</v>
      </c>
      <c r="P63" s="30"/>
      <c r="Q63" s="30">
        <f>O63</f>
        <v>1</v>
      </c>
      <c r="R63" s="22">
        <f>O63-J63</f>
        <v>0</v>
      </c>
      <c r="S63" s="22"/>
      <c r="T63" s="22">
        <f>R63</f>
        <v>0</v>
      </c>
      <c r="V63" s="62"/>
      <c r="W63" s="62"/>
      <c r="X63" s="62">
        <v>96803</v>
      </c>
      <c r="Y63" s="62"/>
      <c r="Z63" s="62"/>
      <c r="AA63" s="62"/>
      <c r="AB63" s="62"/>
      <c r="AC63" s="62"/>
      <c r="AD63" s="62"/>
      <c r="AE63" s="62"/>
      <c r="AF63" s="62"/>
      <c r="AG63" s="62"/>
    </row>
    <row r="64" spans="1:33" ht="20.25" customHeight="1" x14ac:dyDescent="0.25">
      <c r="A64" s="23">
        <v>2</v>
      </c>
      <c r="B64" s="122" t="s">
        <v>84</v>
      </c>
      <c r="C64" s="123"/>
      <c r="D64" s="123"/>
      <c r="E64" s="123"/>
      <c r="F64" s="123"/>
      <c r="G64" s="124"/>
      <c r="H64" s="24" t="s">
        <v>82</v>
      </c>
      <c r="I64" s="29" t="s">
        <v>30</v>
      </c>
      <c r="J64" s="30">
        <v>8</v>
      </c>
      <c r="K64" s="30"/>
      <c r="L64" s="30"/>
      <c r="M64" s="30"/>
      <c r="N64" s="30">
        <f>J64</f>
        <v>8</v>
      </c>
      <c r="O64" s="30">
        <v>8</v>
      </c>
      <c r="P64" s="30"/>
      <c r="Q64" s="30">
        <f>O64</f>
        <v>8</v>
      </c>
      <c r="R64" s="22">
        <f>O64-J64</f>
        <v>0</v>
      </c>
      <c r="S64" s="22"/>
      <c r="T64" s="22">
        <f>R64</f>
        <v>0</v>
      </c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</row>
    <row r="65" spans="1:33" ht="34.5" customHeight="1" x14ac:dyDescent="0.25">
      <c r="A65" s="23">
        <v>3</v>
      </c>
      <c r="B65" s="92" t="s">
        <v>90</v>
      </c>
      <c r="C65" s="93"/>
      <c r="D65" s="93"/>
      <c r="E65" s="93"/>
      <c r="F65" s="93"/>
      <c r="G65" s="94"/>
      <c r="H65" s="24" t="s">
        <v>79</v>
      </c>
      <c r="I65" s="29" t="s">
        <v>91</v>
      </c>
      <c r="J65" s="30"/>
      <c r="K65" s="30"/>
      <c r="L65" s="22">
        <v>49500</v>
      </c>
      <c r="M65" s="22"/>
      <c r="N65" s="22">
        <f>L65</f>
        <v>49500</v>
      </c>
      <c r="O65" s="30"/>
      <c r="P65" s="22">
        <v>49500</v>
      </c>
      <c r="Q65" s="22">
        <f>P65</f>
        <v>49500</v>
      </c>
      <c r="R65" s="22"/>
      <c r="S65" s="22">
        <f>P65-L65</f>
        <v>0</v>
      </c>
      <c r="T65" s="22">
        <f>S65</f>
        <v>0</v>
      </c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</row>
    <row r="66" spans="1:33" ht="21" customHeight="1" x14ac:dyDescent="0.25">
      <c r="A66" s="23"/>
      <c r="B66" s="98" t="s">
        <v>26</v>
      </c>
      <c r="C66" s="98"/>
      <c r="D66" s="98"/>
      <c r="E66" s="98"/>
      <c r="F66" s="98"/>
      <c r="G66" s="98"/>
      <c r="H66" s="16"/>
      <c r="I66" s="16"/>
      <c r="J66" s="23"/>
      <c r="K66" s="23"/>
      <c r="L66" s="23"/>
      <c r="M66" s="23"/>
      <c r="N66" s="23"/>
      <c r="O66" s="23"/>
      <c r="P66" s="23"/>
      <c r="Q66" s="23"/>
      <c r="R66" s="26"/>
      <c r="S66" s="23"/>
      <c r="T66" s="23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</row>
    <row r="67" spans="1:33" ht="21" customHeight="1" x14ac:dyDescent="0.25">
      <c r="A67" s="23">
        <v>1</v>
      </c>
      <c r="B67" s="114" t="s">
        <v>85</v>
      </c>
      <c r="C67" s="114"/>
      <c r="D67" s="114"/>
      <c r="E67" s="114"/>
      <c r="F67" s="114"/>
      <c r="G67" s="114"/>
      <c r="H67" s="24" t="s">
        <v>59</v>
      </c>
      <c r="I67" s="24" t="s">
        <v>24</v>
      </c>
      <c r="J67" s="22">
        <v>97620</v>
      </c>
      <c r="K67" s="22"/>
      <c r="L67" s="22"/>
      <c r="M67" s="22"/>
      <c r="N67" s="22">
        <f>J67</f>
        <v>97620</v>
      </c>
      <c r="O67" s="22">
        <v>97620</v>
      </c>
      <c r="P67" s="22"/>
      <c r="Q67" s="22">
        <f>O67</f>
        <v>97620</v>
      </c>
      <c r="R67" s="22">
        <f>O67-J67</f>
        <v>0</v>
      </c>
      <c r="S67" s="22"/>
      <c r="T67" s="22">
        <f>R67</f>
        <v>0</v>
      </c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</row>
    <row r="68" spans="1:33" ht="18.75" customHeight="1" x14ac:dyDescent="0.25">
      <c r="A68" s="23"/>
      <c r="B68" s="98" t="s">
        <v>27</v>
      </c>
      <c r="C68" s="98"/>
      <c r="D68" s="98"/>
      <c r="E68" s="98"/>
      <c r="F68" s="98"/>
      <c r="G68" s="98"/>
      <c r="H68" s="16"/>
      <c r="I68" s="16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</row>
    <row r="69" spans="1:33" ht="20.25" customHeight="1" x14ac:dyDescent="0.25">
      <c r="A69" s="23">
        <v>1</v>
      </c>
      <c r="B69" s="121" t="s">
        <v>86</v>
      </c>
      <c r="C69" s="121"/>
      <c r="D69" s="121"/>
      <c r="E69" s="121"/>
      <c r="F69" s="121"/>
      <c r="G69" s="121"/>
      <c r="H69" s="24" t="s">
        <v>23</v>
      </c>
      <c r="I69" s="24" t="s">
        <v>24</v>
      </c>
      <c r="J69" s="27">
        <v>100</v>
      </c>
      <c r="K69" s="27"/>
      <c r="L69" s="27"/>
      <c r="M69" s="27"/>
      <c r="N69" s="27">
        <f>J69</f>
        <v>100</v>
      </c>
      <c r="O69" s="27">
        <v>100</v>
      </c>
      <c r="P69" s="27"/>
      <c r="Q69" s="27">
        <f>O69</f>
        <v>100</v>
      </c>
      <c r="R69" s="27">
        <f>O69-J69</f>
        <v>0</v>
      </c>
      <c r="S69" s="27"/>
      <c r="T69" s="27">
        <f>R69</f>
        <v>0</v>
      </c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</row>
    <row r="70" spans="1:33" ht="5.25" customHeight="1" x14ac:dyDescent="0.25">
      <c r="A70" s="72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V70" s="66"/>
      <c r="W70" s="66"/>
    </row>
    <row r="71" spans="1:33" ht="18.75" customHeight="1" x14ac:dyDescent="0.25">
      <c r="A71" s="74" t="s">
        <v>77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3"/>
      <c r="S71" s="73"/>
      <c r="T71" s="73"/>
      <c r="V71" s="66"/>
      <c r="W71" s="66"/>
    </row>
    <row r="72" spans="1:33" ht="6.75" customHeight="1" x14ac:dyDescent="0.25">
      <c r="A72" s="75"/>
      <c r="B72"/>
      <c r="C72"/>
      <c r="D72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3"/>
      <c r="S72" s="73"/>
      <c r="T72" s="73"/>
      <c r="V72" s="66"/>
      <c r="W72" s="66"/>
    </row>
    <row r="73" spans="1:33" ht="34.5" customHeight="1" x14ac:dyDescent="0.25">
      <c r="A73" s="71" t="s">
        <v>15</v>
      </c>
      <c r="B73" s="71" t="s">
        <v>20</v>
      </c>
      <c r="C73" s="71" t="s">
        <v>18</v>
      </c>
      <c r="D73" s="88" t="s">
        <v>78</v>
      </c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73"/>
      <c r="V73" s="66"/>
      <c r="W73" s="66"/>
    </row>
    <row r="74" spans="1:33" ht="18.75" customHeight="1" x14ac:dyDescent="0.25">
      <c r="A74" s="71">
        <v>1</v>
      </c>
      <c r="B74" s="71">
        <v>2</v>
      </c>
      <c r="C74" s="71">
        <v>3</v>
      </c>
      <c r="D74" s="88">
        <v>4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73"/>
      <c r="V74" s="66"/>
      <c r="W74" s="66"/>
    </row>
    <row r="75" spans="1:33" ht="47.25" customHeight="1" x14ac:dyDescent="0.25">
      <c r="A75" s="23"/>
      <c r="B75" s="71" t="s">
        <v>94</v>
      </c>
      <c r="C75" s="71" t="s">
        <v>79</v>
      </c>
      <c r="D75" s="80" t="s">
        <v>92</v>
      </c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2"/>
      <c r="T75" s="73"/>
      <c r="V75" s="66"/>
      <c r="W75" s="66"/>
    </row>
    <row r="76" spans="1:33" ht="6.75" customHeight="1" x14ac:dyDescent="0.25">
      <c r="A76" s="7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V76" s="66"/>
      <c r="W76" s="66"/>
    </row>
    <row r="77" spans="1:33" ht="18.75" customHeight="1" x14ac:dyDescent="0.25">
      <c r="A77" s="83" t="s">
        <v>80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73"/>
      <c r="T77" s="73"/>
      <c r="V77" s="66"/>
      <c r="W77" s="66"/>
    </row>
    <row r="78" spans="1:33" ht="18.75" customHeight="1" x14ac:dyDescent="0.25">
      <c r="A78" s="84" t="s">
        <v>81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77"/>
      <c r="S78" s="73"/>
      <c r="T78" s="73"/>
      <c r="V78" s="66"/>
      <c r="W78" s="66"/>
    </row>
    <row r="79" spans="1:33" ht="6.75" customHeight="1" x14ac:dyDescent="0.25">
      <c r="B79" s="12"/>
      <c r="C79" s="12"/>
      <c r="D79" s="12"/>
      <c r="E79" s="12"/>
      <c r="F79" s="12"/>
      <c r="G79" s="12"/>
      <c r="H79" s="12"/>
      <c r="I79" s="12"/>
      <c r="V79" s="66"/>
      <c r="W79" s="66"/>
    </row>
    <row r="80" spans="1:33" ht="15.75" x14ac:dyDescent="0.25">
      <c r="A80" s="56" t="s">
        <v>56</v>
      </c>
      <c r="C80" s="12"/>
      <c r="D80" s="12"/>
      <c r="E80" s="12"/>
      <c r="F80" s="12"/>
      <c r="G80" s="12"/>
      <c r="H80" s="12"/>
      <c r="I80" s="12"/>
    </row>
    <row r="81" spans="2:18" ht="7.5" customHeight="1" x14ac:dyDescent="0.25">
      <c r="C81" s="12"/>
      <c r="D81" s="12"/>
      <c r="E81" s="12"/>
      <c r="F81" s="12"/>
      <c r="G81" s="12"/>
      <c r="H81" s="12"/>
      <c r="I81" s="12"/>
    </row>
    <row r="82" spans="2:18" ht="20.25" customHeight="1" x14ac:dyDescent="0.25">
      <c r="B82" s="61" t="s">
        <v>93</v>
      </c>
    </row>
    <row r="83" spans="2:18" ht="11.25" customHeight="1" x14ac:dyDescent="0.25">
      <c r="B83" s="56"/>
    </row>
    <row r="84" spans="2:18" ht="15.75" x14ac:dyDescent="0.25">
      <c r="B84" s="3" t="s">
        <v>95</v>
      </c>
      <c r="N84" s="120"/>
      <c r="O84" s="120"/>
      <c r="Q84" s="128" t="s">
        <v>69</v>
      </c>
      <c r="R84" s="128"/>
    </row>
    <row r="85" spans="2:18" ht="15.75" x14ac:dyDescent="0.25">
      <c r="B85" s="10"/>
      <c r="N85" s="137" t="s">
        <v>21</v>
      </c>
      <c r="O85" s="137"/>
      <c r="Q85" s="138" t="s">
        <v>60</v>
      </c>
      <c r="R85" s="138"/>
    </row>
    <row r="86" spans="2:18" ht="9" customHeight="1" x14ac:dyDescent="0.25"/>
    <row r="87" spans="2:18" ht="18.75" customHeight="1" x14ac:dyDescent="0.25">
      <c r="B87" s="25" t="s">
        <v>68</v>
      </c>
      <c r="N87" s="120"/>
      <c r="O87" s="120"/>
      <c r="Q87" s="128" t="s">
        <v>70</v>
      </c>
      <c r="R87" s="128"/>
    </row>
    <row r="88" spans="2:18" x14ac:dyDescent="0.25">
      <c r="N88" s="137" t="s">
        <v>21</v>
      </c>
      <c r="O88" s="137"/>
      <c r="Q88" s="138" t="s">
        <v>60</v>
      </c>
      <c r="R88" s="138"/>
    </row>
  </sheetData>
  <mergeCells count="80">
    <mergeCell ref="N88:O88"/>
    <mergeCell ref="Q88:R88"/>
    <mergeCell ref="Q84:R84"/>
    <mergeCell ref="N85:O85"/>
    <mergeCell ref="Q85:R85"/>
    <mergeCell ref="Q87:R87"/>
    <mergeCell ref="N87:O87"/>
    <mergeCell ref="S16:T16"/>
    <mergeCell ref="S18:T18"/>
    <mergeCell ref="S19:T19"/>
    <mergeCell ref="N18:Q18"/>
    <mergeCell ref="N19:Q19"/>
    <mergeCell ref="H16:O16"/>
    <mergeCell ref="I19:J19"/>
    <mergeCell ref="S12:T12"/>
    <mergeCell ref="S13:T13"/>
    <mergeCell ref="S15:T15"/>
    <mergeCell ref="H13:O13"/>
    <mergeCell ref="G15:P15"/>
    <mergeCell ref="B13:D13"/>
    <mergeCell ref="B15:D15"/>
    <mergeCell ref="C23:Q23"/>
    <mergeCell ref="C24:Q24"/>
    <mergeCell ref="I8:P8"/>
    <mergeCell ref="I9:P9"/>
    <mergeCell ref="G18:H18"/>
    <mergeCell ref="G19:H19"/>
    <mergeCell ref="I18:J18"/>
    <mergeCell ref="G12:P12"/>
    <mergeCell ref="B12:D12"/>
    <mergeCell ref="J49:N49"/>
    <mergeCell ref="O49:Q49"/>
    <mergeCell ref="N84:O84"/>
    <mergeCell ref="B68:G68"/>
    <mergeCell ref="B58:G59"/>
    <mergeCell ref="B69:G69"/>
    <mergeCell ref="B64:G64"/>
    <mergeCell ref="O58:Q58"/>
    <mergeCell ref="B52:I52"/>
    <mergeCell ref="B67:G67"/>
    <mergeCell ref="B63:G63"/>
    <mergeCell ref="B16:D16"/>
    <mergeCell ref="B18:D18"/>
    <mergeCell ref="B19:D19"/>
    <mergeCell ref="B49:I50"/>
    <mergeCell ref="B51:I51"/>
    <mergeCell ref="B39:I39"/>
    <mergeCell ref="B21:T21"/>
    <mergeCell ref="J39:K39"/>
    <mergeCell ref="L39:M39"/>
    <mergeCell ref="B62:G62"/>
    <mergeCell ref="B60:G60"/>
    <mergeCell ref="A36:A37"/>
    <mergeCell ref="B38:I38"/>
    <mergeCell ref="A49:A50"/>
    <mergeCell ref="B40:I40"/>
    <mergeCell ref="B61:N61"/>
    <mergeCell ref="I58:I59"/>
    <mergeCell ref="A58:A59"/>
    <mergeCell ref="H58:H59"/>
    <mergeCell ref="O36:Q36"/>
    <mergeCell ref="C30:Q30"/>
    <mergeCell ref="C31:Q31"/>
    <mergeCell ref="R36:T36"/>
    <mergeCell ref="J58:N58"/>
    <mergeCell ref="B66:G66"/>
    <mergeCell ref="J36:N36"/>
    <mergeCell ref="B36:I37"/>
    <mergeCell ref="R58:T58"/>
    <mergeCell ref="B53:I53"/>
    <mergeCell ref="D75:S75"/>
    <mergeCell ref="A77:R77"/>
    <mergeCell ref="A78:Q78"/>
    <mergeCell ref="C46:S46"/>
    <mergeCell ref="C45:S45"/>
    <mergeCell ref="C44:S44"/>
    <mergeCell ref="D73:S73"/>
    <mergeCell ref="D74:S74"/>
    <mergeCell ref="R49:T49"/>
    <mergeCell ref="B65:G65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5" orientation="landscape" verticalDpi="0" r:id="rId1"/>
  <rowBreaks count="1" manualBreakCount="1">
    <brk id="46" max="17" man="1"/>
  </rowBreaks>
  <colBreaks count="1" manualBreakCount="1">
    <brk id="20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1418120</vt:lpstr>
      <vt:lpstr>'1418120'!Область_друку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2024-01-12T17:02:10Z</cp:lastPrinted>
  <dcterms:created xsi:type="dcterms:W3CDTF">2019-01-14T08:15:45Z</dcterms:created>
  <dcterms:modified xsi:type="dcterms:W3CDTF">2024-02-08T15:19:17Z</dcterms:modified>
</cp:coreProperties>
</file>