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M-18\Pochta\2022\Вересень\0609\УКБ паспорти\"/>
    </mc:Choice>
  </mc:AlternateContent>
  <bookViews>
    <workbookView xWindow="0" yWindow="0" windowWidth="28800" windowHeight="12435"/>
  </bookViews>
  <sheets>
    <sheet name="паспорт" sheetId="1" r:id="rId1"/>
  </sheets>
  <calcPr calcId="152511"/>
</workbook>
</file>

<file path=xl/calcChain.xml><?xml version="1.0" encoding="utf-8"?>
<calcChain xmlns="http://schemas.openxmlformats.org/spreadsheetml/2006/main">
  <c r="D36" i="1" l="1"/>
  <c r="D39" i="1"/>
  <c r="D45" i="1"/>
  <c r="G110" i="1"/>
  <c r="G102" i="1"/>
  <c r="G104" i="1"/>
  <c r="G106" i="1"/>
  <c r="G100" i="1"/>
  <c r="G82" i="1"/>
  <c r="G58" i="1"/>
  <c r="F58" i="1"/>
  <c r="G54" i="1"/>
  <c r="G120" i="1"/>
  <c r="G117" i="1"/>
  <c r="G119" i="1"/>
  <c r="G116" i="1"/>
  <c r="G113" i="1"/>
  <c r="G111" i="1"/>
  <c r="G109" i="1"/>
  <c r="G66" i="1"/>
  <c r="E37" i="1"/>
  <c r="G97" i="1"/>
  <c r="G95" i="1"/>
  <c r="G93" i="1"/>
  <c r="G91" i="1"/>
  <c r="E38" i="1"/>
  <c r="G87" i="1"/>
  <c r="F85" i="1"/>
  <c r="G84" i="1"/>
  <c r="G81" i="1"/>
  <c r="G79" i="1"/>
  <c r="G78" i="1"/>
  <c r="G75" i="1"/>
  <c r="F73" i="1"/>
  <c r="F70" i="1"/>
  <c r="G70" i="1"/>
  <c r="G72" i="1"/>
  <c r="G73" i="1"/>
  <c r="G69" i="1"/>
  <c r="G67" i="1"/>
  <c r="G63" i="1"/>
  <c r="F61" i="1"/>
  <c r="G60" i="1"/>
  <c r="G57" i="1"/>
  <c r="G55" i="1"/>
  <c r="G61" i="1"/>
  <c r="G85" i="1"/>
  <c r="E45" i="1"/>
  <c r="E46" i="1"/>
  <c r="D46" i="1"/>
  <c r="E36" i="1"/>
  <c r="E39" i="1"/>
</calcChain>
</file>

<file path=xl/sharedStrings.xml><?xml version="1.0" encoding="utf-8"?>
<sst xmlns="http://schemas.openxmlformats.org/spreadsheetml/2006/main" count="229" uniqueCount="103">
  <si>
    <t>ЗАТВЕРДЖЕНО</t>
  </si>
  <si>
    <t>Наказ / розпорядчий документ</t>
  </si>
  <si>
    <t>(найменування головного розпорядника коштів місцевого бюджету)</t>
  </si>
  <si>
    <t>Паспорт</t>
  </si>
  <si>
    <t>1.</t>
  </si>
  <si>
    <t>2.</t>
  </si>
  <si>
    <t>3.</t>
  </si>
  <si>
    <t>4.</t>
  </si>
  <si>
    <t>5.</t>
  </si>
  <si>
    <t>6.</t>
  </si>
  <si>
    <t>7.</t>
  </si>
  <si>
    <t>N з/п</t>
  </si>
  <si>
    <t>Завдання</t>
  </si>
  <si>
    <t>8.</t>
  </si>
  <si>
    <t>Напрями використання бюджетних коштів</t>
  </si>
  <si>
    <t>Загальний фонд</t>
  </si>
  <si>
    <t>Спеціальний фонд</t>
  </si>
  <si>
    <t>Усього</t>
  </si>
  <si>
    <t>9.</t>
  </si>
  <si>
    <t>Перелік місцевих / регіональних програм, що виконуються у складі бюджетної програми:</t>
  </si>
  <si>
    <t>Найменування місцевої / регіональної програми</t>
  </si>
  <si>
    <t>10.</t>
  </si>
  <si>
    <t>Результативні показники бюджетної програми:</t>
  </si>
  <si>
    <t>Показник</t>
  </si>
  <si>
    <t>Одиниця виміру</t>
  </si>
  <si>
    <t>Джерело інформації</t>
  </si>
  <si>
    <t>затрат</t>
  </si>
  <si>
    <t>продукту</t>
  </si>
  <si>
    <t>ефективності</t>
  </si>
  <si>
    <t>якості</t>
  </si>
  <si>
    <t>(підпис)</t>
  </si>
  <si>
    <t>ПОГОДЖЕНО:</t>
  </si>
  <si>
    <t>(найменування відповідального виконавця)</t>
  </si>
  <si>
    <t>Цілі державної політики, на досягнення яких спрямована реалізація бюджетної програми</t>
  </si>
  <si>
    <t>Ціль державної політики</t>
  </si>
  <si>
    <t>Мета бюджетної програми</t>
  </si>
  <si>
    <t>Завдання бюджетної програми</t>
  </si>
  <si>
    <t>11.</t>
  </si>
  <si>
    <t>М. П.</t>
  </si>
  <si>
    <t>(ініціали/ініціал, прізвище)</t>
  </si>
  <si>
    <t>ЗАТВЕРДЖЕНО
Наказ Міністерства фінансів України 
26 серпня 2014 року № 836
(у редакції наказу Міністерства фінансів України від  29 грудня 2018 року № 1209)</t>
  </si>
  <si>
    <t>од.</t>
  </si>
  <si>
    <t>рішення сесії</t>
  </si>
  <si>
    <t>грн.</t>
  </si>
  <si>
    <t>розрахунок</t>
  </si>
  <si>
    <t>%</t>
  </si>
  <si>
    <t>С.М.Ямчук</t>
  </si>
  <si>
    <t>Фінансове управління Хмельницької міської ради</t>
  </si>
  <si>
    <t>Начальник управління</t>
  </si>
  <si>
    <t>0443</t>
  </si>
  <si>
    <t>Будівництво освітніх установ та закладів</t>
  </si>
  <si>
    <t>Реалізація державної політики у сфері освіти</t>
  </si>
  <si>
    <t>Розширення мережі закладів дошкільної та початкової шкільної освіти і задоволення потреб населення мікрорайонів міста у дошкільній та початковій освіті.</t>
  </si>
  <si>
    <t>Реконструкція або добудова  існуючих освітніх установ та закладів</t>
  </si>
  <si>
    <t>Забезпечення виконання робіт з реконструкції освітніх установ та закладів</t>
  </si>
  <si>
    <t>(грн.)</t>
  </si>
  <si>
    <t>Реконструкція та добудова існуючих навчальних закладів</t>
  </si>
  <si>
    <t>кв.м</t>
  </si>
  <si>
    <t>проектна документація</t>
  </si>
  <si>
    <t>кількість об'єктів</t>
  </si>
  <si>
    <t>грн./кв.м</t>
  </si>
  <si>
    <t>рівень готовності</t>
  </si>
  <si>
    <t>Обсяг видатків на реконструкцію</t>
  </si>
  <si>
    <t>середні витрати на об'єкт реконструкції</t>
  </si>
  <si>
    <t>середні витрати на реконструкцію 1 кв. м</t>
  </si>
  <si>
    <t>Обсяг реконструкції (загальна площа)</t>
  </si>
  <si>
    <t>Реконструкція з добудовою їдальні до існуючого приміщення СЗОШ І-ІІІ ступенів №8 за адресою вул. Якова Гальчевського, 34 в м. Хмельницькому</t>
  </si>
  <si>
    <t>Реконструкція з добудовою приміщень Хмельницького ліцею №17 під спортивну залу на вул. Героїв Майдану, 5 в м. Хмельницькому</t>
  </si>
  <si>
    <t>площа, яку планується реконструювати</t>
  </si>
  <si>
    <t>02498582</t>
  </si>
  <si>
    <t>(код Програмної класифікації видатків та кредитування місцевого бюджету)</t>
  </si>
  <si>
    <t>(код за ЄДРПОУ)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</si>
  <si>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</si>
  <si>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</si>
  <si>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</si>
  <si>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</si>
  <si>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7321</t>
  </si>
  <si>
    <t>середні витрати на об'єкт проектування</t>
  </si>
  <si>
    <t>обсяг видатків на проектування</t>
  </si>
  <si>
    <t>Т.М.Поліщук</t>
  </si>
  <si>
    <t>Нове будівництво освітніх установ та закладів</t>
  </si>
  <si>
    <t>Забезпечення нового будівництва освітніх установ та закладів</t>
  </si>
  <si>
    <t xml:space="preserve"> Нове будівництво  закладу загальної середньої освіти на вул. Січових стрільців, 8-А в м. Хмельницькому, в т.ч. виготовлення проектно-кошторисної документації </t>
  </si>
  <si>
    <t>Управління капітального будівництва Хмельницької міської ради</t>
  </si>
  <si>
    <t>Начальник управління капітального будівництва Хмельницької міської ради</t>
  </si>
  <si>
    <t xml:space="preserve">Реконструкція приміщень НВО №1 по вул. Старокостянтинівське шосе, 3Б в        м. Хмельницькому </t>
  </si>
  <si>
    <t>Реставрація  існуючих освітніх установ та закладів</t>
  </si>
  <si>
    <t>Обсяг видатків на коригування ПКД</t>
  </si>
  <si>
    <t>кількість об'єктів коригування ПКД</t>
  </si>
  <si>
    <t>середні витрати на об'єкт реставрації</t>
  </si>
  <si>
    <t>середні витрати на коригування ПКД</t>
  </si>
  <si>
    <t>рівень готовності об'єкта реставрації</t>
  </si>
  <si>
    <t>рівень готовності коригування ПКД</t>
  </si>
  <si>
    <t>Реставрація дитячої музичної школи №1 ім. Миколи Мозгового по вул. Проскурівській, 18 в  м. Хмельницькому (в т.ч. коригування ПКД)</t>
  </si>
  <si>
    <t>бюджетної програми місцевого бюджету на 2022 рік</t>
  </si>
  <si>
    <t>Програма економічного та соціального розвитку Хмельницької міської територіальної громади на 2022 рік</t>
  </si>
  <si>
    <t xml:space="preserve"> Виготовлення проектно-кошторисної документації на  нове будівництво дошкільного навчального закладу в м. Хмельницькому</t>
  </si>
  <si>
    <t>кількість об'єктів реставрації</t>
  </si>
  <si>
    <t>Обсяг видатків на реставрацію</t>
  </si>
  <si>
    <t>Обсяг бюджетних призначень / бюджетних асигнувань - 1 368 719 гривень, у тому числі загального фонду -____  гривень та спеціального фонду - 1 368 719 гривень.</t>
  </si>
  <si>
    <r>
      <t>Підстави для виконання бюджетної програми: : Конституція України, Бюджетний кодекс України, Закон України «Про Державний бюджет України на 2022 рік», Закон України «Про місцеве самоврядування», Закон України «Про державне прогнозування та розроблення програм економічного та соціального розвитку України», Постанова  КМУ «Про затвердження Порядку розроблення та виконання державних цільових програм» від 31.01.2007 р. № 106, Наказ Міністерства економіки України «Про затвердження Методичних рекомендацій щодо порядку розроблення регіональних цільових програм, моніторингу та звітності про їх виконання» від 04.12.2006р. № 367, Наказ Міністерства фінансів України «Про деякі питання запровадження програмно-цільового методу складання та виконання місцевих бюджетів» від 26.08.2014 №836, Стратегічний план розвитку Хмельницької міської територіальної громади на  2021-2025 роки, затверджений рішенням сьомої сесії Хмельницької міської ради від 14.07.2021 № 11,  Рішення десятої сесії Хмельницької міської ради від 15.12.2021  № 7 «Про бюджет  Хмельницької міської територіальної громади на 2022 рік»</t>
    </r>
    <r>
      <rPr>
        <sz val="12"/>
        <color indexed="8"/>
        <rFont val="Times New Roman"/>
        <family val="1"/>
        <charset val="204"/>
      </rPr>
      <t>, Рішення виконавчого комітету Хмельницької міської ради від 11.08.2022 № 570 "Про внесення змін до бюджету Хмельницької міської територіальної громади на 2022 рік",   Програма економічного і соціального розвитку Хмельницької міської територіальної громади на 2022 рік, затверджена рішенням десятої сесії Хмельницької міської ради від 15.12.2021 №8.</t>
    </r>
  </si>
  <si>
    <t>від 05.09.2022 № 16</t>
  </si>
  <si>
    <t>Дата погодження 05.09.2022</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</si>
</sst>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12"/>
      <color indexed="8"/>
      <name val="Times New Roman"/>
      <family val="1"/>
      <charset val="204"/>
    </font>
    <font>
      <b/>
      <sz val="12"/>
      <color indexed="8"/>
      <name val="Times New Roman"/>
      <family val="1"/>
      <charset val="204"/>
    </font>
    <font>
      <sz val="10"/>
      <name val="Arial Cyr"/>
      <family val="2"/>
      <charset val="204"/>
    </font>
    <font>
      <b/>
      <sz val="10"/>
      <name val="Times New Roman"/>
      <family val="1"/>
      <charset val="204"/>
    </font>
    <font>
      <sz val="12"/>
      <color rgb="FF000000"/>
      <name val="Times New Roman"/>
      <family val="1"/>
      <charset val="204"/>
    </font>
    <font>
      <sz val="11"/>
      <color theme="1"/>
      <name val="Times New Roman"/>
      <family val="1"/>
      <charset val="204"/>
    </font>
    <font>
      <sz val="8"/>
      <color rgb="FF000000"/>
      <name val="Times New Roman"/>
      <family val="1"/>
      <charset val="204"/>
    </font>
    <font>
      <b/>
      <sz val="7.5"/>
      <color rgb="FF000000"/>
      <name val="Times New Roman"/>
      <family val="1"/>
      <charset val="204"/>
    </font>
    <font>
      <sz val="12"/>
      <color theme="0"/>
      <name val="Times New Roman"/>
      <family val="1"/>
      <charset val="204"/>
    </font>
    <font>
      <sz val="12"/>
      <color theme="1"/>
      <name val="Times New Roman"/>
      <family val="1"/>
      <charset val="204"/>
    </font>
    <font>
      <b/>
      <sz val="12"/>
      <color rgb="FF000000"/>
      <name val="Times New Roman"/>
      <family val="1"/>
      <charset val="204"/>
    </font>
    <font>
      <b/>
      <sz val="10"/>
      <color theme="1"/>
      <name val="Times New Roman"/>
      <family val="1"/>
      <charset val="204"/>
    </font>
    <font>
      <sz val="8"/>
      <color theme="1"/>
      <name val="Times New Roman"/>
      <family val="1"/>
      <charset val="204"/>
    </font>
  </fonts>
  <fills count="3">
    <fill>
      <patternFill patternType="none"/>
    </fill>
    <fill>
      <patternFill patternType="gray125"/>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0" fontId="3" fillId="0" borderId="0"/>
  </cellStyleXfs>
  <cellXfs count="69">
    <xf numFmtId="0" fontId="0" fillId="0" borderId="0" xfId="0"/>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xf numFmtId="0" fontId="6" fillId="0" borderId="0" xfId="0" applyFont="1"/>
    <xf numFmtId="0" fontId="6" fillId="0" borderId="0" xfId="0" applyFont="1" applyAlignment="1">
      <alignment vertical="center" wrapText="1"/>
    </xf>
    <xf numFmtId="0" fontId="7" fillId="0" borderId="0" xfId="0" applyFont="1" applyAlignment="1">
      <alignment horizontal="center" vertical="top"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6" fillId="0" borderId="0" xfId="0" applyFont="1" applyBorder="1" applyAlignment="1"/>
    <xf numFmtId="0" fontId="5" fillId="0" borderId="2" xfId="0" applyFont="1" applyBorder="1" applyAlignment="1">
      <alignment vertical="center" wrapText="1"/>
    </xf>
    <xf numFmtId="0" fontId="5" fillId="0" borderId="0" xfId="0" applyFont="1" applyAlignment="1">
      <alignment horizontal="left"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xf>
    <xf numFmtId="0" fontId="5" fillId="0" borderId="0" xfId="0" applyFont="1" applyAlignment="1">
      <alignment horizontal="left" vertical="center"/>
    </xf>
    <xf numFmtId="0" fontId="8" fillId="0" borderId="0" xfId="0" applyFont="1" applyAlignment="1">
      <alignment vertical="center"/>
    </xf>
    <xf numFmtId="0" fontId="8" fillId="0" borderId="0" xfId="0" applyFont="1"/>
    <xf numFmtId="0" fontId="5" fillId="0" borderId="1" xfId="0" applyFont="1" applyBorder="1" applyAlignment="1">
      <alignment horizontal="center" vertical="center" wrapText="1"/>
    </xf>
    <xf numFmtId="0" fontId="2"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5" fillId="0" borderId="0" xfId="0" applyFont="1" applyAlignment="1">
      <alignment horizontal="right" vertical="center" wrapText="1"/>
    </xf>
    <xf numFmtId="0" fontId="5" fillId="0" borderId="1" xfId="0" applyFont="1" applyBorder="1" applyAlignment="1">
      <alignment horizontal="center" vertical="center" wrapText="1"/>
    </xf>
    <xf numFmtId="1" fontId="5"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4" fillId="0" borderId="1" xfId="1" applyFont="1" applyFill="1" applyBorder="1" applyAlignment="1">
      <alignment vertical="center" wrapText="1"/>
    </xf>
    <xf numFmtId="0" fontId="7" fillId="0" borderId="0" xfId="0" applyFont="1" applyAlignment="1">
      <alignment horizontal="center" vertical="top" wrapText="1"/>
    </xf>
    <xf numFmtId="0" fontId="5" fillId="0" borderId="0" xfId="0" applyFont="1" applyAlignment="1">
      <alignment vertical="center" wrapText="1"/>
    </xf>
    <xf numFmtId="0" fontId="10" fillId="0" borderId="0" xfId="0" applyFont="1"/>
    <xf numFmtId="0" fontId="11" fillId="0" borderId="2" xfId="0" applyFont="1" applyBorder="1" applyAlignment="1">
      <alignment horizontal="center" vertical="center" wrapText="1"/>
    </xf>
    <xf numFmtId="49" fontId="11" fillId="0" borderId="2"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xf>
    <xf numFmtId="0" fontId="6" fillId="0" borderId="1" xfId="0" applyFont="1" applyBorder="1"/>
    <xf numFmtId="0" fontId="10" fillId="0" borderId="1" xfId="0" applyFont="1" applyBorder="1" applyAlignment="1">
      <alignment wrapText="1"/>
    </xf>
    <xf numFmtId="0" fontId="5"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5" fillId="0" borderId="1" xfId="0" applyFont="1" applyBorder="1" applyAlignment="1">
      <alignment horizontal="left" vertical="center" wrapText="1"/>
    </xf>
    <xf numFmtId="0" fontId="12" fillId="0" borderId="1" xfId="0" applyFont="1" applyFill="1" applyBorder="1" applyAlignment="1">
      <alignment wrapText="1"/>
    </xf>
    <xf numFmtId="0" fontId="11" fillId="0" borderId="1" xfId="0" applyFont="1" applyBorder="1" applyAlignment="1">
      <alignment horizontal="left" vertical="center" wrapText="1"/>
    </xf>
    <xf numFmtId="0" fontId="5" fillId="0" borderId="1" xfId="0"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2" fontId="5" fillId="0" borderId="1" xfId="0" applyNumberFormat="1" applyFont="1" applyBorder="1" applyAlignment="1">
      <alignment horizontal="center" vertical="center" wrapText="1"/>
    </xf>
    <xf numFmtId="2" fontId="5"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left" vertical="center" wrapText="1"/>
    </xf>
    <xf numFmtId="0" fontId="6" fillId="0" borderId="2" xfId="0" applyFont="1" applyBorder="1" applyAlignment="1">
      <alignment horizontal="center"/>
    </xf>
    <xf numFmtId="0" fontId="7" fillId="0" borderId="3" xfId="0" applyFont="1" applyBorder="1" applyAlignment="1">
      <alignment horizontal="center" vertical="top" wrapText="1"/>
    </xf>
    <xf numFmtId="0" fontId="5" fillId="0" borderId="0" xfId="0" applyFont="1" applyAlignment="1">
      <alignment horizontal="center" vertical="center" wrapText="1"/>
    </xf>
    <xf numFmtId="0" fontId="13" fillId="0" borderId="0" xfId="0" applyFont="1" applyAlignment="1">
      <alignment horizontal="left" vertical="top" wrapText="1"/>
    </xf>
    <xf numFmtId="0" fontId="13" fillId="0" borderId="0" xfId="0" applyFont="1" applyAlignment="1">
      <alignment horizontal="left" vertical="top"/>
    </xf>
    <xf numFmtId="0" fontId="11" fillId="0" borderId="0" xfId="0" applyFont="1" applyAlignment="1">
      <alignment horizontal="center" vertical="center"/>
    </xf>
    <xf numFmtId="0" fontId="6" fillId="0" borderId="0" xfId="0" applyFont="1" applyAlignment="1">
      <alignment horizontal="left" wrapText="1"/>
    </xf>
    <xf numFmtId="0" fontId="7" fillId="0" borderId="0" xfId="0" applyFont="1" applyBorder="1" applyAlignment="1">
      <alignment horizontal="center" vertical="top" wrapText="1"/>
    </xf>
    <xf numFmtId="0" fontId="11" fillId="0" borderId="2" xfId="0" applyFont="1" applyBorder="1" applyAlignment="1">
      <alignment horizontal="center" vertical="center" wrapText="1"/>
    </xf>
    <xf numFmtId="0" fontId="5" fillId="0" borderId="1" xfId="0" applyFont="1" applyBorder="1" applyAlignment="1">
      <alignment horizontal="left" vertical="center" wrapText="1"/>
    </xf>
    <xf numFmtId="0" fontId="11" fillId="0" borderId="0" xfId="0" applyFont="1" applyBorder="1" applyAlignment="1">
      <alignment horizontal="center" vertical="center" wrapText="1"/>
    </xf>
    <xf numFmtId="0" fontId="11" fillId="0" borderId="0" xfId="0" applyFont="1" applyAlignment="1">
      <alignment horizontal="left" vertical="center" wrapText="1"/>
    </xf>
    <xf numFmtId="0" fontId="5" fillId="0" borderId="0" xfId="0" applyFont="1" applyAlignment="1">
      <alignment horizontal="left" wrapText="1"/>
    </xf>
    <xf numFmtId="0" fontId="6" fillId="0" borderId="2" xfId="0" applyFont="1" applyBorder="1" applyAlignment="1">
      <alignment horizontal="center" wrapText="1"/>
    </xf>
    <xf numFmtId="0" fontId="5" fillId="0" borderId="0" xfId="0" applyFont="1" applyBorder="1" applyAlignment="1">
      <alignment horizontal="left" vertical="top" wrapText="1"/>
    </xf>
  </cellXfs>
  <cellStyles count="2">
    <cellStyle name="TableStyleLight1" xfId="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8"/>
  <sheetViews>
    <sheetView tabSelected="1" zoomScaleNormal="100" zoomScaleSheetLayoutView="100" workbookViewId="0">
      <selection activeCell="C116" sqref="C116"/>
    </sheetView>
  </sheetViews>
  <sheetFormatPr defaultColWidth="21.5703125" defaultRowHeight="15" x14ac:dyDescent="0.25"/>
  <cols>
    <col min="1" max="1" width="6.5703125" style="4" customWidth="1"/>
    <col min="2" max="2" width="35.5703125" style="4" customWidth="1"/>
    <col min="3" max="3" width="29.7109375" style="4" customWidth="1"/>
    <col min="4" max="4" width="21.5703125" style="4" customWidth="1"/>
    <col min="5" max="6" width="21.5703125" style="4"/>
    <col min="7" max="7" width="37" style="4" customWidth="1"/>
    <col min="8" max="16384" width="21.5703125" style="4"/>
  </cols>
  <sheetData>
    <row r="1" spans="1:7" x14ac:dyDescent="0.25">
      <c r="F1" s="57" t="s">
        <v>40</v>
      </c>
      <c r="G1" s="58"/>
    </row>
    <row r="2" spans="1:7" x14ac:dyDescent="0.25">
      <c r="F2" s="58"/>
      <c r="G2" s="58"/>
    </row>
    <row r="3" spans="1:7" ht="32.25" customHeight="1" x14ac:dyDescent="0.25">
      <c r="F3" s="58"/>
      <c r="G3" s="58"/>
    </row>
    <row r="4" spans="1:7" ht="15.75" x14ac:dyDescent="0.25">
      <c r="A4" s="28"/>
      <c r="E4" s="28" t="s">
        <v>0</v>
      </c>
    </row>
    <row r="5" spans="1:7" ht="15.75" x14ac:dyDescent="0.25">
      <c r="A5" s="28"/>
      <c r="E5" s="66" t="s">
        <v>1</v>
      </c>
      <c r="F5" s="66"/>
      <c r="G5" s="66"/>
    </row>
    <row r="6" spans="1:7" ht="42.6" customHeight="1" x14ac:dyDescent="0.25">
      <c r="A6" s="28"/>
      <c r="B6" s="28"/>
      <c r="E6" s="67" t="s">
        <v>83</v>
      </c>
      <c r="F6" s="67"/>
      <c r="G6" s="67"/>
    </row>
    <row r="7" spans="1:7" ht="15" customHeight="1" x14ac:dyDescent="0.25">
      <c r="A7" s="28"/>
      <c r="E7" s="55" t="s">
        <v>2</v>
      </c>
      <c r="F7" s="55"/>
      <c r="G7" s="55"/>
    </row>
    <row r="8" spans="1:7" s="29" customFormat="1" ht="15" customHeight="1" x14ac:dyDescent="0.25">
      <c r="A8" s="28"/>
      <c r="E8" s="68" t="s">
        <v>101</v>
      </c>
      <c r="F8" s="68"/>
      <c r="G8" s="68"/>
    </row>
    <row r="9" spans="1:7" ht="15.75" x14ac:dyDescent="0.25">
      <c r="A9" s="28"/>
      <c r="E9" s="53"/>
      <c r="F9" s="53"/>
      <c r="G9" s="53"/>
    </row>
    <row r="11" spans="1:7" ht="15.75" x14ac:dyDescent="0.25">
      <c r="A11" s="59" t="s">
        <v>3</v>
      </c>
      <c r="B11" s="59"/>
      <c r="C11" s="59"/>
      <c r="D11" s="59"/>
      <c r="E11" s="59"/>
      <c r="F11" s="59"/>
      <c r="G11" s="59"/>
    </row>
    <row r="12" spans="1:7" ht="15.75" x14ac:dyDescent="0.25">
      <c r="A12" s="59" t="s">
        <v>94</v>
      </c>
      <c r="B12" s="59"/>
      <c r="C12" s="59"/>
      <c r="D12" s="59"/>
      <c r="E12" s="59"/>
      <c r="F12" s="59"/>
      <c r="G12" s="59"/>
    </row>
    <row r="14" spans="1:7" ht="28.9" customHeight="1" x14ac:dyDescent="0.25">
      <c r="A14" s="56" t="s">
        <v>4</v>
      </c>
      <c r="B14" s="30">
        <v>1500000</v>
      </c>
      <c r="C14" s="64" t="s">
        <v>83</v>
      </c>
      <c r="D14" s="64"/>
      <c r="E14" s="64"/>
      <c r="F14" s="64"/>
      <c r="G14" s="31" t="s">
        <v>69</v>
      </c>
    </row>
    <row r="15" spans="1:7" ht="22.5" x14ac:dyDescent="0.25">
      <c r="A15" s="56"/>
      <c r="B15" s="27" t="s">
        <v>70</v>
      </c>
      <c r="C15" s="61" t="s">
        <v>2</v>
      </c>
      <c r="D15" s="61"/>
      <c r="E15" s="61"/>
      <c r="F15" s="61"/>
      <c r="G15" s="27" t="s">
        <v>71</v>
      </c>
    </row>
    <row r="16" spans="1:7" ht="28.15" customHeight="1" x14ac:dyDescent="0.25">
      <c r="A16" s="56" t="s">
        <v>5</v>
      </c>
      <c r="B16" s="30">
        <v>1510000</v>
      </c>
      <c r="C16" s="64" t="s">
        <v>83</v>
      </c>
      <c r="D16" s="64"/>
      <c r="E16" s="64"/>
      <c r="F16" s="64"/>
      <c r="G16" s="31" t="s">
        <v>69</v>
      </c>
    </row>
    <row r="17" spans="1:7" ht="22.5" x14ac:dyDescent="0.25">
      <c r="A17" s="56"/>
      <c r="B17" s="27" t="s">
        <v>70</v>
      </c>
      <c r="C17" s="61" t="s">
        <v>32</v>
      </c>
      <c r="D17" s="61"/>
      <c r="E17" s="61"/>
      <c r="F17" s="61"/>
      <c r="G17" s="27" t="s">
        <v>71</v>
      </c>
    </row>
    <row r="18" spans="1:7" ht="42.6" customHeight="1" x14ac:dyDescent="0.25">
      <c r="A18" s="56" t="s">
        <v>6</v>
      </c>
      <c r="B18" s="30">
        <v>1517321</v>
      </c>
      <c r="C18" s="31" t="s">
        <v>76</v>
      </c>
      <c r="D18" s="31" t="s">
        <v>49</v>
      </c>
      <c r="E18" s="62" t="s">
        <v>50</v>
      </c>
      <c r="F18" s="62"/>
      <c r="G18" s="39">
        <v>22564000000</v>
      </c>
    </row>
    <row r="19" spans="1:7" ht="42" customHeight="1" x14ac:dyDescent="0.25">
      <c r="A19" s="56"/>
      <c r="B19" s="27" t="s">
        <v>70</v>
      </c>
      <c r="C19" s="27" t="s">
        <v>72</v>
      </c>
      <c r="D19" s="27" t="s">
        <v>73</v>
      </c>
      <c r="E19" s="61" t="s">
        <v>74</v>
      </c>
      <c r="F19" s="61"/>
      <c r="G19" s="27" t="s">
        <v>75</v>
      </c>
    </row>
    <row r="20" spans="1:7" ht="42" customHeight="1" x14ac:dyDescent="0.25">
      <c r="A20" s="2" t="s">
        <v>7</v>
      </c>
      <c r="B20" s="53" t="s">
        <v>99</v>
      </c>
      <c r="C20" s="53"/>
      <c r="D20" s="53"/>
      <c r="E20" s="53"/>
      <c r="F20" s="53"/>
      <c r="G20" s="53"/>
    </row>
    <row r="21" spans="1:7" ht="154.5" customHeight="1" x14ac:dyDescent="0.25">
      <c r="A21" s="2" t="s">
        <v>8</v>
      </c>
      <c r="B21" s="53" t="s">
        <v>100</v>
      </c>
      <c r="C21" s="53"/>
      <c r="D21" s="53"/>
      <c r="E21" s="53"/>
      <c r="F21" s="53"/>
      <c r="G21" s="53"/>
    </row>
    <row r="22" spans="1:7" ht="15.75" x14ac:dyDescent="0.25">
      <c r="A22" s="2" t="s">
        <v>9</v>
      </c>
      <c r="B22" s="53" t="s">
        <v>33</v>
      </c>
      <c r="C22" s="53"/>
      <c r="D22" s="53"/>
      <c r="E22" s="53"/>
      <c r="F22" s="53"/>
      <c r="G22" s="53"/>
    </row>
    <row r="23" spans="1:7" ht="15.75" x14ac:dyDescent="0.25">
      <c r="A23" s="3"/>
    </row>
    <row r="24" spans="1:7" ht="15.75" x14ac:dyDescent="0.25">
      <c r="A24" s="7" t="s">
        <v>11</v>
      </c>
      <c r="B24" s="52" t="s">
        <v>34</v>
      </c>
      <c r="C24" s="52"/>
      <c r="D24" s="52"/>
      <c r="E24" s="52"/>
      <c r="F24" s="52"/>
      <c r="G24" s="52"/>
    </row>
    <row r="25" spans="1:7" ht="15.75" x14ac:dyDescent="0.25">
      <c r="A25" s="7">
        <v>1</v>
      </c>
      <c r="B25" s="63" t="s">
        <v>51</v>
      </c>
      <c r="C25" s="63"/>
      <c r="D25" s="63"/>
      <c r="E25" s="63"/>
      <c r="F25" s="63"/>
      <c r="G25" s="63"/>
    </row>
    <row r="26" spans="1:7" ht="37.15" customHeight="1" x14ac:dyDescent="0.25">
      <c r="A26" s="14" t="s">
        <v>10</v>
      </c>
      <c r="B26" s="4" t="s">
        <v>35</v>
      </c>
      <c r="D26" s="60" t="s">
        <v>52</v>
      </c>
      <c r="E26" s="60"/>
      <c r="F26" s="60"/>
      <c r="G26" s="60"/>
    </row>
    <row r="27" spans="1:7" ht="15.75" x14ac:dyDescent="0.25">
      <c r="A27" s="13" t="s">
        <v>13</v>
      </c>
      <c r="B27" s="53" t="s">
        <v>36</v>
      </c>
      <c r="C27" s="53"/>
      <c r="D27" s="53"/>
      <c r="E27" s="53"/>
      <c r="F27" s="53"/>
      <c r="G27" s="53"/>
    </row>
    <row r="28" spans="1:7" ht="15.75" x14ac:dyDescent="0.25">
      <c r="A28" s="13"/>
      <c r="B28" s="11"/>
      <c r="C28" s="11"/>
      <c r="D28" s="11"/>
      <c r="E28" s="11"/>
      <c r="F28" s="11"/>
      <c r="G28" s="11"/>
    </row>
    <row r="29" spans="1:7" ht="15.75" x14ac:dyDescent="0.25">
      <c r="A29" s="12" t="s">
        <v>11</v>
      </c>
      <c r="B29" s="52" t="s">
        <v>12</v>
      </c>
      <c r="C29" s="52"/>
      <c r="D29" s="52"/>
      <c r="E29" s="52"/>
      <c r="F29" s="52"/>
      <c r="G29" s="52"/>
    </row>
    <row r="30" spans="1:7" ht="15.75" x14ac:dyDescent="0.25">
      <c r="A30" s="12">
        <v>1</v>
      </c>
      <c r="B30" s="63" t="s">
        <v>56</v>
      </c>
      <c r="C30" s="63"/>
      <c r="D30" s="63"/>
      <c r="E30" s="63"/>
      <c r="F30" s="63"/>
      <c r="G30" s="63"/>
    </row>
    <row r="31" spans="1:7" ht="15.75" x14ac:dyDescent="0.25">
      <c r="A31" s="12"/>
      <c r="B31" s="52"/>
      <c r="C31" s="52"/>
      <c r="D31" s="52"/>
      <c r="E31" s="52"/>
      <c r="F31" s="52"/>
      <c r="G31" s="52"/>
    </row>
    <row r="32" spans="1:7" ht="15.75" x14ac:dyDescent="0.25">
      <c r="A32" s="13" t="s">
        <v>18</v>
      </c>
      <c r="B32" s="15" t="s">
        <v>14</v>
      </c>
      <c r="C32" s="11"/>
      <c r="D32" s="11"/>
      <c r="E32" s="11"/>
      <c r="F32" s="11"/>
      <c r="G32" s="11"/>
    </row>
    <row r="33" spans="1:7" ht="15.75" x14ac:dyDescent="0.25">
      <c r="A33" s="3"/>
      <c r="E33" s="21" t="s">
        <v>55</v>
      </c>
    </row>
    <row r="34" spans="1:7" ht="31.5" x14ac:dyDescent="0.25">
      <c r="A34" s="7" t="s">
        <v>11</v>
      </c>
      <c r="B34" s="7" t="s">
        <v>14</v>
      </c>
      <c r="C34" s="7" t="s">
        <v>15</v>
      </c>
      <c r="D34" s="7" t="s">
        <v>16</v>
      </c>
      <c r="E34" s="7" t="s">
        <v>17</v>
      </c>
    </row>
    <row r="35" spans="1:7" ht="15.75" x14ac:dyDescent="0.25">
      <c r="A35" s="7">
        <v>1</v>
      </c>
      <c r="B35" s="7">
        <v>2</v>
      </c>
      <c r="C35" s="7">
        <v>3</v>
      </c>
      <c r="D35" s="7">
        <v>4</v>
      </c>
      <c r="E35" s="7">
        <v>5</v>
      </c>
    </row>
    <row r="36" spans="1:7" ht="47.25" x14ac:dyDescent="0.25">
      <c r="A36" s="32">
        <v>1</v>
      </c>
      <c r="B36" s="33" t="s">
        <v>53</v>
      </c>
      <c r="C36" s="7"/>
      <c r="D36" s="7">
        <f>1217319-575500</f>
        <v>641819</v>
      </c>
      <c r="E36" s="18">
        <f>C36+D36</f>
        <v>641819</v>
      </c>
    </row>
    <row r="37" spans="1:7" ht="31.5" x14ac:dyDescent="0.25">
      <c r="A37" s="45">
        <v>2</v>
      </c>
      <c r="B37" s="46" t="s">
        <v>86</v>
      </c>
      <c r="C37" s="45"/>
      <c r="D37" s="45">
        <v>200000</v>
      </c>
      <c r="E37" s="45">
        <f>C37+D37</f>
        <v>200000</v>
      </c>
    </row>
    <row r="38" spans="1:7" ht="31.5" x14ac:dyDescent="0.25">
      <c r="A38" s="35">
        <v>3</v>
      </c>
      <c r="B38" s="40" t="s">
        <v>80</v>
      </c>
      <c r="C38" s="36"/>
      <c r="D38" s="32">
        <v>526900</v>
      </c>
      <c r="E38" s="32">
        <f>C38+D38</f>
        <v>526900</v>
      </c>
    </row>
    <row r="39" spans="1:7" ht="15.75" x14ac:dyDescent="0.25">
      <c r="A39" s="52" t="s">
        <v>17</v>
      </c>
      <c r="B39" s="52"/>
      <c r="C39" s="7"/>
      <c r="D39" s="7">
        <f>SUM(D36:D38)</f>
        <v>1368719</v>
      </c>
      <c r="E39" s="34">
        <f>SUM(E36:E38)</f>
        <v>1368719</v>
      </c>
    </row>
    <row r="40" spans="1:7" ht="15.75" x14ac:dyDescent="0.25">
      <c r="A40" s="3"/>
    </row>
    <row r="41" spans="1:7" ht="15.75" x14ac:dyDescent="0.25">
      <c r="A41" s="56" t="s">
        <v>21</v>
      </c>
      <c r="B41" s="53" t="s">
        <v>19</v>
      </c>
      <c r="C41" s="53"/>
      <c r="D41" s="53"/>
      <c r="E41" s="53"/>
      <c r="F41" s="53"/>
      <c r="G41" s="53"/>
    </row>
    <row r="42" spans="1:7" ht="15.75" x14ac:dyDescent="0.25">
      <c r="A42" s="56"/>
      <c r="E42" s="21" t="s">
        <v>55</v>
      </c>
    </row>
    <row r="43" spans="1:7" ht="31.5" x14ac:dyDescent="0.25">
      <c r="A43" s="12" t="s">
        <v>11</v>
      </c>
      <c r="B43" s="7" t="s">
        <v>20</v>
      </c>
      <c r="C43" s="7" t="s">
        <v>15</v>
      </c>
      <c r="D43" s="7" t="s">
        <v>16</v>
      </c>
      <c r="E43" s="7" t="s">
        <v>17</v>
      </c>
    </row>
    <row r="44" spans="1:7" ht="15.75" x14ac:dyDescent="0.25">
      <c r="A44" s="12">
        <v>1</v>
      </c>
      <c r="B44" s="7">
        <v>2</v>
      </c>
      <c r="C44" s="7">
        <v>3</v>
      </c>
      <c r="D44" s="7">
        <v>4</v>
      </c>
      <c r="E44" s="7">
        <v>5</v>
      </c>
    </row>
    <row r="45" spans="1:7" ht="78.75" x14ac:dyDescent="0.25">
      <c r="A45" s="12">
        <v>1</v>
      </c>
      <c r="B45" s="8" t="s">
        <v>95</v>
      </c>
      <c r="C45" s="8"/>
      <c r="D45" s="32">
        <f>D39</f>
        <v>1368719</v>
      </c>
      <c r="E45" s="32">
        <f>D45</f>
        <v>1368719</v>
      </c>
    </row>
    <row r="46" spans="1:7" ht="15.75" x14ac:dyDescent="0.25">
      <c r="A46" s="52" t="s">
        <v>17</v>
      </c>
      <c r="B46" s="52"/>
      <c r="C46" s="8"/>
      <c r="D46" s="32">
        <f>D45</f>
        <v>1368719</v>
      </c>
      <c r="E46" s="32">
        <f>E45</f>
        <v>1368719</v>
      </c>
    </row>
    <row r="47" spans="1:7" ht="15.75" x14ac:dyDescent="0.25">
      <c r="A47" s="2" t="s">
        <v>37</v>
      </c>
      <c r="B47" s="53" t="s">
        <v>22</v>
      </c>
      <c r="C47" s="53"/>
      <c r="D47" s="53"/>
      <c r="E47" s="53"/>
      <c r="F47" s="53"/>
      <c r="G47" s="53"/>
    </row>
    <row r="48" spans="1:7" ht="15.75" x14ac:dyDescent="0.25">
      <c r="A48" s="3"/>
    </row>
    <row r="49" spans="1:7" ht="46.5" customHeight="1" x14ac:dyDescent="0.25">
      <c r="A49" s="22" t="s">
        <v>11</v>
      </c>
      <c r="B49" s="7" t="s">
        <v>23</v>
      </c>
      <c r="C49" s="7" t="s">
        <v>24</v>
      </c>
      <c r="D49" s="7" t="s">
        <v>25</v>
      </c>
      <c r="E49" s="7" t="s">
        <v>15</v>
      </c>
      <c r="F49" s="7" t="s">
        <v>16</v>
      </c>
      <c r="G49" s="7" t="s">
        <v>17</v>
      </c>
    </row>
    <row r="50" spans="1:7" ht="15.75" x14ac:dyDescent="0.25">
      <c r="A50" s="22">
        <v>1</v>
      </c>
      <c r="B50" s="7">
        <v>2</v>
      </c>
      <c r="C50" s="7">
        <v>3</v>
      </c>
      <c r="D50" s="7">
        <v>4</v>
      </c>
      <c r="E50" s="7">
        <v>5</v>
      </c>
      <c r="F50" s="7">
        <v>6</v>
      </c>
      <c r="G50" s="7">
        <v>7</v>
      </c>
    </row>
    <row r="51" spans="1:7" ht="61.9" customHeight="1" x14ac:dyDescent="0.25">
      <c r="A51" s="8"/>
      <c r="B51" s="19" t="s">
        <v>54</v>
      </c>
      <c r="C51" s="20"/>
      <c r="D51" s="20"/>
      <c r="E51" s="18"/>
      <c r="F51" s="18"/>
      <c r="G51" s="18"/>
    </row>
    <row r="52" spans="1:7" ht="61.15" customHeight="1" x14ac:dyDescent="0.25">
      <c r="A52" s="8"/>
      <c r="B52" s="26" t="s">
        <v>85</v>
      </c>
      <c r="C52" s="20"/>
      <c r="D52" s="20"/>
      <c r="E52" s="22"/>
      <c r="F52" s="22"/>
      <c r="G52" s="22"/>
    </row>
    <row r="53" spans="1:7" ht="15.75" x14ac:dyDescent="0.25">
      <c r="A53" s="22">
        <v>1</v>
      </c>
      <c r="B53" s="8" t="s">
        <v>26</v>
      </c>
      <c r="C53" s="22"/>
      <c r="D53" s="22"/>
      <c r="E53" s="22"/>
      <c r="F53" s="22"/>
      <c r="G53" s="22"/>
    </row>
    <row r="54" spans="1:7" ht="15.75" x14ac:dyDescent="0.25">
      <c r="A54" s="22"/>
      <c r="B54" s="8" t="s">
        <v>62</v>
      </c>
      <c r="C54" s="22" t="s">
        <v>43</v>
      </c>
      <c r="D54" s="38" t="s">
        <v>42</v>
      </c>
      <c r="E54" s="22"/>
      <c r="F54" s="22">
        <v>341819</v>
      </c>
      <c r="G54" s="22">
        <f>E54+F54</f>
        <v>341819</v>
      </c>
    </row>
    <row r="55" spans="1:7" ht="31.5" x14ac:dyDescent="0.25">
      <c r="A55" s="22"/>
      <c r="B55" s="8" t="s">
        <v>65</v>
      </c>
      <c r="C55" s="22" t="s">
        <v>57</v>
      </c>
      <c r="D55" s="22" t="s">
        <v>58</v>
      </c>
      <c r="E55" s="22"/>
      <c r="F55" s="49">
        <v>6721.12</v>
      </c>
      <c r="G55" s="49">
        <f>E55+F55</f>
        <v>6721.12</v>
      </c>
    </row>
    <row r="56" spans="1:7" ht="15.75" x14ac:dyDescent="0.25">
      <c r="A56" s="22">
        <v>2</v>
      </c>
      <c r="B56" s="8" t="s">
        <v>27</v>
      </c>
      <c r="C56" s="22"/>
      <c r="D56" s="22"/>
      <c r="E56" s="22"/>
      <c r="F56" s="22"/>
      <c r="G56" s="22"/>
    </row>
    <row r="57" spans="1:7" ht="15.75" x14ac:dyDescent="0.25">
      <c r="A57" s="8"/>
      <c r="B57" s="8" t="s">
        <v>59</v>
      </c>
      <c r="C57" s="22" t="s">
        <v>41</v>
      </c>
      <c r="D57" s="22" t="s">
        <v>42</v>
      </c>
      <c r="E57" s="22"/>
      <c r="F57" s="22">
        <v>1</v>
      </c>
      <c r="G57" s="23">
        <f>E57+F57</f>
        <v>1</v>
      </c>
    </row>
    <row r="58" spans="1:7" ht="31.5" x14ac:dyDescent="0.25">
      <c r="A58" s="8"/>
      <c r="B58" s="8" t="s">
        <v>68</v>
      </c>
      <c r="C58" s="47" t="s">
        <v>57</v>
      </c>
      <c r="D58" s="47" t="s">
        <v>44</v>
      </c>
      <c r="E58" s="47"/>
      <c r="F58" s="23">
        <f>F54/F61</f>
        <v>40.707129728473902</v>
      </c>
      <c r="G58" s="23">
        <f>E58+F58</f>
        <v>40.707129728473902</v>
      </c>
    </row>
    <row r="59" spans="1:7" ht="15.75" x14ac:dyDescent="0.25">
      <c r="A59" s="22">
        <v>3</v>
      </c>
      <c r="B59" s="8" t="s">
        <v>28</v>
      </c>
      <c r="C59" s="22"/>
      <c r="D59" s="47"/>
      <c r="E59" s="22"/>
      <c r="F59" s="22"/>
      <c r="G59" s="22"/>
    </row>
    <row r="60" spans="1:7" ht="31.5" x14ac:dyDescent="0.25">
      <c r="A60" s="22"/>
      <c r="B60" s="8" t="s">
        <v>63</v>
      </c>
      <c r="C60" s="22" t="s">
        <v>43</v>
      </c>
      <c r="D60" s="22" t="s">
        <v>44</v>
      </c>
      <c r="E60" s="22"/>
      <c r="F60" s="22">
        <v>56437448</v>
      </c>
      <c r="G60" s="22">
        <f>E60+F60</f>
        <v>56437448</v>
      </c>
    </row>
    <row r="61" spans="1:7" ht="31.5" x14ac:dyDescent="0.25">
      <c r="A61" s="22"/>
      <c r="B61" s="8" t="s">
        <v>64</v>
      </c>
      <c r="C61" s="22" t="s">
        <v>60</v>
      </c>
      <c r="D61" s="22" t="s">
        <v>44</v>
      </c>
      <c r="E61" s="22"/>
      <c r="F61" s="23">
        <f>F60/F55</f>
        <v>8397.0302568619518</v>
      </c>
      <c r="G61" s="23">
        <f>G60/G55</f>
        <v>8397.0302568619518</v>
      </c>
    </row>
    <row r="62" spans="1:7" ht="15.75" x14ac:dyDescent="0.25">
      <c r="A62" s="22">
        <v>4</v>
      </c>
      <c r="B62" s="8" t="s">
        <v>29</v>
      </c>
      <c r="C62" s="22"/>
      <c r="D62" s="22"/>
      <c r="E62" s="22"/>
      <c r="F62" s="22"/>
      <c r="G62" s="22"/>
    </row>
    <row r="63" spans="1:7" ht="15.75" x14ac:dyDescent="0.25">
      <c r="A63" s="8"/>
      <c r="B63" s="8" t="s">
        <v>61</v>
      </c>
      <c r="C63" s="22" t="s">
        <v>45</v>
      </c>
      <c r="D63" s="22" t="s">
        <v>44</v>
      </c>
      <c r="E63" s="24"/>
      <c r="F63" s="25">
        <v>87</v>
      </c>
      <c r="G63" s="25">
        <f>E63+F63</f>
        <v>87</v>
      </c>
    </row>
    <row r="64" spans="1:7" ht="90.6" customHeight="1" x14ac:dyDescent="0.25">
      <c r="A64" s="8"/>
      <c r="B64" s="26" t="s">
        <v>66</v>
      </c>
      <c r="C64" s="20"/>
      <c r="D64" s="20"/>
      <c r="E64" s="22"/>
      <c r="F64" s="22"/>
      <c r="G64" s="22"/>
    </row>
    <row r="65" spans="1:7" ht="15.75" x14ac:dyDescent="0.25">
      <c r="A65" s="22">
        <v>1</v>
      </c>
      <c r="B65" s="8" t="s">
        <v>26</v>
      </c>
      <c r="C65" s="22"/>
      <c r="D65" s="22"/>
      <c r="E65" s="22"/>
      <c r="F65" s="22"/>
      <c r="G65" s="22"/>
    </row>
    <row r="66" spans="1:7" ht="15.75" x14ac:dyDescent="0.25">
      <c r="A66" s="22"/>
      <c r="B66" s="8" t="s">
        <v>62</v>
      </c>
      <c r="C66" s="22" t="s">
        <v>43</v>
      </c>
      <c r="D66" s="38" t="s">
        <v>42</v>
      </c>
      <c r="E66" s="22"/>
      <c r="F66" s="22">
        <v>300000</v>
      </c>
      <c r="G66" s="22">
        <f>E66+F66</f>
        <v>300000</v>
      </c>
    </row>
    <row r="67" spans="1:7" ht="31.5" x14ac:dyDescent="0.25">
      <c r="A67" s="22"/>
      <c r="B67" s="8" t="s">
        <v>65</v>
      </c>
      <c r="C67" s="22" t="s">
        <v>57</v>
      </c>
      <c r="D67" s="22" t="s">
        <v>58</v>
      </c>
      <c r="E67" s="22"/>
      <c r="F67" s="49">
        <v>302.7</v>
      </c>
      <c r="G67" s="49">
        <f>E67+F67</f>
        <v>302.7</v>
      </c>
    </row>
    <row r="68" spans="1:7" ht="15.75" x14ac:dyDescent="0.25">
      <c r="A68" s="22">
        <v>2</v>
      </c>
      <c r="B68" s="8" t="s">
        <v>27</v>
      </c>
      <c r="C68" s="22"/>
      <c r="D68" s="22"/>
      <c r="E68" s="22"/>
      <c r="F68" s="22"/>
      <c r="G68" s="22"/>
    </row>
    <row r="69" spans="1:7" ht="15.75" x14ac:dyDescent="0.25">
      <c r="A69" s="8"/>
      <c r="B69" s="8" t="s">
        <v>59</v>
      </c>
      <c r="C69" s="22" t="s">
        <v>41</v>
      </c>
      <c r="D69" s="22" t="s">
        <v>42</v>
      </c>
      <c r="E69" s="22"/>
      <c r="F69" s="22">
        <v>1</v>
      </c>
      <c r="G69" s="23">
        <f>E69+F69</f>
        <v>1</v>
      </c>
    </row>
    <row r="70" spans="1:7" ht="31.5" x14ac:dyDescent="0.25">
      <c r="A70" s="8"/>
      <c r="B70" s="8" t="s">
        <v>68</v>
      </c>
      <c r="C70" s="22" t="s">
        <v>57</v>
      </c>
      <c r="D70" s="22" t="s">
        <v>44</v>
      </c>
      <c r="E70" s="22"/>
      <c r="F70" s="23">
        <f>F66/F73</f>
        <v>4.5111999816789936</v>
      </c>
      <c r="G70" s="23">
        <f>E70+F70</f>
        <v>4.5111999816789936</v>
      </c>
    </row>
    <row r="71" spans="1:7" ht="15.75" x14ac:dyDescent="0.25">
      <c r="A71" s="22">
        <v>3</v>
      </c>
      <c r="B71" s="8" t="s">
        <v>28</v>
      </c>
      <c r="C71" s="22"/>
      <c r="D71" s="22"/>
      <c r="E71" s="22"/>
      <c r="F71" s="22"/>
      <c r="G71" s="22"/>
    </row>
    <row r="72" spans="1:7" ht="31.5" x14ac:dyDescent="0.25">
      <c r="A72" s="22"/>
      <c r="B72" s="8" t="s">
        <v>63</v>
      </c>
      <c r="C72" s="22" t="s">
        <v>43</v>
      </c>
      <c r="D72" s="22" t="s">
        <v>44</v>
      </c>
      <c r="E72" s="22"/>
      <c r="F72" s="22">
        <v>20129899</v>
      </c>
      <c r="G72" s="22">
        <f>E72+F72</f>
        <v>20129899</v>
      </c>
    </row>
    <row r="73" spans="1:7" ht="31.5" x14ac:dyDescent="0.25">
      <c r="A73" s="22"/>
      <c r="B73" s="8" t="s">
        <v>64</v>
      </c>
      <c r="C73" s="22" t="s">
        <v>60</v>
      </c>
      <c r="D73" s="22" t="s">
        <v>44</v>
      </c>
      <c r="E73" s="22"/>
      <c r="F73" s="23">
        <f>F72/F67</f>
        <v>66501.152956722828</v>
      </c>
      <c r="G73" s="23">
        <f>G72/G67</f>
        <v>66501.152956722828</v>
      </c>
    </row>
    <row r="74" spans="1:7" ht="15.75" x14ac:dyDescent="0.25">
      <c r="A74" s="22">
        <v>4</v>
      </c>
      <c r="B74" s="8" t="s">
        <v>29</v>
      </c>
      <c r="C74" s="22"/>
      <c r="D74" s="22"/>
      <c r="E74" s="22"/>
      <c r="F74" s="22"/>
      <c r="G74" s="22"/>
    </row>
    <row r="75" spans="1:7" ht="15.75" x14ac:dyDescent="0.25">
      <c r="A75" s="8"/>
      <c r="B75" s="8" t="s">
        <v>61</v>
      </c>
      <c r="C75" s="22" t="s">
        <v>45</v>
      </c>
      <c r="D75" s="22" t="s">
        <v>44</v>
      </c>
      <c r="E75" s="24"/>
      <c r="F75" s="25">
        <v>39</v>
      </c>
      <c r="G75" s="25">
        <f>E75+F75</f>
        <v>39</v>
      </c>
    </row>
    <row r="76" spans="1:7" ht="51" x14ac:dyDescent="0.25">
      <c r="A76" s="8"/>
      <c r="B76" s="26" t="s">
        <v>67</v>
      </c>
      <c r="C76" s="20"/>
      <c r="D76" s="20"/>
      <c r="E76" s="22"/>
      <c r="F76" s="22"/>
      <c r="G76" s="22"/>
    </row>
    <row r="77" spans="1:7" ht="15.75" x14ac:dyDescent="0.25">
      <c r="A77" s="22">
        <v>1</v>
      </c>
      <c r="B77" s="8" t="s">
        <v>26</v>
      </c>
      <c r="C77" s="22"/>
      <c r="D77" s="22"/>
      <c r="E77" s="22"/>
      <c r="F77" s="43"/>
      <c r="G77" s="43"/>
    </row>
    <row r="78" spans="1:7" ht="15.75" x14ac:dyDescent="0.25">
      <c r="A78" s="22"/>
      <c r="B78" s="8" t="s">
        <v>62</v>
      </c>
      <c r="C78" s="22" t="s">
        <v>43</v>
      </c>
      <c r="D78" s="38" t="s">
        <v>42</v>
      </c>
      <c r="E78" s="22"/>
      <c r="F78" s="43">
        <v>0</v>
      </c>
      <c r="G78" s="43">
        <f>E78+F78</f>
        <v>0</v>
      </c>
    </row>
    <row r="79" spans="1:7" ht="31.5" x14ac:dyDescent="0.25">
      <c r="A79" s="22"/>
      <c r="B79" s="8" t="s">
        <v>65</v>
      </c>
      <c r="C79" s="22" t="s">
        <v>57</v>
      </c>
      <c r="D79" s="22" t="s">
        <v>58</v>
      </c>
      <c r="E79" s="22"/>
      <c r="F79" s="50">
        <v>2655.74</v>
      </c>
      <c r="G79" s="50">
        <f>E79+F79</f>
        <v>2655.74</v>
      </c>
    </row>
    <row r="80" spans="1:7" ht="15.75" x14ac:dyDescent="0.25">
      <c r="A80" s="22">
        <v>2</v>
      </c>
      <c r="B80" s="8" t="s">
        <v>27</v>
      </c>
      <c r="C80" s="22"/>
      <c r="D80" s="22"/>
      <c r="E80" s="22"/>
      <c r="F80" s="43"/>
      <c r="G80" s="43"/>
    </row>
    <row r="81" spans="1:7" ht="15.75" x14ac:dyDescent="0.25">
      <c r="A81" s="8"/>
      <c r="B81" s="8" t="s">
        <v>59</v>
      </c>
      <c r="C81" s="22" t="s">
        <v>41</v>
      </c>
      <c r="D81" s="22" t="s">
        <v>42</v>
      </c>
      <c r="E81" s="22"/>
      <c r="F81" s="43">
        <v>1</v>
      </c>
      <c r="G81" s="44">
        <f>E81+F81</f>
        <v>1</v>
      </c>
    </row>
    <row r="82" spans="1:7" ht="31.5" x14ac:dyDescent="0.25">
      <c r="A82" s="8"/>
      <c r="B82" s="8" t="s">
        <v>68</v>
      </c>
      <c r="C82" s="47" t="s">
        <v>57</v>
      </c>
      <c r="D82" s="47" t="s">
        <v>44</v>
      </c>
      <c r="E82" s="47"/>
      <c r="F82" s="44">
        <v>0</v>
      </c>
      <c r="G82" s="44">
        <f>E82+F82</f>
        <v>0</v>
      </c>
    </row>
    <row r="83" spans="1:7" ht="15.75" x14ac:dyDescent="0.25">
      <c r="A83" s="22">
        <v>3</v>
      </c>
      <c r="B83" s="8" t="s">
        <v>28</v>
      </c>
      <c r="C83" s="22"/>
      <c r="D83" s="47"/>
      <c r="E83" s="22"/>
      <c r="F83" s="43"/>
      <c r="G83" s="43"/>
    </row>
    <row r="84" spans="1:7" ht="31.5" x14ac:dyDescent="0.25">
      <c r="A84" s="22"/>
      <c r="B84" s="8" t="s">
        <v>63</v>
      </c>
      <c r="C84" s="22" t="s">
        <v>43</v>
      </c>
      <c r="D84" s="22" t="s">
        <v>44</v>
      </c>
      <c r="E84" s="22"/>
      <c r="F84" s="43">
        <v>34056704</v>
      </c>
      <c r="G84" s="43">
        <f>E84+F84</f>
        <v>34056704</v>
      </c>
    </row>
    <row r="85" spans="1:7" ht="31.5" x14ac:dyDescent="0.25">
      <c r="A85" s="22"/>
      <c r="B85" s="8" t="s">
        <v>64</v>
      </c>
      <c r="C85" s="22" t="s">
        <v>60</v>
      </c>
      <c r="D85" s="22" t="s">
        <v>44</v>
      </c>
      <c r="E85" s="22"/>
      <c r="F85" s="44">
        <f>F84/F79</f>
        <v>12823.809559670752</v>
      </c>
      <c r="G85" s="44">
        <f>G84/G79</f>
        <v>12823.809559670752</v>
      </c>
    </row>
    <row r="86" spans="1:7" ht="15.75" x14ac:dyDescent="0.25">
      <c r="A86" s="22">
        <v>4</v>
      </c>
      <c r="B86" s="8" t="s">
        <v>29</v>
      </c>
      <c r="C86" s="22"/>
      <c r="D86" s="22"/>
      <c r="E86" s="22"/>
      <c r="F86" s="43"/>
      <c r="G86" s="43"/>
    </row>
    <row r="87" spans="1:7" ht="15.75" x14ac:dyDescent="0.25">
      <c r="A87" s="8"/>
      <c r="B87" s="8" t="s">
        <v>61</v>
      </c>
      <c r="C87" s="22" t="s">
        <v>45</v>
      </c>
      <c r="D87" s="22" t="s">
        <v>44</v>
      </c>
      <c r="E87" s="24"/>
      <c r="F87" s="25">
        <v>71</v>
      </c>
      <c r="G87" s="25">
        <f>E87+F87</f>
        <v>71</v>
      </c>
    </row>
    <row r="88" spans="1:7" ht="47.25" x14ac:dyDescent="0.25">
      <c r="A88" s="8"/>
      <c r="B88" s="42" t="s">
        <v>81</v>
      </c>
      <c r="C88" s="32"/>
      <c r="D88" s="32"/>
      <c r="E88" s="24"/>
      <c r="F88" s="25"/>
      <c r="G88" s="25"/>
    </row>
    <row r="89" spans="1:7" ht="64.5" x14ac:dyDescent="0.25">
      <c r="A89" s="8"/>
      <c r="B89" s="41" t="s">
        <v>82</v>
      </c>
      <c r="C89" s="32"/>
      <c r="D89" s="32"/>
      <c r="E89" s="24"/>
      <c r="F89" s="25"/>
      <c r="G89" s="25"/>
    </row>
    <row r="90" spans="1:7" ht="15.75" x14ac:dyDescent="0.25">
      <c r="A90" s="8">
        <v>1</v>
      </c>
      <c r="B90" s="8" t="s">
        <v>26</v>
      </c>
      <c r="C90" s="32"/>
      <c r="D90" s="32"/>
      <c r="E90" s="24"/>
      <c r="F90" s="25"/>
      <c r="G90" s="25"/>
    </row>
    <row r="91" spans="1:7" ht="15.75" x14ac:dyDescent="0.25">
      <c r="A91" s="8"/>
      <c r="B91" s="8" t="s">
        <v>78</v>
      </c>
      <c r="C91" s="32" t="s">
        <v>43</v>
      </c>
      <c r="D91" s="38" t="s">
        <v>42</v>
      </c>
      <c r="E91" s="24"/>
      <c r="F91" s="25">
        <v>500000</v>
      </c>
      <c r="G91" s="25">
        <f>F91</f>
        <v>500000</v>
      </c>
    </row>
    <row r="92" spans="1:7" ht="15.75" x14ac:dyDescent="0.25">
      <c r="A92" s="8">
        <v>2</v>
      </c>
      <c r="B92" s="37" t="s">
        <v>27</v>
      </c>
      <c r="C92" s="32"/>
      <c r="D92" s="32"/>
      <c r="E92" s="24"/>
      <c r="F92" s="25"/>
      <c r="G92" s="25"/>
    </row>
    <row r="93" spans="1:7" ht="15.75" x14ac:dyDescent="0.25">
      <c r="A93" s="8"/>
      <c r="B93" s="8" t="s">
        <v>59</v>
      </c>
      <c r="C93" s="32" t="s">
        <v>41</v>
      </c>
      <c r="D93" s="32" t="s">
        <v>42</v>
      </c>
      <c r="E93" s="24"/>
      <c r="F93" s="25">
        <v>1</v>
      </c>
      <c r="G93" s="25">
        <f>F93</f>
        <v>1</v>
      </c>
    </row>
    <row r="94" spans="1:7" ht="15.75" x14ac:dyDescent="0.25">
      <c r="A94" s="8">
        <v>3</v>
      </c>
      <c r="B94" s="8" t="s">
        <v>28</v>
      </c>
      <c r="C94" s="32"/>
      <c r="D94" s="32"/>
      <c r="E94" s="24"/>
      <c r="F94" s="25"/>
      <c r="G94" s="25"/>
    </row>
    <row r="95" spans="1:7" ht="31.5" x14ac:dyDescent="0.25">
      <c r="A95" s="8"/>
      <c r="B95" s="8" t="s">
        <v>77</v>
      </c>
      <c r="C95" s="32" t="s">
        <v>43</v>
      </c>
      <c r="D95" s="32" t="s">
        <v>44</v>
      </c>
      <c r="E95" s="24"/>
      <c r="F95" s="25">
        <v>6500000</v>
      </c>
      <c r="G95" s="25">
        <f>F95</f>
        <v>6500000</v>
      </c>
    </row>
    <row r="96" spans="1:7" ht="15.75" x14ac:dyDescent="0.25">
      <c r="A96" s="8">
        <v>4</v>
      </c>
      <c r="B96" s="8" t="s">
        <v>29</v>
      </c>
      <c r="C96" s="32"/>
      <c r="D96" s="32"/>
      <c r="E96" s="24"/>
      <c r="F96" s="25"/>
      <c r="G96" s="25"/>
    </row>
    <row r="97" spans="1:7" ht="15.75" x14ac:dyDescent="0.25">
      <c r="A97" s="8"/>
      <c r="B97" s="8" t="s">
        <v>61</v>
      </c>
      <c r="C97" s="32" t="s">
        <v>45</v>
      </c>
      <c r="D97" s="32" t="s">
        <v>44</v>
      </c>
      <c r="E97" s="24"/>
      <c r="F97" s="25">
        <v>8</v>
      </c>
      <c r="G97" s="25">
        <f>F97</f>
        <v>8</v>
      </c>
    </row>
    <row r="98" spans="1:7" ht="60" customHeight="1" x14ac:dyDescent="0.25">
      <c r="A98" s="8"/>
      <c r="B98" s="41" t="s">
        <v>96</v>
      </c>
      <c r="C98" s="47"/>
      <c r="D98" s="47"/>
      <c r="E98" s="24"/>
      <c r="F98" s="25"/>
      <c r="G98" s="25"/>
    </row>
    <row r="99" spans="1:7" ht="15.75" x14ac:dyDescent="0.25">
      <c r="A99" s="8">
        <v>1</v>
      </c>
      <c r="B99" s="8" t="s">
        <v>26</v>
      </c>
      <c r="C99" s="47"/>
      <c r="D99" s="47"/>
      <c r="E99" s="24"/>
      <c r="F99" s="25"/>
      <c r="G99" s="25"/>
    </row>
    <row r="100" spans="1:7" ht="15.75" x14ac:dyDescent="0.25">
      <c r="A100" s="8"/>
      <c r="B100" s="8" t="s">
        <v>78</v>
      </c>
      <c r="C100" s="47" t="s">
        <v>43</v>
      </c>
      <c r="D100" s="47" t="s">
        <v>42</v>
      </c>
      <c r="E100" s="24"/>
      <c r="F100" s="25">
        <v>26900</v>
      </c>
      <c r="G100" s="25">
        <f>F100</f>
        <v>26900</v>
      </c>
    </row>
    <row r="101" spans="1:7" ht="15.75" x14ac:dyDescent="0.25">
      <c r="A101" s="8">
        <v>2</v>
      </c>
      <c r="B101" s="37" t="s">
        <v>27</v>
      </c>
      <c r="C101" s="47"/>
      <c r="D101" s="47"/>
      <c r="E101" s="24"/>
      <c r="F101" s="25"/>
      <c r="G101" s="25"/>
    </row>
    <row r="102" spans="1:7" ht="15.75" x14ac:dyDescent="0.25">
      <c r="A102" s="8"/>
      <c r="B102" s="8" t="s">
        <v>59</v>
      </c>
      <c r="C102" s="47" t="s">
        <v>41</v>
      </c>
      <c r="D102" s="47" t="s">
        <v>42</v>
      </c>
      <c r="E102" s="24"/>
      <c r="F102" s="25">
        <v>1</v>
      </c>
      <c r="G102" s="25">
        <f>F102</f>
        <v>1</v>
      </c>
    </row>
    <row r="103" spans="1:7" ht="15.75" x14ac:dyDescent="0.25">
      <c r="A103" s="8">
        <v>3</v>
      </c>
      <c r="B103" s="8" t="s">
        <v>28</v>
      </c>
      <c r="C103" s="47"/>
      <c r="D103" s="47"/>
      <c r="E103" s="24"/>
      <c r="F103" s="25"/>
      <c r="G103" s="25"/>
    </row>
    <row r="104" spans="1:7" ht="31.5" x14ac:dyDescent="0.25">
      <c r="A104" s="8"/>
      <c r="B104" s="8" t="s">
        <v>77</v>
      </c>
      <c r="C104" s="47" t="s">
        <v>43</v>
      </c>
      <c r="D104" s="47" t="s">
        <v>44</v>
      </c>
      <c r="E104" s="24"/>
      <c r="F104" s="25">
        <v>5000000</v>
      </c>
      <c r="G104" s="25">
        <f>F104</f>
        <v>5000000</v>
      </c>
    </row>
    <row r="105" spans="1:7" ht="15.75" x14ac:dyDescent="0.25">
      <c r="A105" s="8">
        <v>4</v>
      </c>
      <c r="B105" s="8" t="s">
        <v>29</v>
      </c>
      <c r="C105" s="47"/>
      <c r="D105" s="47"/>
      <c r="E105" s="24"/>
      <c r="F105" s="25"/>
      <c r="G105" s="25"/>
    </row>
    <row r="106" spans="1:7" ht="15.75" x14ac:dyDescent="0.25">
      <c r="A106" s="8"/>
      <c r="B106" s="8" t="s">
        <v>61</v>
      </c>
      <c r="C106" s="47" t="s">
        <v>45</v>
      </c>
      <c r="D106" s="47" t="s">
        <v>44</v>
      </c>
      <c r="E106" s="24"/>
      <c r="F106" s="25">
        <v>1</v>
      </c>
      <c r="G106" s="25">
        <f>F106</f>
        <v>1</v>
      </c>
    </row>
    <row r="107" spans="1:7" ht="61.15" customHeight="1" x14ac:dyDescent="0.25">
      <c r="A107" s="8"/>
      <c r="B107" s="26" t="s">
        <v>93</v>
      </c>
      <c r="C107" s="20"/>
      <c r="D107" s="20"/>
      <c r="E107" s="45"/>
      <c r="F107" s="45"/>
      <c r="G107" s="45"/>
    </row>
    <row r="108" spans="1:7" ht="15.75" x14ac:dyDescent="0.25">
      <c r="A108" s="45">
        <v>1</v>
      </c>
      <c r="B108" s="8" t="s">
        <v>26</v>
      </c>
      <c r="C108" s="45"/>
      <c r="D108" s="45"/>
      <c r="E108" s="45"/>
      <c r="F108" s="45"/>
      <c r="G108" s="45"/>
    </row>
    <row r="109" spans="1:7" ht="31.5" x14ac:dyDescent="0.25">
      <c r="A109" s="45"/>
      <c r="B109" s="8" t="s">
        <v>87</v>
      </c>
      <c r="C109" s="45" t="s">
        <v>43</v>
      </c>
      <c r="D109" s="45" t="s">
        <v>42</v>
      </c>
      <c r="E109" s="45"/>
      <c r="F109" s="45">
        <v>150000</v>
      </c>
      <c r="G109" s="45">
        <f>E109+F109</f>
        <v>150000</v>
      </c>
    </row>
    <row r="110" spans="1:7" ht="15.75" x14ac:dyDescent="0.25">
      <c r="A110" s="51"/>
      <c r="B110" s="8" t="s">
        <v>98</v>
      </c>
      <c r="C110" s="51" t="s">
        <v>43</v>
      </c>
      <c r="D110" s="51" t="s">
        <v>42</v>
      </c>
      <c r="E110" s="51"/>
      <c r="F110" s="51">
        <v>50000</v>
      </c>
      <c r="G110" s="51">
        <f>E110+F110</f>
        <v>50000</v>
      </c>
    </row>
    <row r="111" spans="1:7" ht="31.5" x14ac:dyDescent="0.25">
      <c r="A111" s="45"/>
      <c r="B111" s="8" t="s">
        <v>65</v>
      </c>
      <c r="C111" s="45" t="s">
        <v>57</v>
      </c>
      <c r="D111" s="45" t="s">
        <v>58</v>
      </c>
      <c r="E111" s="45"/>
      <c r="F111" s="45">
        <v>1492</v>
      </c>
      <c r="G111" s="45">
        <f>E111+F111</f>
        <v>1492</v>
      </c>
    </row>
    <row r="112" spans="1:7" ht="15.75" x14ac:dyDescent="0.25">
      <c r="A112" s="45">
        <v>2</v>
      </c>
      <c r="B112" s="8" t="s">
        <v>27</v>
      </c>
      <c r="C112" s="45"/>
      <c r="D112" s="45"/>
      <c r="E112" s="45"/>
      <c r="F112" s="45"/>
      <c r="G112" s="45"/>
    </row>
    <row r="113" spans="1:7" ht="31.5" x14ac:dyDescent="0.25">
      <c r="A113" s="8"/>
      <c r="B113" s="8" t="s">
        <v>88</v>
      </c>
      <c r="C113" s="45" t="s">
        <v>41</v>
      </c>
      <c r="D113" s="45" t="s">
        <v>42</v>
      </c>
      <c r="E113" s="45"/>
      <c r="F113" s="45">
        <v>1</v>
      </c>
      <c r="G113" s="23">
        <f>E113+F113</f>
        <v>1</v>
      </c>
    </row>
    <row r="114" spans="1:7" ht="15.75" x14ac:dyDescent="0.25">
      <c r="A114" s="8"/>
      <c r="B114" s="8" t="s">
        <v>97</v>
      </c>
      <c r="C114" s="48" t="s">
        <v>41</v>
      </c>
      <c r="D114" s="48" t="s">
        <v>42</v>
      </c>
      <c r="E114" s="48"/>
      <c r="F114" s="48">
        <v>1</v>
      </c>
      <c r="G114" s="23">
        <v>1</v>
      </c>
    </row>
    <row r="115" spans="1:7" ht="15.75" x14ac:dyDescent="0.25">
      <c r="A115" s="45">
        <v>3</v>
      </c>
      <c r="B115" s="8" t="s">
        <v>28</v>
      </c>
      <c r="C115" s="45"/>
      <c r="D115" s="45"/>
      <c r="E115" s="45"/>
      <c r="F115" s="45"/>
      <c r="G115" s="45"/>
    </row>
    <row r="116" spans="1:7" ht="31.5" x14ac:dyDescent="0.25">
      <c r="A116" s="45"/>
      <c r="B116" s="8" t="s">
        <v>89</v>
      </c>
      <c r="C116" s="45" t="s">
        <v>43</v>
      </c>
      <c r="D116" s="45" t="s">
        <v>44</v>
      </c>
      <c r="E116" s="45"/>
      <c r="F116" s="45">
        <v>10648092</v>
      </c>
      <c r="G116" s="45">
        <f>E116+F116</f>
        <v>10648092</v>
      </c>
    </row>
    <row r="117" spans="1:7" ht="31.5" x14ac:dyDescent="0.25">
      <c r="A117" s="45"/>
      <c r="B117" s="8" t="s">
        <v>90</v>
      </c>
      <c r="C117" s="45"/>
      <c r="D117" s="45"/>
      <c r="E117" s="45"/>
      <c r="F117" s="23">
        <v>460200</v>
      </c>
      <c r="G117" s="45">
        <f>E117+F117</f>
        <v>460200</v>
      </c>
    </row>
    <row r="118" spans="1:7" ht="15.75" x14ac:dyDescent="0.25">
      <c r="A118" s="45">
        <v>4</v>
      </c>
      <c r="B118" s="8" t="s">
        <v>29</v>
      </c>
      <c r="C118" s="45"/>
      <c r="D118" s="45"/>
      <c r="E118" s="45"/>
      <c r="F118" s="45"/>
      <c r="G118" s="45"/>
    </row>
    <row r="119" spans="1:7" ht="31.5" x14ac:dyDescent="0.25">
      <c r="A119" s="8"/>
      <c r="B119" s="8" t="s">
        <v>91</v>
      </c>
      <c r="C119" s="45" t="s">
        <v>45</v>
      </c>
      <c r="D119" s="45" t="s">
        <v>44</v>
      </c>
      <c r="E119" s="24"/>
      <c r="F119" s="25">
        <v>4</v>
      </c>
      <c r="G119" s="25">
        <f>E119+F119</f>
        <v>4</v>
      </c>
    </row>
    <row r="120" spans="1:7" ht="31.5" x14ac:dyDescent="0.25">
      <c r="A120" s="8"/>
      <c r="B120" s="8" t="s">
        <v>92</v>
      </c>
      <c r="C120" s="45"/>
      <c r="D120" s="45"/>
      <c r="E120" s="24"/>
      <c r="F120" s="25">
        <v>43</v>
      </c>
      <c r="G120" s="25">
        <f>E120+F120</f>
        <v>43</v>
      </c>
    </row>
    <row r="121" spans="1:7" ht="24" customHeight="1" x14ac:dyDescent="0.25">
      <c r="A121" s="65" t="s">
        <v>84</v>
      </c>
      <c r="B121" s="65"/>
      <c r="C121" s="65"/>
      <c r="D121" s="1"/>
    </row>
    <row r="122" spans="1:7" ht="32.25" customHeight="1" x14ac:dyDescent="0.25">
      <c r="A122" s="65"/>
      <c r="B122" s="65"/>
      <c r="C122" s="65"/>
      <c r="D122" s="10"/>
      <c r="E122" s="9"/>
      <c r="F122" s="54" t="s">
        <v>79</v>
      </c>
      <c r="G122" s="54"/>
    </row>
    <row r="123" spans="1:7" ht="15.75" x14ac:dyDescent="0.25">
      <c r="A123" s="5"/>
      <c r="B123" s="2"/>
      <c r="D123" s="6" t="s">
        <v>30</v>
      </c>
      <c r="F123" s="55" t="s">
        <v>39</v>
      </c>
      <c r="G123" s="55"/>
    </row>
    <row r="124" spans="1:7" ht="15.75" x14ac:dyDescent="0.25">
      <c r="A124" s="53" t="s">
        <v>31</v>
      </c>
      <c r="B124" s="53"/>
      <c r="C124" s="2"/>
      <c r="D124" s="2"/>
    </row>
    <row r="125" spans="1:7" ht="33.6" customHeight="1" x14ac:dyDescent="0.25">
      <c r="A125" s="56" t="s">
        <v>47</v>
      </c>
      <c r="B125" s="56"/>
      <c r="C125" s="13"/>
      <c r="D125" s="13"/>
    </row>
    <row r="126" spans="1:7" ht="18.600000000000001" customHeight="1" x14ac:dyDescent="0.25">
      <c r="A126" s="53" t="s">
        <v>48</v>
      </c>
      <c r="B126" s="53"/>
      <c r="C126" s="53"/>
      <c r="D126" s="10"/>
      <c r="E126" s="9"/>
      <c r="F126" s="54" t="s">
        <v>46</v>
      </c>
      <c r="G126" s="54"/>
    </row>
    <row r="127" spans="1:7" x14ac:dyDescent="0.25">
      <c r="A127" s="16" t="s">
        <v>102</v>
      </c>
    </row>
    <row r="128" spans="1:7" x14ac:dyDescent="0.25">
      <c r="A128" s="17" t="s">
        <v>38</v>
      </c>
    </row>
  </sheetData>
  <mergeCells count="39">
    <mergeCell ref="C16:F16"/>
    <mergeCell ref="A121:C122"/>
    <mergeCell ref="E5:G5"/>
    <mergeCell ref="E6:G6"/>
    <mergeCell ref="E7:G7"/>
    <mergeCell ref="E8:G8"/>
    <mergeCell ref="B22:G22"/>
    <mergeCell ref="E9:G9"/>
    <mergeCell ref="A12:G12"/>
    <mergeCell ref="C14:F14"/>
    <mergeCell ref="C15:F15"/>
    <mergeCell ref="B41:G41"/>
    <mergeCell ref="B47:G47"/>
    <mergeCell ref="C17:F17"/>
    <mergeCell ref="E18:F18"/>
    <mergeCell ref="E19:F19"/>
    <mergeCell ref="B24:G24"/>
    <mergeCell ref="B30:G30"/>
    <mergeCell ref="B25:G25"/>
    <mergeCell ref="B31:G31"/>
    <mergeCell ref="F1:G3"/>
    <mergeCell ref="B20:G20"/>
    <mergeCell ref="A11:G11"/>
    <mergeCell ref="A14:A15"/>
    <mergeCell ref="A39:B39"/>
    <mergeCell ref="D26:G26"/>
    <mergeCell ref="A18:A19"/>
    <mergeCell ref="A16:A17"/>
    <mergeCell ref="B29:G29"/>
    <mergeCell ref="B21:G21"/>
    <mergeCell ref="A46:B46"/>
    <mergeCell ref="B27:G27"/>
    <mergeCell ref="A126:C126"/>
    <mergeCell ref="F122:G122"/>
    <mergeCell ref="F123:G123"/>
    <mergeCell ref="F126:G126"/>
    <mergeCell ref="A41:A42"/>
    <mergeCell ref="A125:B125"/>
    <mergeCell ref="A124:B124"/>
  </mergeCells>
  <pageMargins left="0.19685039370078741" right="0.15748031496062992" top="0.51181102362204722" bottom="0.27559055118110237" header="0.31496062992125984" footer="0.31496062992125984"/>
  <pageSetup paperSize="9" scale="63" orientation="landscape" r:id="rId1"/>
  <rowBreaks count="3" manualBreakCount="3">
    <brk id="31" max="16383" man="1"/>
    <brk id="63" max="16383" man="1"/>
    <brk id="9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паспорт</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2022-08-30T12:17:45Z</cp:lastPrinted>
  <dcterms:created xsi:type="dcterms:W3CDTF">2018-12-28T08:43:53Z</dcterms:created>
  <dcterms:modified xsi:type="dcterms:W3CDTF">2022-09-06T08:24:48Z</dcterms:modified>
</cp:coreProperties>
</file>