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2\Вересень\0609\УКБ паспорти\"/>
    </mc:Choice>
  </mc:AlternateContent>
  <bookViews>
    <workbookView xWindow="0" yWindow="0" windowWidth="28800" windowHeight="12435"/>
  </bookViews>
  <sheets>
    <sheet name="паспорт" sheetId="1" r:id="rId1"/>
  </sheets>
  <calcPr calcId="152511"/>
</workbook>
</file>

<file path=xl/calcChain.xml><?xml version="1.0" encoding="utf-8"?>
<calcChain xmlns="http://schemas.openxmlformats.org/spreadsheetml/2006/main">
  <c r="D36" i="1" l="1"/>
  <c r="D39" i="1"/>
  <c r="D45" i="1"/>
  <c r="G110" i="1"/>
  <c r="G102" i="1"/>
  <c r="G104" i="1"/>
  <c r="G106" i="1"/>
  <c r="G100" i="1"/>
  <c r="G82" i="1"/>
  <c r="G58" i="1"/>
  <c r="F58" i="1"/>
  <c r="G54" i="1"/>
  <c r="G120" i="1"/>
  <c r="G117" i="1"/>
  <c r="G119" i="1"/>
  <c r="G116" i="1"/>
  <c r="G113" i="1"/>
  <c r="G111" i="1"/>
  <c r="G109" i="1"/>
  <c r="G66" i="1"/>
  <c r="E37" i="1"/>
  <c r="G97" i="1"/>
  <c r="G95" i="1"/>
  <c r="G93" i="1"/>
  <c r="G91" i="1"/>
  <c r="E38" i="1"/>
  <c r="G87" i="1"/>
  <c r="F85" i="1"/>
  <c r="G84" i="1"/>
  <c r="G81" i="1"/>
  <c r="G79" i="1"/>
  <c r="G78" i="1"/>
  <c r="G75" i="1"/>
  <c r="F73" i="1"/>
  <c r="F70" i="1"/>
  <c r="G70" i="1"/>
  <c r="G72" i="1"/>
  <c r="G73" i="1"/>
  <c r="G69" i="1"/>
  <c r="G67" i="1"/>
  <c r="G63" i="1"/>
  <c r="F61" i="1"/>
  <c r="G60" i="1"/>
  <c r="G57" i="1"/>
  <c r="G55" i="1"/>
  <c r="G61" i="1"/>
  <c r="G85" i="1"/>
  <c r="E45" i="1"/>
  <c r="E46" i="1"/>
  <c r="D46" i="1"/>
  <c r="E36" i="1"/>
  <c r="E39" i="1"/>
</calcChain>
</file>

<file path=xl/sharedStrings.xml><?xml version="1.0" encoding="utf-8"?>
<sst xmlns="http://schemas.openxmlformats.org/spreadsheetml/2006/main" count="229" uniqueCount="103">
  <si>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</si>
  <si>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</si>
  <si>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</si>
  <si>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</si>
  <si>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</si>
  <si>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</si>
  <si>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</si>
  <si>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</si>
  <si>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</si>
  <si>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</si>
  <si>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</si>
  <si>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</si>
  <si>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</si>
  <si>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</si>
  <si>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</si>
  <si>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</si>
  <si>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</si>
  <si>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</si>
  <si>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</si>
  <si>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</si>
  <si>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</si>
  <si>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</si>
  <si>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</si>
  <si>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</si>
  <si>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</si>
  <si>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</si>
  <si>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</si>
  <si>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</si>
  <si>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</si>
  <si>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</si>
  <si>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</si>
  <si>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</si>
  <si>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</si>
  <si>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</si>
  <si>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</si>
  <si>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</si>
  <si>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</si>
  <si>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</si>
  <si>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</si>
  <si>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</si>
  <si>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</si>
  <si>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</si>
  <si>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</si>
  <si>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</si>
  <si>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</si>
  <si>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</si>
  <si>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С.М.Ямчук</t>
  </si>
  <si>
    <t>Фінансове управління Хмельницької міської ради</t>
  </si>
  <si>
    <t>Начальник управління</t>
  </si>
  <si>
    <t>0443</t>
  </si>
  <si>
    <t>Будівництво освітніх установ та закладів</t>
  </si>
  <si>
    <t>Реалізація державної політики у сфері освіти</t>
  </si>
  <si>
    <t>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t>
  </si>
  <si>
    <t>Реконструкція або добудова  існуючих освітніх установ та закладів</t>
  </si>
  <si>
    <t>Забезпечення виконання робіт з реконструкції освітніх установ та закладів</t>
  </si>
  <si>
    <t>(грн.)</t>
  </si>
  <si>
    <t>Реконструкція та добудова існуючих навчальних закладів</t>
  </si>
  <si>
    <t>кв.м</t>
  </si>
  <si>
    <t>проектна документація</t>
  </si>
  <si>
    <t>кількість об'єктів</t>
  </si>
  <si>
    <t>грн./кв.м</t>
  </si>
  <si>
    <t>рівень готовності</t>
  </si>
  <si>
    <t>Обсяг видатків на реконструкцію</t>
  </si>
  <si>
    <t>середні витрати на об'єкт реконструкції</t>
  </si>
  <si>
    <t>середні витрати на реконструкцію 1 кв. м</t>
  </si>
  <si>
    <t>Обсяг реконструкції (загальна площа)</t>
  </si>
  <si>
    <t>Реконструкція з добудовою їдальні до існуючого приміщення СЗОШ І-ІІІ ступенів №8 за адресою вул. Якова Гальчевського, 34 в м. Хмельницькому</t>
  </si>
  <si>
    <t>Реконструкція з добудовою приміщень Хмельницького ліцею №17 під спортивну залу на вул. Героїв Майдану, 5 в м. Хмельницькому</t>
  </si>
  <si>
    <t>площа, яку планується реконструювати</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</si>
  <si>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</si>
  <si>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</si>
  <si>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</si>
  <si>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</si>
  <si>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</si>
  <si>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</si>
  <si>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</si>
  <si>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7321</t>
  </si>
  <si>
    <t>середні витрати на об'єкт проектування</t>
  </si>
  <si>
    <t>обсяг видатків на проектування</t>
  </si>
  <si>
    <t>Т.М.Поліщук</t>
  </si>
  <si>
    <t>Нове будівництво освітніх установ та закладів</t>
  </si>
  <si>
    <t>Забезпечення нового будівництва освітніх установ та закладів</t>
  </si>
  <si>
    <t xml:space="preserve"> Нове будівництво  закладу загальної середньої освіти на вул. Січових стрільців, 8-А в м. Хмельницькому, в т.ч. виготовлення проектно-кошторисної документації </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</si>
  <si>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</si>
  <si>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</si>
  <si>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 xml:space="preserve">Реконструкція приміщень НВО №1 по вул. Старокостянтинівське шосе, 3Б в        м. Хмельницькому </t>
  </si>
  <si>
    <t>Реставрація  існуючих освітніх установ та закладів</t>
  </si>
  <si>
    <t>Обсяг видатків на коригування ПКД</t>
  </si>
  <si>
    <t>кількість об'єктів коригування ПКД</t>
  </si>
  <si>
    <t>середні витрати на об'єкт реставрації</t>
  </si>
  <si>
    <t>середні витрати на коригування ПКД</t>
  </si>
  <si>
    <t>рівень готовності об'єкта реставрації</t>
  </si>
  <si>
    <t>рівень готовності коригування ПКД</t>
  </si>
  <si>
    <t>Реставрація дитячої музичної школи №1 ім. Миколи Мозгового по вул. Проскурівській, 18 в  м. Хмельницькому (в т.ч. коригування ПКД)</t>
  </si>
  <si>
    <t>бюджетної програми місцевого бюджету на 2022 рік</t>
  </si>
  <si>
    <t>Програма економічного та соціального розвитку Хмельницької міської територіальної громади на 2022 рік</t>
  </si>
  <si>
    <t xml:space="preserve"> Виготовлення проектно-кошторисної документації на  нове будівництво дошкільного навчального закладу в м. Хмельницькому</t>
  </si>
  <si>
    <t>кількість об'єктів реставрації</t>
  </si>
  <si>
    <t>Обсяг видатків на реставрацію</t>
  </si>
  <si>
    <t>Обсяг бюджетних призначень / бюджетних асигнувань - 1 368 719 гривень, у тому числі загального фонду -____  гривень та спеціального фонду - 1 368 719 гривень.</t>
  </si>
  <si>
    <r>
      <t>Підстави для виконання бюджетної програми: : Конституція України, Бюджетний кодекс України, Закон України «Про Державний бюджет України на 2022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Стратегічний план розвитку Хмельницької міської територіальної громади на  2021-2025 роки, затверджений рішенням сьомої сесії Хмельницької міської ради від 14.07.2021 № 11,  Рішення десятої сесії Хмельницької міської ради від 15.12.2021  № 7 «Про бюджет  Хмельницької міської територіальної громади на 2022 рік»</t>
    </r>
    <r>
      <rPr>
        <sz val="12"/>
        <color indexed="8"/>
        <rFont val="Times New Roman"/>
        <family val="1"/>
        <charset val="204"/>
      </rPr>
      <t>, Рішення виконавчого комітету Хмельницької міської ради від 11.08.2022 № 570 "Про внесення змін до бюджету Хмельницької міської територіальної громади на 2022 рік",   Програма економічного і соціального розвитку Хмельницької міської територіальної громади на 2022 рік, затверджена рішенням десятої сесії Хмельницької міської ради від 15.12.2021 №8.</t>
    </r>
  </si>
  <si>
    <t>від 05.09.2022 № 16</t>
  </si>
  <si>
    <t>Дата погодження 05.09.2022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</si>
</sst>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sz val="12"/>
      <color theme="0"/>
      <name val="Times New Roman"/>
      <family val="1"/>
      <charset val="204"/>
    </font>
    <font>
      <sz val="12"/>
      <color theme="1"/>
      <name val="Times New Roman"/>
      <family val="1"/>
      <charset val="204"/>
    </font>
    <font>
      <b/>
      <sz val="12"/>
      <color rgb="FF000000"/>
      <name val="Times New Roman"/>
      <family val="1"/>
      <charset val="204"/>
    </font>
    <font>
      <b/>
      <sz val="10"/>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cellStyleXfs>
  <cellXfs count="69">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xf numFmtId="0" fontId="6" fillId="0" borderId="0" xfId="0" applyFont="1"/>
    <xf numFmtId="0" fontId="6" fillId="0" borderId="0" xfId="0" applyFont="1" applyAlignment="1">
      <alignment vertical="center" wrapText="1"/>
    </xf>
    <xf numFmtId="0" fontId="7" fillId="0" borderId="0" xfId="0" applyFont="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0" xfId="0" applyFont="1" applyBorder="1" applyAlignment="1"/>
    <xf numFmtId="0" fontId="5" fillId="0" borderId="2" xfId="0" applyFont="1" applyBorder="1" applyAlignment="1">
      <alignment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xf>
    <xf numFmtId="0" fontId="8" fillId="0" borderId="0" xfId="0" applyFont="1" applyAlignment="1">
      <alignment vertical="center"/>
    </xf>
    <xf numFmtId="0" fontId="8" fillId="0" borderId="0" xfId="0" applyFont="1"/>
    <xf numFmtId="0" fontId="5"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0" borderId="0" xfId="0" applyFont="1" applyAlignment="1">
      <alignment horizontal="right"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1" applyFont="1" applyFill="1" applyBorder="1" applyAlignment="1">
      <alignment vertical="center" wrapText="1"/>
    </xf>
    <xf numFmtId="0" fontId="7" fillId="0" borderId="0" xfId="0" applyFont="1" applyAlignment="1">
      <alignment horizontal="center" vertical="top" wrapText="1"/>
    </xf>
    <xf numFmtId="0" fontId="5" fillId="0" borderId="0" xfId="0" applyFont="1" applyAlignment="1">
      <alignment vertical="center" wrapText="1"/>
    </xf>
    <xf numFmtId="0" fontId="10" fillId="0" borderId="0" xfId="0" applyFont="1"/>
    <xf numFmtId="0" fontId="11"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xf>
    <xf numFmtId="0" fontId="6" fillId="0" borderId="1" xfId="0" applyFont="1" applyBorder="1"/>
    <xf numFmtId="0" fontId="10" fillId="0" borderId="1" xfId="0" applyFont="1" applyBorder="1" applyAlignment="1">
      <alignment wrapText="1"/>
    </xf>
    <xf numFmtId="0" fontId="5"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1" xfId="0" applyFont="1" applyBorder="1" applyAlignment="1">
      <alignment horizontal="left" vertical="center" wrapText="1"/>
    </xf>
    <xf numFmtId="0" fontId="12" fillId="0" borderId="1" xfId="0" applyFont="1" applyFill="1" applyBorder="1" applyAlignment="1">
      <alignment wrapText="1"/>
    </xf>
    <xf numFmtId="0" fontId="11"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left" vertical="center" wrapText="1"/>
    </xf>
    <xf numFmtId="0" fontId="6" fillId="0" borderId="2" xfId="0" applyFont="1" applyBorder="1" applyAlignment="1">
      <alignment horizontal="center"/>
    </xf>
    <xf numFmtId="0" fontId="7" fillId="0" borderId="3" xfId="0" applyFont="1" applyBorder="1" applyAlignment="1">
      <alignment horizontal="center" vertical="top" wrapText="1"/>
    </xf>
    <xf numFmtId="0" fontId="5" fillId="0" borderId="0" xfId="0" applyFont="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1" fillId="0" borderId="0" xfId="0" applyFont="1" applyAlignment="1">
      <alignment horizontal="center" vertical="center"/>
    </xf>
    <xf numFmtId="0" fontId="6" fillId="0" borderId="0" xfId="0" applyFont="1" applyAlignment="1">
      <alignment horizontal="left" wrapText="1"/>
    </xf>
    <xf numFmtId="0" fontId="7" fillId="0" borderId="0" xfId="0" applyFont="1" applyBorder="1" applyAlignment="1">
      <alignment horizontal="center" vertical="top" wrapText="1"/>
    </xf>
    <xf numFmtId="0" fontId="11" fillId="0" borderId="2" xfId="0" applyFont="1" applyBorder="1" applyAlignment="1">
      <alignment horizontal="center" vertical="center" wrapText="1"/>
    </xf>
    <xf numFmtId="0" fontId="5" fillId="0" borderId="1" xfId="0" applyFont="1" applyBorder="1" applyAlignment="1">
      <alignment horizontal="left" vertical="center" wrapText="1"/>
    </xf>
    <xf numFmtId="0" fontId="11" fillId="0" borderId="0" xfId="0" applyFont="1" applyBorder="1" applyAlignment="1">
      <alignment horizontal="center" vertical="center" wrapText="1"/>
    </xf>
    <xf numFmtId="0" fontId="11" fillId="0" borderId="0" xfId="0" applyFont="1" applyAlignment="1">
      <alignment horizontal="left" vertical="center" wrapText="1"/>
    </xf>
    <xf numFmtId="0" fontId="5" fillId="0" borderId="0" xfId="0" applyFont="1" applyAlignment="1">
      <alignment horizontal="left" wrapText="1"/>
    </xf>
    <xf numFmtId="0" fontId="6" fillId="0" borderId="2" xfId="0" applyFont="1" applyBorder="1" applyAlignment="1">
      <alignment horizontal="center" wrapText="1"/>
    </xf>
    <xf numFmtId="0" fontId="5" fillId="0" borderId="0" xfId="0" applyFont="1" applyBorder="1" applyAlignment="1">
      <alignment horizontal="left" vertical="top" wrapText="1"/>
    </xf>
  </cellXfs>
  <cellStyles count="2">
    <cellStyle name="TableStyleLight1" xfId="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abSelected="1" zoomScaleNormal="100" zoomScaleSheetLayoutView="100" workbookViewId="0">
      <selection activeCell="C116" sqref="C116"/>
    </sheetView>
  </sheetViews>
  <sheetFormatPr defaultColWidth="21.5703125" defaultRowHeight="15" x14ac:dyDescent="0.25"/>
  <cols>
    <col min="1" max="1" width="6.5703125" style="4" customWidth="1"/>
    <col min="2" max="2" width="35.5703125" style="4" customWidth="1"/>
    <col min="3" max="3" width="29.7109375" style="4" customWidth="1"/>
    <col min="4" max="4" width="21.5703125" style="4" customWidth="1"/>
    <col min="5" max="6" width="21.5703125" style="4"/>
    <col min="7" max="7" width="37" style="4" customWidth="1"/>
    <col min="8" max="16384" width="21.5703125" style="4"/>
  </cols>
  <sheetData>
    <row r="1" spans="1:7" x14ac:dyDescent="0.25">
      <c r="F1" s="57" t="s">
        <v>40</v>
      </c>
      <c r="G1" s="58"/>
    </row>
    <row r="2" spans="1:7" x14ac:dyDescent="0.25">
      <c r="F2" s="58"/>
      <c r="G2" s="58"/>
    </row>
    <row r="3" spans="1:7" ht="32.25" customHeight="1" x14ac:dyDescent="0.25">
      <c r="F3" s="58"/>
      <c r="G3" s="58"/>
    </row>
    <row r="4" spans="1:7" ht="15.75" x14ac:dyDescent="0.25">
      <c r="A4" s="28"/>
      <c r="E4" s="28" t="s">
        <v>0</v>
      </c>
    </row>
    <row r="5" spans="1:7" ht="15.75" x14ac:dyDescent="0.25">
      <c r="A5" s="28"/>
      <c r="E5" s="66" t="s">
        <v>1</v>
      </c>
      <c r="F5" s="66"/>
      <c r="G5" s="66"/>
    </row>
    <row r="6" spans="1:7" ht="42.6" customHeight="1" x14ac:dyDescent="0.25">
      <c r="A6" s="28"/>
      <c r="B6" s="28"/>
      <c r="E6" s="67" t="s">
        <v>83</v>
      </c>
      <c r="F6" s="67"/>
      <c r="G6" s="67"/>
    </row>
    <row r="7" spans="1:7" ht="15" customHeight="1" x14ac:dyDescent="0.25">
      <c r="A7" s="28"/>
      <c r="E7" s="55" t="s">
        <v>2</v>
      </c>
      <c r="F7" s="55"/>
      <c r="G7" s="55"/>
    </row>
    <row r="8" spans="1:7" s="29" customFormat="1" ht="15" customHeight="1" x14ac:dyDescent="0.25">
      <c r="A8" s="28"/>
      <c r="E8" s="68" t="s">
        <v>101</v>
      </c>
      <c r="F8" s="68"/>
      <c r="G8" s="68"/>
    </row>
    <row r="9" spans="1:7" ht="15.75" x14ac:dyDescent="0.25">
      <c r="A9" s="28"/>
      <c r="E9" s="53"/>
      <c r="F9" s="53"/>
      <c r="G9" s="53"/>
    </row>
    <row r="11" spans="1:7" ht="15.75" x14ac:dyDescent="0.25">
      <c r="A11" s="59" t="s">
        <v>3</v>
      </c>
      <c r="B11" s="59"/>
      <c r="C11" s="59"/>
      <c r="D11" s="59"/>
      <c r="E11" s="59"/>
      <c r="F11" s="59"/>
      <c r="G11" s="59"/>
    </row>
    <row r="12" spans="1:7" ht="15.75" x14ac:dyDescent="0.25">
      <c r="A12" s="59" t="s">
        <v>94</v>
      </c>
      <c r="B12" s="59"/>
      <c r="C12" s="59"/>
      <c r="D12" s="59"/>
      <c r="E12" s="59"/>
      <c r="F12" s="59"/>
      <c r="G12" s="59"/>
    </row>
    <row r="14" spans="1:7" ht="28.9" customHeight="1" x14ac:dyDescent="0.25">
      <c r="A14" s="56" t="s">
        <v>4</v>
      </c>
      <c r="B14" s="30">
        <v>1500000</v>
      </c>
      <c r="C14" s="64" t="s">
        <v>83</v>
      </c>
      <c r="D14" s="64"/>
      <c r="E14" s="64"/>
      <c r="F14" s="64"/>
      <c r="G14" s="31" t="s">
        <v>69</v>
      </c>
    </row>
    <row r="15" spans="1:7" ht="22.5" x14ac:dyDescent="0.25">
      <c r="A15" s="56"/>
      <c r="B15" s="27" t="s">
        <v>70</v>
      </c>
      <c r="C15" s="61" t="s">
        <v>2</v>
      </c>
      <c r="D15" s="61"/>
      <c r="E15" s="61"/>
      <c r="F15" s="61"/>
      <c r="G15" s="27" t="s">
        <v>71</v>
      </c>
    </row>
    <row r="16" spans="1:7" ht="28.15" customHeight="1" x14ac:dyDescent="0.25">
      <c r="A16" s="56" t="s">
        <v>5</v>
      </c>
      <c r="B16" s="30">
        <v>1510000</v>
      </c>
      <c r="C16" s="64" t="s">
        <v>83</v>
      </c>
      <c r="D16" s="64"/>
      <c r="E16" s="64"/>
      <c r="F16" s="64"/>
      <c r="G16" s="31" t="s">
        <v>69</v>
      </c>
    </row>
    <row r="17" spans="1:7" ht="22.5" x14ac:dyDescent="0.25">
      <c r="A17" s="56"/>
      <c r="B17" s="27" t="s">
        <v>70</v>
      </c>
      <c r="C17" s="61" t="s">
        <v>32</v>
      </c>
      <c r="D17" s="61"/>
      <c r="E17" s="61"/>
      <c r="F17" s="61"/>
      <c r="G17" s="27" t="s">
        <v>71</v>
      </c>
    </row>
    <row r="18" spans="1:7" ht="42.6" customHeight="1" x14ac:dyDescent="0.25">
      <c r="A18" s="56" t="s">
        <v>6</v>
      </c>
      <c r="B18" s="30">
        <v>1517321</v>
      </c>
      <c r="C18" s="31" t="s">
        <v>76</v>
      </c>
      <c r="D18" s="31" t="s">
        <v>49</v>
      </c>
      <c r="E18" s="62" t="s">
        <v>50</v>
      </c>
      <c r="F18" s="62"/>
      <c r="G18" s="39">
        <v>22564000000</v>
      </c>
    </row>
    <row r="19" spans="1:7" ht="42" customHeight="1" x14ac:dyDescent="0.25">
      <c r="A19" s="56"/>
      <c r="B19" s="27" t="s">
        <v>70</v>
      </c>
      <c r="C19" s="27" t="s">
        <v>72</v>
      </c>
      <c r="D19" s="27" t="s">
        <v>73</v>
      </c>
      <c r="E19" s="61" t="s">
        <v>74</v>
      </c>
      <c r="F19" s="61"/>
      <c r="G19" s="27" t="s">
        <v>75</v>
      </c>
    </row>
    <row r="20" spans="1:7" ht="42" customHeight="1" x14ac:dyDescent="0.25">
      <c r="A20" s="2" t="s">
        <v>7</v>
      </c>
      <c r="B20" s="53" t="s">
        <v>99</v>
      </c>
      <c r="C20" s="53"/>
      <c r="D20" s="53"/>
      <c r="E20" s="53"/>
      <c r="F20" s="53"/>
      <c r="G20" s="53"/>
    </row>
    <row r="21" spans="1:7" ht="154.5" customHeight="1" x14ac:dyDescent="0.25">
      <c r="A21" s="2" t="s">
        <v>8</v>
      </c>
      <c r="B21" s="53" t="s">
        <v>100</v>
      </c>
      <c r="C21" s="53"/>
      <c r="D21" s="53"/>
      <c r="E21" s="53"/>
      <c r="F21" s="53"/>
      <c r="G21" s="53"/>
    </row>
    <row r="22" spans="1:7" ht="15.75" x14ac:dyDescent="0.25">
      <c r="A22" s="2" t="s">
        <v>9</v>
      </c>
      <c r="B22" s="53" t="s">
        <v>33</v>
      </c>
      <c r="C22" s="53"/>
      <c r="D22" s="53"/>
      <c r="E22" s="53"/>
      <c r="F22" s="53"/>
      <c r="G22" s="53"/>
    </row>
    <row r="23" spans="1:7" ht="15.75" x14ac:dyDescent="0.25">
      <c r="A23" s="3"/>
    </row>
    <row r="24" spans="1:7" ht="15.75" x14ac:dyDescent="0.25">
      <c r="A24" s="7" t="s">
        <v>11</v>
      </c>
      <c r="B24" s="52" t="s">
        <v>34</v>
      </c>
      <c r="C24" s="52"/>
      <c r="D24" s="52"/>
      <c r="E24" s="52"/>
      <c r="F24" s="52"/>
      <c r="G24" s="52"/>
    </row>
    <row r="25" spans="1:7" ht="15.75" x14ac:dyDescent="0.25">
      <c r="A25" s="7">
        <v>1</v>
      </c>
      <c r="B25" s="63" t="s">
        <v>51</v>
      </c>
      <c r="C25" s="63"/>
      <c r="D25" s="63"/>
      <c r="E25" s="63"/>
      <c r="F25" s="63"/>
      <c r="G25" s="63"/>
    </row>
    <row r="26" spans="1:7" ht="37.15" customHeight="1" x14ac:dyDescent="0.25">
      <c r="A26" s="14" t="s">
        <v>10</v>
      </c>
      <c r="B26" s="4" t="s">
        <v>35</v>
      </c>
      <c r="D26" s="60" t="s">
        <v>52</v>
      </c>
      <c r="E26" s="60"/>
      <c r="F26" s="60"/>
      <c r="G26" s="60"/>
    </row>
    <row r="27" spans="1:7" ht="15.75" x14ac:dyDescent="0.25">
      <c r="A27" s="13" t="s">
        <v>13</v>
      </c>
      <c r="B27" s="53" t="s">
        <v>36</v>
      </c>
      <c r="C27" s="53"/>
      <c r="D27" s="53"/>
      <c r="E27" s="53"/>
      <c r="F27" s="53"/>
      <c r="G27" s="53"/>
    </row>
    <row r="28" spans="1:7" ht="15.75" x14ac:dyDescent="0.25">
      <c r="A28" s="13"/>
      <c r="B28" s="11"/>
      <c r="C28" s="11"/>
      <c r="D28" s="11"/>
      <c r="E28" s="11"/>
      <c r="F28" s="11"/>
      <c r="G28" s="11"/>
    </row>
    <row r="29" spans="1:7" ht="15.75" x14ac:dyDescent="0.25">
      <c r="A29" s="12" t="s">
        <v>11</v>
      </c>
      <c r="B29" s="52" t="s">
        <v>12</v>
      </c>
      <c r="C29" s="52"/>
      <c r="D29" s="52"/>
      <c r="E29" s="52"/>
      <c r="F29" s="52"/>
      <c r="G29" s="52"/>
    </row>
    <row r="30" spans="1:7" ht="15.75" x14ac:dyDescent="0.25">
      <c r="A30" s="12">
        <v>1</v>
      </c>
      <c r="B30" s="63" t="s">
        <v>56</v>
      </c>
      <c r="C30" s="63"/>
      <c r="D30" s="63"/>
      <c r="E30" s="63"/>
      <c r="F30" s="63"/>
      <c r="G30" s="63"/>
    </row>
    <row r="31" spans="1:7" ht="15.75" x14ac:dyDescent="0.25">
      <c r="A31" s="12"/>
      <c r="B31" s="52"/>
      <c r="C31" s="52"/>
      <c r="D31" s="52"/>
      <c r="E31" s="52"/>
      <c r="F31" s="52"/>
      <c r="G31" s="52"/>
    </row>
    <row r="32" spans="1:7" ht="15.75" x14ac:dyDescent="0.25">
      <c r="A32" s="13" t="s">
        <v>18</v>
      </c>
      <c r="B32" s="15" t="s">
        <v>14</v>
      </c>
      <c r="C32" s="11"/>
      <c r="D32" s="11"/>
      <c r="E32" s="11"/>
      <c r="F32" s="11"/>
      <c r="G32" s="11"/>
    </row>
    <row r="33" spans="1:7" ht="15.75" x14ac:dyDescent="0.25">
      <c r="A33" s="3"/>
      <c r="E33" s="21" t="s">
        <v>55</v>
      </c>
    </row>
    <row r="34" spans="1:7" ht="31.5" x14ac:dyDescent="0.25">
      <c r="A34" s="7" t="s">
        <v>11</v>
      </c>
      <c r="B34" s="7" t="s">
        <v>14</v>
      </c>
      <c r="C34" s="7" t="s">
        <v>15</v>
      </c>
      <c r="D34" s="7" t="s">
        <v>16</v>
      </c>
      <c r="E34" s="7" t="s">
        <v>17</v>
      </c>
    </row>
    <row r="35" spans="1:7" ht="15.75" x14ac:dyDescent="0.25">
      <c r="A35" s="7">
        <v>1</v>
      </c>
      <c r="B35" s="7">
        <v>2</v>
      </c>
      <c r="C35" s="7">
        <v>3</v>
      </c>
      <c r="D35" s="7">
        <v>4</v>
      </c>
      <c r="E35" s="7">
        <v>5</v>
      </c>
    </row>
    <row r="36" spans="1:7" ht="47.25" x14ac:dyDescent="0.25">
      <c r="A36" s="32">
        <v>1</v>
      </c>
      <c r="B36" s="33" t="s">
        <v>53</v>
      </c>
      <c r="C36" s="7"/>
      <c r="D36" s="7">
        <f>1217319-575500</f>
        <v>641819</v>
      </c>
      <c r="E36" s="18">
        <f>C36+D36</f>
        <v>641819</v>
      </c>
    </row>
    <row r="37" spans="1:7" ht="31.5" x14ac:dyDescent="0.25">
      <c r="A37" s="45">
        <v>2</v>
      </c>
      <c r="B37" s="46" t="s">
        <v>86</v>
      </c>
      <c r="C37" s="45"/>
      <c r="D37" s="45">
        <v>200000</v>
      </c>
      <c r="E37" s="45">
        <f>C37+D37</f>
        <v>200000</v>
      </c>
    </row>
    <row r="38" spans="1:7" ht="31.5" x14ac:dyDescent="0.25">
      <c r="A38" s="35">
        <v>3</v>
      </c>
      <c r="B38" s="40" t="s">
        <v>80</v>
      </c>
      <c r="C38" s="36"/>
      <c r="D38" s="32">
        <v>526900</v>
      </c>
      <c r="E38" s="32">
        <f>C38+D38</f>
        <v>526900</v>
      </c>
    </row>
    <row r="39" spans="1:7" ht="15.75" x14ac:dyDescent="0.25">
      <c r="A39" s="52" t="s">
        <v>17</v>
      </c>
      <c r="B39" s="52"/>
      <c r="C39" s="7"/>
      <c r="D39" s="7">
        <f>SUM(D36:D38)</f>
        <v>1368719</v>
      </c>
      <c r="E39" s="34">
        <f>SUM(E36:E38)</f>
        <v>1368719</v>
      </c>
    </row>
    <row r="40" spans="1:7" ht="15.75" x14ac:dyDescent="0.25">
      <c r="A40" s="3"/>
    </row>
    <row r="41" spans="1:7" ht="15.75" x14ac:dyDescent="0.25">
      <c r="A41" s="56" t="s">
        <v>21</v>
      </c>
      <c r="B41" s="53" t="s">
        <v>19</v>
      </c>
      <c r="C41" s="53"/>
      <c r="D41" s="53"/>
      <c r="E41" s="53"/>
      <c r="F41" s="53"/>
      <c r="G41" s="53"/>
    </row>
    <row r="42" spans="1:7" ht="15.75" x14ac:dyDescent="0.25">
      <c r="A42" s="56"/>
      <c r="E42" s="21" t="s">
        <v>55</v>
      </c>
    </row>
    <row r="43" spans="1:7" ht="31.5" x14ac:dyDescent="0.25">
      <c r="A43" s="12" t="s">
        <v>11</v>
      </c>
      <c r="B43" s="7" t="s">
        <v>20</v>
      </c>
      <c r="C43" s="7" t="s">
        <v>15</v>
      </c>
      <c r="D43" s="7" t="s">
        <v>16</v>
      </c>
      <c r="E43" s="7" t="s">
        <v>17</v>
      </c>
    </row>
    <row r="44" spans="1:7" ht="15.75" x14ac:dyDescent="0.25">
      <c r="A44" s="12">
        <v>1</v>
      </c>
      <c r="B44" s="7">
        <v>2</v>
      </c>
      <c r="C44" s="7">
        <v>3</v>
      </c>
      <c r="D44" s="7">
        <v>4</v>
      </c>
      <c r="E44" s="7">
        <v>5</v>
      </c>
    </row>
    <row r="45" spans="1:7" ht="78.75" x14ac:dyDescent="0.25">
      <c r="A45" s="12">
        <v>1</v>
      </c>
      <c r="B45" s="8" t="s">
        <v>95</v>
      </c>
      <c r="C45" s="8"/>
      <c r="D45" s="32">
        <f>D39</f>
        <v>1368719</v>
      </c>
      <c r="E45" s="32">
        <f>D45</f>
        <v>1368719</v>
      </c>
    </row>
    <row r="46" spans="1:7" ht="15.75" x14ac:dyDescent="0.25">
      <c r="A46" s="52" t="s">
        <v>17</v>
      </c>
      <c r="B46" s="52"/>
      <c r="C46" s="8"/>
      <c r="D46" s="32">
        <f>D45</f>
        <v>1368719</v>
      </c>
      <c r="E46" s="32">
        <f>E45</f>
        <v>1368719</v>
      </c>
    </row>
    <row r="47" spans="1:7" ht="15.75" x14ac:dyDescent="0.25">
      <c r="A47" s="2" t="s">
        <v>37</v>
      </c>
      <c r="B47" s="53" t="s">
        <v>22</v>
      </c>
      <c r="C47" s="53"/>
      <c r="D47" s="53"/>
      <c r="E47" s="53"/>
      <c r="F47" s="53"/>
      <c r="G47" s="53"/>
    </row>
    <row r="48" spans="1:7" ht="15.75" x14ac:dyDescent="0.25">
      <c r="A48" s="3"/>
    </row>
    <row r="49" spans="1:7" ht="46.5" customHeight="1" x14ac:dyDescent="0.25">
      <c r="A49" s="22" t="s">
        <v>11</v>
      </c>
      <c r="B49" s="7" t="s">
        <v>23</v>
      </c>
      <c r="C49" s="7" t="s">
        <v>24</v>
      </c>
      <c r="D49" s="7" t="s">
        <v>25</v>
      </c>
      <c r="E49" s="7" t="s">
        <v>15</v>
      </c>
      <c r="F49" s="7" t="s">
        <v>16</v>
      </c>
      <c r="G49" s="7" t="s">
        <v>17</v>
      </c>
    </row>
    <row r="50" spans="1:7" ht="15.75" x14ac:dyDescent="0.25">
      <c r="A50" s="22">
        <v>1</v>
      </c>
      <c r="B50" s="7">
        <v>2</v>
      </c>
      <c r="C50" s="7">
        <v>3</v>
      </c>
      <c r="D50" s="7">
        <v>4</v>
      </c>
      <c r="E50" s="7">
        <v>5</v>
      </c>
      <c r="F50" s="7">
        <v>6</v>
      </c>
      <c r="G50" s="7">
        <v>7</v>
      </c>
    </row>
    <row r="51" spans="1:7" ht="61.9" customHeight="1" x14ac:dyDescent="0.25">
      <c r="A51" s="8"/>
      <c r="B51" s="19" t="s">
        <v>54</v>
      </c>
      <c r="C51" s="20"/>
      <c r="D51" s="20"/>
      <c r="E51" s="18"/>
      <c r="F51" s="18"/>
      <c r="G51" s="18"/>
    </row>
    <row r="52" spans="1:7" ht="61.15" customHeight="1" x14ac:dyDescent="0.25">
      <c r="A52" s="8"/>
      <c r="B52" s="26" t="s">
        <v>85</v>
      </c>
      <c r="C52" s="20"/>
      <c r="D52" s="20"/>
      <c r="E52" s="22"/>
      <c r="F52" s="22"/>
      <c r="G52" s="22"/>
    </row>
    <row r="53" spans="1:7" ht="15.75" x14ac:dyDescent="0.25">
      <c r="A53" s="22">
        <v>1</v>
      </c>
      <c r="B53" s="8" t="s">
        <v>26</v>
      </c>
      <c r="C53" s="22"/>
      <c r="D53" s="22"/>
      <c r="E53" s="22"/>
      <c r="F53" s="22"/>
      <c r="G53" s="22"/>
    </row>
    <row r="54" spans="1:7" ht="15.75" x14ac:dyDescent="0.25">
      <c r="A54" s="22"/>
      <c r="B54" s="8" t="s">
        <v>62</v>
      </c>
      <c r="C54" s="22" t="s">
        <v>43</v>
      </c>
      <c r="D54" s="38" t="s">
        <v>42</v>
      </c>
      <c r="E54" s="22"/>
      <c r="F54" s="22">
        <v>341819</v>
      </c>
      <c r="G54" s="22">
        <f>E54+F54</f>
        <v>341819</v>
      </c>
    </row>
    <row r="55" spans="1:7" ht="31.5" x14ac:dyDescent="0.25">
      <c r="A55" s="22"/>
      <c r="B55" s="8" t="s">
        <v>65</v>
      </c>
      <c r="C55" s="22" t="s">
        <v>57</v>
      </c>
      <c r="D55" s="22" t="s">
        <v>58</v>
      </c>
      <c r="E55" s="22"/>
      <c r="F55" s="49">
        <v>6721.12</v>
      </c>
      <c r="G55" s="49">
        <f>E55+F55</f>
        <v>6721.12</v>
      </c>
    </row>
    <row r="56" spans="1:7" ht="15.75" x14ac:dyDescent="0.25">
      <c r="A56" s="22">
        <v>2</v>
      </c>
      <c r="B56" s="8" t="s">
        <v>27</v>
      </c>
      <c r="C56" s="22"/>
      <c r="D56" s="22"/>
      <c r="E56" s="22"/>
      <c r="F56" s="22"/>
      <c r="G56" s="22"/>
    </row>
    <row r="57" spans="1:7" ht="15.75" x14ac:dyDescent="0.25">
      <c r="A57" s="8"/>
      <c r="B57" s="8" t="s">
        <v>59</v>
      </c>
      <c r="C57" s="22" t="s">
        <v>41</v>
      </c>
      <c r="D57" s="22" t="s">
        <v>42</v>
      </c>
      <c r="E57" s="22"/>
      <c r="F57" s="22">
        <v>1</v>
      </c>
      <c r="G57" s="23">
        <f>E57+F57</f>
        <v>1</v>
      </c>
    </row>
    <row r="58" spans="1:7" ht="31.5" x14ac:dyDescent="0.25">
      <c r="A58" s="8"/>
      <c r="B58" s="8" t="s">
        <v>68</v>
      </c>
      <c r="C58" s="47" t="s">
        <v>57</v>
      </c>
      <c r="D58" s="47" t="s">
        <v>44</v>
      </c>
      <c r="E58" s="47"/>
      <c r="F58" s="23">
        <f>F54/F61</f>
        <v>40.707129728473902</v>
      </c>
      <c r="G58" s="23">
        <f>E58+F58</f>
        <v>40.707129728473902</v>
      </c>
    </row>
    <row r="59" spans="1:7" ht="15.75" x14ac:dyDescent="0.25">
      <c r="A59" s="22">
        <v>3</v>
      </c>
      <c r="B59" s="8" t="s">
        <v>28</v>
      </c>
      <c r="C59" s="22"/>
      <c r="D59" s="47"/>
      <c r="E59" s="22"/>
      <c r="F59" s="22"/>
      <c r="G59" s="22"/>
    </row>
    <row r="60" spans="1:7" ht="31.5" x14ac:dyDescent="0.25">
      <c r="A60" s="22"/>
      <c r="B60" s="8" t="s">
        <v>63</v>
      </c>
      <c r="C60" s="22" t="s">
        <v>43</v>
      </c>
      <c r="D60" s="22" t="s">
        <v>44</v>
      </c>
      <c r="E60" s="22"/>
      <c r="F60" s="22">
        <v>56437448</v>
      </c>
      <c r="G60" s="22">
        <f>E60+F60</f>
        <v>56437448</v>
      </c>
    </row>
    <row r="61" spans="1:7" ht="31.5" x14ac:dyDescent="0.25">
      <c r="A61" s="22"/>
      <c r="B61" s="8" t="s">
        <v>64</v>
      </c>
      <c r="C61" s="22" t="s">
        <v>60</v>
      </c>
      <c r="D61" s="22" t="s">
        <v>44</v>
      </c>
      <c r="E61" s="22"/>
      <c r="F61" s="23">
        <f>F60/F55</f>
        <v>8397.0302568619518</v>
      </c>
      <c r="G61" s="23">
        <f>G60/G55</f>
        <v>8397.0302568619518</v>
      </c>
    </row>
    <row r="62" spans="1:7" ht="15.75" x14ac:dyDescent="0.25">
      <c r="A62" s="22">
        <v>4</v>
      </c>
      <c r="B62" s="8" t="s">
        <v>29</v>
      </c>
      <c r="C62" s="22"/>
      <c r="D62" s="22"/>
      <c r="E62" s="22"/>
      <c r="F62" s="22"/>
      <c r="G62" s="22"/>
    </row>
    <row r="63" spans="1:7" ht="15.75" x14ac:dyDescent="0.25">
      <c r="A63" s="8"/>
      <c r="B63" s="8" t="s">
        <v>61</v>
      </c>
      <c r="C63" s="22" t="s">
        <v>45</v>
      </c>
      <c r="D63" s="22" t="s">
        <v>44</v>
      </c>
      <c r="E63" s="24"/>
      <c r="F63" s="25">
        <v>87</v>
      </c>
      <c r="G63" s="25">
        <f>E63+F63</f>
        <v>87</v>
      </c>
    </row>
    <row r="64" spans="1:7" ht="90.6" customHeight="1" x14ac:dyDescent="0.25">
      <c r="A64" s="8"/>
      <c r="B64" s="26" t="s">
        <v>66</v>
      </c>
      <c r="C64" s="20"/>
      <c r="D64" s="20"/>
      <c r="E64" s="22"/>
      <c r="F64" s="22"/>
      <c r="G64" s="22"/>
    </row>
    <row r="65" spans="1:7" ht="15.75" x14ac:dyDescent="0.25">
      <c r="A65" s="22">
        <v>1</v>
      </c>
      <c r="B65" s="8" t="s">
        <v>26</v>
      </c>
      <c r="C65" s="22"/>
      <c r="D65" s="22"/>
      <c r="E65" s="22"/>
      <c r="F65" s="22"/>
      <c r="G65" s="22"/>
    </row>
    <row r="66" spans="1:7" ht="15.75" x14ac:dyDescent="0.25">
      <c r="A66" s="22"/>
      <c r="B66" s="8" t="s">
        <v>62</v>
      </c>
      <c r="C66" s="22" t="s">
        <v>43</v>
      </c>
      <c r="D66" s="38" t="s">
        <v>42</v>
      </c>
      <c r="E66" s="22"/>
      <c r="F66" s="22">
        <v>300000</v>
      </c>
      <c r="G66" s="22">
        <f>E66+F66</f>
        <v>300000</v>
      </c>
    </row>
    <row r="67" spans="1:7" ht="31.5" x14ac:dyDescent="0.25">
      <c r="A67" s="22"/>
      <c r="B67" s="8" t="s">
        <v>65</v>
      </c>
      <c r="C67" s="22" t="s">
        <v>57</v>
      </c>
      <c r="D67" s="22" t="s">
        <v>58</v>
      </c>
      <c r="E67" s="22"/>
      <c r="F67" s="49">
        <v>302.7</v>
      </c>
      <c r="G67" s="49">
        <f>E67+F67</f>
        <v>302.7</v>
      </c>
    </row>
    <row r="68" spans="1:7" ht="15.75" x14ac:dyDescent="0.25">
      <c r="A68" s="22">
        <v>2</v>
      </c>
      <c r="B68" s="8" t="s">
        <v>27</v>
      </c>
      <c r="C68" s="22"/>
      <c r="D68" s="22"/>
      <c r="E68" s="22"/>
      <c r="F68" s="22"/>
      <c r="G68" s="22"/>
    </row>
    <row r="69" spans="1:7" ht="15.75" x14ac:dyDescent="0.25">
      <c r="A69" s="8"/>
      <c r="B69" s="8" t="s">
        <v>59</v>
      </c>
      <c r="C69" s="22" t="s">
        <v>41</v>
      </c>
      <c r="D69" s="22" t="s">
        <v>42</v>
      </c>
      <c r="E69" s="22"/>
      <c r="F69" s="22">
        <v>1</v>
      </c>
      <c r="G69" s="23">
        <f>E69+F69</f>
        <v>1</v>
      </c>
    </row>
    <row r="70" spans="1:7" ht="31.5" x14ac:dyDescent="0.25">
      <c r="A70" s="8"/>
      <c r="B70" s="8" t="s">
        <v>68</v>
      </c>
      <c r="C70" s="22" t="s">
        <v>57</v>
      </c>
      <c r="D70" s="22" t="s">
        <v>44</v>
      </c>
      <c r="E70" s="22"/>
      <c r="F70" s="23">
        <f>F66/F73</f>
        <v>4.5111999816789936</v>
      </c>
      <c r="G70" s="23">
        <f>E70+F70</f>
        <v>4.5111999816789936</v>
      </c>
    </row>
    <row r="71" spans="1:7" ht="15.75" x14ac:dyDescent="0.25">
      <c r="A71" s="22">
        <v>3</v>
      </c>
      <c r="B71" s="8" t="s">
        <v>28</v>
      </c>
      <c r="C71" s="22"/>
      <c r="D71" s="22"/>
      <c r="E71" s="22"/>
      <c r="F71" s="22"/>
      <c r="G71" s="22"/>
    </row>
    <row r="72" spans="1:7" ht="31.5" x14ac:dyDescent="0.25">
      <c r="A72" s="22"/>
      <c r="B72" s="8" t="s">
        <v>63</v>
      </c>
      <c r="C72" s="22" t="s">
        <v>43</v>
      </c>
      <c r="D72" s="22" t="s">
        <v>44</v>
      </c>
      <c r="E72" s="22"/>
      <c r="F72" s="22">
        <v>20129899</v>
      </c>
      <c r="G72" s="22">
        <f>E72+F72</f>
        <v>20129899</v>
      </c>
    </row>
    <row r="73" spans="1:7" ht="31.5" x14ac:dyDescent="0.25">
      <c r="A73" s="22"/>
      <c r="B73" s="8" t="s">
        <v>64</v>
      </c>
      <c r="C73" s="22" t="s">
        <v>60</v>
      </c>
      <c r="D73" s="22" t="s">
        <v>44</v>
      </c>
      <c r="E73" s="22"/>
      <c r="F73" s="23">
        <f>F72/F67</f>
        <v>66501.152956722828</v>
      </c>
      <c r="G73" s="23">
        <f>G72/G67</f>
        <v>66501.152956722828</v>
      </c>
    </row>
    <row r="74" spans="1:7" ht="15.75" x14ac:dyDescent="0.25">
      <c r="A74" s="22">
        <v>4</v>
      </c>
      <c r="B74" s="8" t="s">
        <v>29</v>
      </c>
      <c r="C74" s="22"/>
      <c r="D74" s="22"/>
      <c r="E74" s="22"/>
      <c r="F74" s="22"/>
      <c r="G74" s="22"/>
    </row>
    <row r="75" spans="1:7" ht="15.75" x14ac:dyDescent="0.25">
      <c r="A75" s="8"/>
      <c r="B75" s="8" t="s">
        <v>61</v>
      </c>
      <c r="C75" s="22" t="s">
        <v>45</v>
      </c>
      <c r="D75" s="22" t="s">
        <v>44</v>
      </c>
      <c r="E75" s="24"/>
      <c r="F75" s="25">
        <v>39</v>
      </c>
      <c r="G75" s="25">
        <f>E75+F75</f>
        <v>39</v>
      </c>
    </row>
    <row r="76" spans="1:7" ht="51" x14ac:dyDescent="0.25">
      <c r="A76" s="8"/>
      <c r="B76" s="26" t="s">
        <v>67</v>
      </c>
      <c r="C76" s="20"/>
      <c r="D76" s="20"/>
      <c r="E76" s="22"/>
      <c r="F76" s="22"/>
      <c r="G76" s="22"/>
    </row>
    <row r="77" spans="1:7" ht="15.75" x14ac:dyDescent="0.25">
      <c r="A77" s="22">
        <v>1</v>
      </c>
      <c r="B77" s="8" t="s">
        <v>26</v>
      </c>
      <c r="C77" s="22"/>
      <c r="D77" s="22"/>
      <c r="E77" s="22"/>
      <c r="F77" s="43"/>
      <c r="G77" s="43"/>
    </row>
    <row r="78" spans="1:7" ht="15.75" x14ac:dyDescent="0.25">
      <c r="A78" s="22"/>
      <c r="B78" s="8" t="s">
        <v>62</v>
      </c>
      <c r="C78" s="22" t="s">
        <v>43</v>
      </c>
      <c r="D78" s="38" t="s">
        <v>42</v>
      </c>
      <c r="E78" s="22"/>
      <c r="F78" s="43">
        <v>0</v>
      </c>
      <c r="G78" s="43">
        <f>E78+F78</f>
        <v>0</v>
      </c>
    </row>
    <row r="79" spans="1:7" ht="31.5" x14ac:dyDescent="0.25">
      <c r="A79" s="22"/>
      <c r="B79" s="8" t="s">
        <v>65</v>
      </c>
      <c r="C79" s="22" t="s">
        <v>57</v>
      </c>
      <c r="D79" s="22" t="s">
        <v>58</v>
      </c>
      <c r="E79" s="22"/>
      <c r="F79" s="50">
        <v>2655.74</v>
      </c>
      <c r="G79" s="50">
        <f>E79+F79</f>
        <v>2655.74</v>
      </c>
    </row>
    <row r="80" spans="1:7" ht="15.75" x14ac:dyDescent="0.25">
      <c r="A80" s="22">
        <v>2</v>
      </c>
      <c r="B80" s="8" t="s">
        <v>27</v>
      </c>
      <c r="C80" s="22"/>
      <c r="D80" s="22"/>
      <c r="E80" s="22"/>
      <c r="F80" s="43"/>
      <c r="G80" s="43"/>
    </row>
    <row r="81" spans="1:7" ht="15.75" x14ac:dyDescent="0.25">
      <c r="A81" s="8"/>
      <c r="B81" s="8" t="s">
        <v>59</v>
      </c>
      <c r="C81" s="22" t="s">
        <v>41</v>
      </c>
      <c r="D81" s="22" t="s">
        <v>42</v>
      </c>
      <c r="E81" s="22"/>
      <c r="F81" s="43">
        <v>1</v>
      </c>
      <c r="G81" s="44">
        <f>E81+F81</f>
        <v>1</v>
      </c>
    </row>
    <row r="82" spans="1:7" ht="31.5" x14ac:dyDescent="0.25">
      <c r="A82" s="8"/>
      <c r="B82" s="8" t="s">
        <v>68</v>
      </c>
      <c r="C82" s="47" t="s">
        <v>57</v>
      </c>
      <c r="D82" s="47" t="s">
        <v>44</v>
      </c>
      <c r="E82" s="47"/>
      <c r="F82" s="44">
        <v>0</v>
      </c>
      <c r="G82" s="44">
        <f>E82+F82</f>
        <v>0</v>
      </c>
    </row>
    <row r="83" spans="1:7" ht="15.75" x14ac:dyDescent="0.25">
      <c r="A83" s="22">
        <v>3</v>
      </c>
      <c r="B83" s="8" t="s">
        <v>28</v>
      </c>
      <c r="C83" s="22"/>
      <c r="D83" s="47"/>
      <c r="E83" s="22"/>
      <c r="F83" s="43"/>
      <c r="G83" s="43"/>
    </row>
    <row r="84" spans="1:7" ht="31.5" x14ac:dyDescent="0.25">
      <c r="A84" s="22"/>
      <c r="B84" s="8" t="s">
        <v>63</v>
      </c>
      <c r="C84" s="22" t="s">
        <v>43</v>
      </c>
      <c r="D84" s="22" t="s">
        <v>44</v>
      </c>
      <c r="E84" s="22"/>
      <c r="F84" s="43">
        <v>34056704</v>
      </c>
      <c r="G84" s="43">
        <f>E84+F84</f>
        <v>34056704</v>
      </c>
    </row>
    <row r="85" spans="1:7" ht="31.5" x14ac:dyDescent="0.25">
      <c r="A85" s="22"/>
      <c r="B85" s="8" t="s">
        <v>64</v>
      </c>
      <c r="C85" s="22" t="s">
        <v>60</v>
      </c>
      <c r="D85" s="22" t="s">
        <v>44</v>
      </c>
      <c r="E85" s="22"/>
      <c r="F85" s="44">
        <f>F84/F79</f>
        <v>12823.809559670752</v>
      </c>
      <c r="G85" s="44">
        <f>G84/G79</f>
        <v>12823.809559670752</v>
      </c>
    </row>
    <row r="86" spans="1:7" ht="15.75" x14ac:dyDescent="0.25">
      <c r="A86" s="22">
        <v>4</v>
      </c>
      <c r="B86" s="8" t="s">
        <v>29</v>
      </c>
      <c r="C86" s="22"/>
      <c r="D86" s="22"/>
      <c r="E86" s="22"/>
      <c r="F86" s="43"/>
      <c r="G86" s="43"/>
    </row>
    <row r="87" spans="1:7" ht="15.75" x14ac:dyDescent="0.25">
      <c r="A87" s="8"/>
      <c r="B87" s="8" t="s">
        <v>61</v>
      </c>
      <c r="C87" s="22" t="s">
        <v>45</v>
      </c>
      <c r="D87" s="22" t="s">
        <v>44</v>
      </c>
      <c r="E87" s="24"/>
      <c r="F87" s="25">
        <v>71</v>
      </c>
      <c r="G87" s="25">
        <f>E87+F87</f>
        <v>71</v>
      </c>
    </row>
    <row r="88" spans="1:7" ht="47.25" x14ac:dyDescent="0.25">
      <c r="A88" s="8"/>
      <c r="B88" s="42" t="s">
        <v>81</v>
      </c>
      <c r="C88" s="32"/>
      <c r="D88" s="32"/>
      <c r="E88" s="24"/>
      <c r="F88" s="25"/>
      <c r="G88" s="25"/>
    </row>
    <row r="89" spans="1:7" ht="64.5" x14ac:dyDescent="0.25">
      <c r="A89" s="8"/>
      <c r="B89" s="41" t="s">
        <v>82</v>
      </c>
      <c r="C89" s="32"/>
      <c r="D89" s="32"/>
      <c r="E89" s="24"/>
      <c r="F89" s="25"/>
      <c r="G89" s="25"/>
    </row>
    <row r="90" spans="1:7" ht="15.75" x14ac:dyDescent="0.25">
      <c r="A90" s="8">
        <v>1</v>
      </c>
      <c r="B90" s="8" t="s">
        <v>26</v>
      </c>
      <c r="C90" s="32"/>
      <c r="D90" s="32"/>
      <c r="E90" s="24"/>
      <c r="F90" s="25"/>
      <c r="G90" s="25"/>
    </row>
    <row r="91" spans="1:7" ht="15.75" x14ac:dyDescent="0.25">
      <c r="A91" s="8"/>
      <c r="B91" s="8" t="s">
        <v>78</v>
      </c>
      <c r="C91" s="32" t="s">
        <v>43</v>
      </c>
      <c r="D91" s="38" t="s">
        <v>42</v>
      </c>
      <c r="E91" s="24"/>
      <c r="F91" s="25">
        <v>500000</v>
      </c>
      <c r="G91" s="25">
        <f>F91</f>
        <v>500000</v>
      </c>
    </row>
    <row r="92" spans="1:7" ht="15.75" x14ac:dyDescent="0.25">
      <c r="A92" s="8">
        <v>2</v>
      </c>
      <c r="B92" s="37" t="s">
        <v>27</v>
      </c>
      <c r="C92" s="32"/>
      <c r="D92" s="32"/>
      <c r="E92" s="24"/>
      <c r="F92" s="25"/>
      <c r="G92" s="25"/>
    </row>
    <row r="93" spans="1:7" ht="15.75" x14ac:dyDescent="0.25">
      <c r="A93" s="8"/>
      <c r="B93" s="8" t="s">
        <v>59</v>
      </c>
      <c r="C93" s="32" t="s">
        <v>41</v>
      </c>
      <c r="D93" s="32" t="s">
        <v>42</v>
      </c>
      <c r="E93" s="24"/>
      <c r="F93" s="25">
        <v>1</v>
      </c>
      <c r="G93" s="25">
        <f>F93</f>
        <v>1</v>
      </c>
    </row>
    <row r="94" spans="1:7" ht="15.75" x14ac:dyDescent="0.25">
      <c r="A94" s="8">
        <v>3</v>
      </c>
      <c r="B94" s="8" t="s">
        <v>28</v>
      </c>
      <c r="C94" s="32"/>
      <c r="D94" s="32"/>
      <c r="E94" s="24"/>
      <c r="F94" s="25"/>
      <c r="G94" s="25"/>
    </row>
    <row r="95" spans="1:7" ht="31.5" x14ac:dyDescent="0.25">
      <c r="A95" s="8"/>
      <c r="B95" s="8" t="s">
        <v>77</v>
      </c>
      <c r="C95" s="32" t="s">
        <v>43</v>
      </c>
      <c r="D95" s="32" t="s">
        <v>44</v>
      </c>
      <c r="E95" s="24"/>
      <c r="F95" s="25">
        <v>6500000</v>
      </c>
      <c r="G95" s="25">
        <f>F95</f>
        <v>6500000</v>
      </c>
    </row>
    <row r="96" spans="1:7" ht="15.75" x14ac:dyDescent="0.25">
      <c r="A96" s="8">
        <v>4</v>
      </c>
      <c r="B96" s="8" t="s">
        <v>29</v>
      </c>
      <c r="C96" s="32"/>
      <c r="D96" s="32"/>
      <c r="E96" s="24"/>
      <c r="F96" s="25"/>
      <c r="G96" s="25"/>
    </row>
    <row r="97" spans="1:7" ht="15.75" x14ac:dyDescent="0.25">
      <c r="A97" s="8"/>
      <c r="B97" s="8" t="s">
        <v>61</v>
      </c>
      <c r="C97" s="32" t="s">
        <v>45</v>
      </c>
      <c r="D97" s="32" t="s">
        <v>44</v>
      </c>
      <c r="E97" s="24"/>
      <c r="F97" s="25">
        <v>8</v>
      </c>
      <c r="G97" s="25">
        <f>F97</f>
        <v>8</v>
      </c>
    </row>
    <row r="98" spans="1:7" ht="60" customHeight="1" x14ac:dyDescent="0.25">
      <c r="A98" s="8"/>
      <c r="B98" s="41" t="s">
        <v>96</v>
      </c>
      <c r="C98" s="47"/>
      <c r="D98" s="47"/>
      <c r="E98" s="24"/>
      <c r="F98" s="25"/>
      <c r="G98" s="25"/>
    </row>
    <row r="99" spans="1:7" ht="15.75" x14ac:dyDescent="0.25">
      <c r="A99" s="8">
        <v>1</v>
      </c>
      <c r="B99" s="8" t="s">
        <v>26</v>
      </c>
      <c r="C99" s="47"/>
      <c r="D99" s="47"/>
      <c r="E99" s="24"/>
      <c r="F99" s="25"/>
      <c r="G99" s="25"/>
    </row>
    <row r="100" spans="1:7" ht="15.75" x14ac:dyDescent="0.25">
      <c r="A100" s="8"/>
      <c r="B100" s="8" t="s">
        <v>78</v>
      </c>
      <c r="C100" s="47" t="s">
        <v>43</v>
      </c>
      <c r="D100" s="47" t="s">
        <v>42</v>
      </c>
      <c r="E100" s="24"/>
      <c r="F100" s="25">
        <v>26900</v>
      </c>
      <c r="G100" s="25">
        <f>F100</f>
        <v>26900</v>
      </c>
    </row>
    <row r="101" spans="1:7" ht="15.75" x14ac:dyDescent="0.25">
      <c r="A101" s="8">
        <v>2</v>
      </c>
      <c r="B101" s="37" t="s">
        <v>27</v>
      </c>
      <c r="C101" s="47"/>
      <c r="D101" s="47"/>
      <c r="E101" s="24"/>
      <c r="F101" s="25"/>
      <c r="G101" s="25"/>
    </row>
    <row r="102" spans="1:7" ht="15.75" x14ac:dyDescent="0.25">
      <c r="A102" s="8"/>
      <c r="B102" s="8" t="s">
        <v>59</v>
      </c>
      <c r="C102" s="47" t="s">
        <v>41</v>
      </c>
      <c r="D102" s="47" t="s">
        <v>42</v>
      </c>
      <c r="E102" s="24"/>
      <c r="F102" s="25">
        <v>1</v>
      </c>
      <c r="G102" s="25">
        <f>F102</f>
        <v>1</v>
      </c>
    </row>
    <row r="103" spans="1:7" ht="15.75" x14ac:dyDescent="0.25">
      <c r="A103" s="8">
        <v>3</v>
      </c>
      <c r="B103" s="8" t="s">
        <v>28</v>
      </c>
      <c r="C103" s="47"/>
      <c r="D103" s="47"/>
      <c r="E103" s="24"/>
      <c r="F103" s="25"/>
      <c r="G103" s="25"/>
    </row>
    <row r="104" spans="1:7" ht="31.5" x14ac:dyDescent="0.25">
      <c r="A104" s="8"/>
      <c r="B104" s="8" t="s">
        <v>77</v>
      </c>
      <c r="C104" s="47" t="s">
        <v>43</v>
      </c>
      <c r="D104" s="47" t="s">
        <v>44</v>
      </c>
      <c r="E104" s="24"/>
      <c r="F104" s="25">
        <v>5000000</v>
      </c>
      <c r="G104" s="25">
        <f>F104</f>
        <v>5000000</v>
      </c>
    </row>
    <row r="105" spans="1:7" ht="15.75" x14ac:dyDescent="0.25">
      <c r="A105" s="8">
        <v>4</v>
      </c>
      <c r="B105" s="8" t="s">
        <v>29</v>
      </c>
      <c r="C105" s="47"/>
      <c r="D105" s="47"/>
      <c r="E105" s="24"/>
      <c r="F105" s="25"/>
      <c r="G105" s="25"/>
    </row>
    <row r="106" spans="1:7" ht="15.75" x14ac:dyDescent="0.25">
      <c r="A106" s="8"/>
      <c r="B106" s="8" t="s">
        <v>61</v>
      </c>
      <c r="C106" s="47" t="s">
        <v>45</v>
      </c>
      <c r="D106" s="47" t="s">
        <v>44</v>
      </c>
      <c r="E106" s="24"/>
      <c r="F106" s="25">
        <v>1</v>
      </c>
      <c r="G106" s="25">
        <f>F106</f>
        <v>1</v>
      </c>
    </row>
    <row r="107" spans="1:7" ht="61.15" customHeight="1" x14ac:dyDescent="0.25">
      <c r="A107" s="8"/>
      <c r="B107" s="26" t="s">
        <v>93</v>
      </c>
      <c r="C107" s="20"/>
      <c r="D107" s="20"/>
      <c r="E107" s="45"/>
      <c r="F107" s="45"/>
      <c r="G107" s="45"/>
    </row>
    <row r="108" spans="1:7" ht="15.75" x14ac:dyDescent="0.25">
      <c r="A108" s="45">
        <v>1</v>
      </c>
      <c r="B108" s="8" t="s">
        <v>26</v>
      </c>
      <c r="C108" s="45"/>
      <c r="D108" s="45"/>
      <c r="E108" s="45"/>
      <c r="F108" s="45"/>
      <c r="G108" s="45"/>
    </row>
    <row r="109" spans="1:7" ht="31.5" x14ac:dyDescent="0.25">
      <c r="A109" s="45"/>
      <c r="B109" s="8" t="s">
        <v>87</v>
      </c>
      <c r="C109" s="45" t="s">
        <v>43</v>
      </c>
      <c r="D109" s="45" t="s">
        <v>42</v>
      </c>
      <c r="E109" s="45"/>
      <c r="F109" s="45">
        <v>150000</v>
      </c>
      <c r="G109" s="45">
        <f>E109+F109</f>
        <v>150000</v>
      </c>
    </row>
    <row r="110" spans="1:7" ht="15.75" x14ac:dyDescent="0.25">
      <c r="A110" s="51"/>
      <c r="B110" s="8" t="s">
        <v>98</v>
      </c>
      <c r="C110" s="51" t="s">
        <v>43</v>
      </c>
      <c r="D110" s="51" t="s">
        <v>42</v>
      </c>
      <c r="E110" s="51"/>
      <c r="F110" s="51">
        <v>50000</v>
      </c>
      <c r="G110" s="51">
        <f>E110+F110</f>
        <v>50000</v>
      </c>
    </row>
    <row r="111" spans="1:7" ht="31.5" x14ac:dyDescent="0.25">
      <c r="A111" s="45"/>
      <c r="B111" s="8" t="s">
        <v>65</v>
      </c>
      <c r="C111" s="45" t="s">
        <v>57</v>
      </c>
      <c r="D111" s="45" t="s">
        <v>58</v>
      </c>
      <c r="E111" s="45"/>
      <c r="F111" s="45">
        <v>1492</v>
      </c>
      <c r="G111" s="45">
        <f>E111+F111</f>
        <v>1492</v>
      </c>
    </row>
    <row r="112" spans="1:7" ht="15.75" x14ac:dyDescent="0.25">
      <c r="A112" s="45">
        <v>2</v>
      </c>
      <c r="B112" s="8" t="s">
        <v>27</v>
      </c>
      <c r="C112" s="45"/>
      <c r="D112" s="45"/>
      <c r="E112" s="45"/>
      <c r="F112" s="45"/>
      <c r="G112" s="45"/>
    </row>
    <row r="113" spans="1:7" ht="31.5" x14ac:dyDescent="0.25">
      <c r="A113" s="8"/>
      <c r="B113" s="8" t="s">
        <v>88</v>
      </c>
      <c r="C113" s="45" t="s">
        <v>41</v>
      </c>
      <c r="D113" s="45" t="s">
        <v>42</v>
      </c>
      <c r="E113" s="45"/>
      <c r="F113" s="45">
        <v>1</v>
      </c>
      <c r="G113" s="23">
        <f>E113+F113</f>
        <v>1</v>
      </c>
    </row>
    <row r="114" spans="1:7" ht="15.75" x14ac:dyDescent="0.25">
      <c r="A114" s="8"/>
      <c r="B114" s="8" t="s">
        <v>97</v>
      </c>
      <c r="C114" s="48" t="s">
        <v>41</v>
      </c>
      <c r="D114" s="48" t="s">
        <v>42</v>
      </c>
      <c r="E114" s="48"/>
      <c r="F114" s="48">
        <v>1</v>
      </c>
      <c r="G114" s="23">
        <v>1</v>
      </c>
    </row>
    <row r="115" spans="1:7" ht="15.75" x14ac:dyDescent="0.25">
      <c r="A115" s="45">
        <v>3</v>
      </c>
      <c r="B115" s="8" t="s">
        <v>28</v>
      </c>
      <c r="C115" s="45"/>
      <c r="D115" s="45"/>
      <c r="E115" s="45"/>
      <c r="F115" s="45"/>
      <c r="G115" s="45"/>
    </row>
    <row r="116" spans="1:7" ht="31.5" x14ac:dyDescent="0.25">
      <c r="A116" s="45"/>
      <c r="B116" s="8" t="s">
        <v>89</v>
      </c>
      <c r="C116" s="45" t="s">
        <v>43</v>
      </c>
      <c r="D116" s="45" t="s">
        <v>44</v>
      </c>
      <c r="E116" s="45"/>
      <c r="F116" s="45">
        <v>10648092</v>
      </c>
      <c r="G116" s="45">
        <f>E116+F116</f>
        <v>10648092</v>
      </c>
    </row>
    <row r="117" spans="1:7" ht="31.5" x14ac:dyDescent="0.25">
      <c r="A117" s="45"/>
      <c r="B117" s="8" t="s">
        <v>90</v>
      </c>
      <c r="C117" s="45"/>
      <c r="D117" s="45"/>
      <c r="E117" s="45"/>
      <c r="F117" s="23">
        <v>460200</v>
      </c>
      <c r="G117" s="45">
        <f>E117+F117</f>
        <v>460200</v>
      </c>
    </row>
    <row r="118" spans="1:7" ht="15.75" x14ac:dyDescent="0.25">
      <c r="A118" s="45">
        <v>4</v>
      </c>
      <c r="B118" s="8" t="s">
        <v>29</v>
      </c>
      <c r="C118" s="45"/>
      <c r="D118" s="45"/>
      <c r="E118" s="45"/>
      <c r="F118" s="45"/>
      <c r="G118" s="45"/>
    </row>
    <row r="119" spans="1:7" ht="31.5" x14ac:dyDescent="0.25">
      <c r="A119" s="8"/>
      <c r="B119" s="8" t="s">
        <v>91</v>
      </c>
      <c r="C119" s="45" t="s">
        <v>45</v>
      </c>
      <c r="D119" s="45" t="s">
        <v>44</v>
      </c>
      <c r="E119" s="24"/>
      <c r="F119" s="25">
        <v>4</v>
      </c>
      <c r="G119" s="25">
        <f>E119+F119</f>
        <v>4</v>
      </c>
    </row>
    <row r="120" spans="1:7" ht="31.5" x14ac:dyDescent="0.25">
      <c r="A120" s="8"/>
      <c r="B120" s="8" t="s">
        <v>92</v>
      </c>
      <c r="C120" s="45"/>
      <c r="D120" s="45"/>
      <c r="E120" s="24"/>
      <c r="F120" s="25">
        <v>43</v>
      </c>
      <c r="G120" s="25">
        <f>E120+F120</f>
        <v>43</v>
      </c>
    </row>
    <row r="121" spans="1:7" ht="24" customHeight="1" x14ac:dyDescent="0.25">
      <c r="A121" s="65" t="s">
        <v>84</v>
      </c>
      <c r="B121" s="65"/>
      <c r="C121" s="65"/>
      <c r="D121" s="1"/>
    </row>
    <row r="122" spans="1:7" ht="32.25" customHeight="1" x14ac:dyDescent="0.25">
      <c r="A122" s="65"/>
      <c r="B122" s="65"/>
      <c r="C122" s="65"/>
      <c r="D122" s="10"/>
      <c r="E122" s="9"/>
      <c r="F122" s="54" t="s">
        <v>79</v>
      </c>
      <c r="G122" s="54"/>
    </row>
    <row r="123" spans="1:7" ht="15.75" x14ac:dyDescent="0.25">
      <c r="A123" s="5"/>
      <c r="B123" s="2"/>
      <c r="D123" s="6" t="s">
        <v>30</v>
      </c>
      <c r="F123" s="55" t="s">
        <v>39</v>
      </c>
      <c r="G123" s="55"/>
    </row>
    <row r="124" spans="1:7" ht="15.75" x14ac:dyDescent="0.25">
      <c r="A124" s="53" t="s">
        <v>31</v>
      </c>
      <c r="B124" s="53"/>
      <c r="C124" s="2"/>
      <c r="D124" s="2"/>
    </row>
    <row r="125" spans="1:7" ht="33.6" customHeight="1" x14ac:dyDescent="0.25">
      <c r="A125" s="56" t="s">
        <v>47</v>
      </c>
      <c r="B125" s="56"/>
      <c r="C125" s="13"/>
      <c r="D125" s="13"/>
    </row>
    <row r="126" spans="1:7" ht="18.600000000000001" customHeight="1" x14ac:dyDescent="0.25">
      <c r="A126" s="53" t="s">
        <v>48</v>
      </c>
      <c r="B126" s="53"/>
      <c r="C126" s="53"/>
      <c r="D126" s="10"/>
      <c r="E126" s="9"/>
      <c r="F126" s="54" t="s">
        <v>46</v>
      </c>
      <c r="G126" s="54"/>
    </row>
    <row r="127" spans="1:7" x14ac:dyDescent="0.25">
      <c r="A127" s="16" t="s">
        <v>102</v>
      </c>
    </row>
    <row r="128" spans="1:7" x14ac:dyDescent="0.25">
      <c r="A128" s="17" t="s">
        <v>38</v>
      </c>
    </row>
  </sheetData>
  <mergeCells count="39">
    <mergeCell ref="C16:F16"/>
    <mergeCell ref="A121:C122"/>
    <mergeCell ref="E5:G5"/>
    <mergeCell ref="E6:G6"/>
    <mergeCell ref="E7:G7"/>
    <mergeCell ref="E8:G8"/>
    <mergeCell ref="B22:G22"/>
    <mergeCell ref="E9:G9"/>
    <mergeCell ref="A12:G12"/>
    <mergeCell ref="C14:F14"/>
    <mergeCell ref="C15:F15"/>
    <mergeCell ref="B41:G41"/>
    <mergeCell ref="B47:G47"/>
    <mergeCell ref="C17:F17"/>
    <mergeCell ref="E18:F18"/>
    <mergeCell ref="E19:F19"/>
    <mergeCell ref="B24:G24"/>
    <mergeCell ref="B30:G30"/>
    <mergeCell ref="B25:G25"/>
    <mergeCell ref="B31:G31"/>
    <mergeCell ref="F1:G3"/>
    <mergeCell ref="B20:G20"/>
    <mergeCell ref="A11:G11"/>
    <mergeCell ref="A14:A15"/>
    <mergeCell ref="A39:B39"/>
    <mergeCell ref="D26:G26"/>
    <mergeCell ref="A18:A19"/>
    <mergeCell ref="A16:A17"/>
    <mergeCell ref="B29:G29"/>
    <mergeCell ref="B21:G21"/>
    <mergeCell ref="A46:B46"/>
    <mergeCell ref="B27:G27"/>
    <mergeCell ref="A126:C126"/>
    <mergeCell ref="F122:G122"/>
    <mergeCell ref="F123:G123"/>
    <mergeCell ref="F126:G126"/>
    <mergeCell ref="A41:A42"/>
    <mergeCell ref="A125:B125"/>
    <mergeCell ref="A124:B124"/>
  </mergeCells>
  <pageMargins left="0.19685039370078741" right="0.15748031496062992" top="0.51181102362204722" bottom="0.27559055118110237" header="0.31496062992125984" footer="0.31496062992125984"/>
  <pageSetup paperSize="9" scale="63" orientation="landscape" r:id="rId1"/>
  <rowBreaks count="3" manualBreakCount="3">
    <brk id="31" max="16383" man="1"/>
    <brk id="63" max="16383"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паспорт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2022-08-30T12:17:45Z</cp:lastPrinted>
  <dcterms:created xsi:type="dcterms:W3CDTF">2018-12-28T08:43:53Z</dcterms:created>
  <dcterms:modified xsi:type="dcterms:W3CDTF">2022-09-06T08:24:48Z</dcterms:modified>
</cp:coreProperties>
</file>