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0" yWindow="0" windowWidth="25140" windowHeight="9885"/>
  </bookViews>
  <sheets>
    <sheet name="1517321" sheetId="3" r:id="rId1"/>
  </sheets>
  <definedNames>
    <definedName name="_xlnm.Print_Area" localSheetId="0">'1517321'!$A$1:$M$109</definedName>
  </definedNames>
  <calcPr calcId="152511"/>
</workbook>
</file>

<file path=xl/calcChain.xml><?xml version="1.0" encoding="utf-8"?>
<calcChain xmlns="http://schemas.openxmlformats.org/spreadsheetml/2006/main">
  <c r="L79" i="3" l="1"/>
  <c r="I33" i="3"/>
  <c r="J33" i="3"/>
  <c r="L81" i="3"/>
  <c r="J81" i="3"/>
  <c r="G81" i="3"/>
  <c r="M81" i="3"/>
  <c r="J79" i="3"/>
  <c r="M79" i="3"/>
  <c r="G79" i="3"/>
  <c r="L77" i="3"/>
  <c r="J77" i="3"/>
  <c r="G77" i="3"/>
  <c r="L75" i="3"/>
  <c r="J75" i="3"/>
  <c r="G75" i="3"/>
  <c r="L71" i="3"/>
  <c r="J71" i="3"/>
  <c r="G71" i="3"/>
  <c r="L69" i="3"/>
  <c r="J69" i="3"/>
  <c r="G69" i="3"/>
  <c r="L67" i="3"/>
  <c r="J67" i="3"/>
  <c r="G67" i="3"/>
  <c r="L65" i="3"/>
  <c r="J65" i="3"/>
  <c r="G65" i="3"/>
  <c r="G56" i="3"/>
  <c r="J56" i="3"/>
  <c r="M56" i="3"/>
  <c r="L56" i="3"/>
  <c r="G58" i="3"/>
  <c r="J58" i="3"/>
  <c r="L58" i="3"/>
  <c r="G60" i="3"/>
  <c r="J60" i="3"/>
  <c r="L60" i="3"/>
  <c r="E47" i="3"/>
  <c r="L46" i="3"/>
  <c r="M46" i="3"/>
  <c r="M47" i="3"/>
  <c r="J46" i="3"/>
  <c r="H47" i="3"/>
  <c r="I47" i="3"/>
  <c r="F47" i="3"/>
  <c r="G46" i="3"/>
  <c r="F34" i="3"/>
  <c r="J62" i="3"/>
  <c r="M62" i="3"/>
  <c r="L62" i="3"/>
  <c r="G62" i="3"/>
  <c r="K33" i="3"/>
  <c r="G33" i="3"/>
  <c r="H34" i="3"/>
  <c r="E34" i="3"/>
  <c r="K32" i="3"/>
  <c r="K34" i="3"/>
  <c r="K47" i="3"/>
  <c r="L32" i="3"/>
  <c r="J32" i="3"/>
  <c r="G32" i="3"/>
  <c r="G34" i="3"/>
  <c r="G47" i="3"/>
  <c r="J47" i="3"/>
  <c r="L47" i="3"/>
  <c r="L33" i="3"/>
  <c r="M67" i="3"/>
  <c r="M77" i="3"/>
  <c r="M75" i="3"/>
  <c r="M69" i="3"/>
  <c r="M71" i="3"/>
  <c r="M65" i="3"/>
  <c r="M60" i="3"/>
  <c r="M58" i="3"/>
  <c r="M33" i="3"/>
  <c r="M32" i="3"/>
  <c r="J34" i="3"/>
  <c r="I34" i="3"/>
  <c r="L34" i="3"/>
  <c r="M34" i="3"/>
</calcChain>
</file>

<file path=xl/sharedStrings.xml><?xml version="1.0" encoding="utf-8"?>
<sst xmlns="http://schemas.openxmlformats.org/spreadsheetml/2006/main" count="200" uniqueCount="101">
  <si>
    <t>(найменування головного розпорядника коштів місцевого бюджету)</t>
  </si>
  <si>
    <t>1.</t>
  </si>
  <si>
    <t>2.</t>
  </si>
  <si>
    <t>3.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</si>
  <si>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</si>
  <si>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</si>
  <si>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</si>
  <si>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</si>
  <si>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</si>
  <si>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</si>
  <si>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</si>
  <si>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</si>
  <si>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</si>
  <si>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</si>
  <si>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</si>
  <si>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</si>
  <si>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</si>
  <si>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</si>
  <si>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</si>
  <si>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</si>
  <si>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</si>
  <si>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</si>
  <si>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</si>
  <si>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</si>
  <si>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</si>
  <si>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</si>
  <si>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</si>
  <si>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</si>
  <si>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</si>
  <si>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</si>
  <si>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</si>
  <si>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</si>
  <si>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</si>
  <si>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</si>
  <si>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</si>
  <si>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</si>
  <si>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</si>
  <si>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</si>
  <si>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</si>
  <si>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</si>
  <si>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</si>
  <si>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</si>
  <si>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</si>
  <si>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</si>
  <si>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ЗАТВЕРДЖЕНО
Наказ Міністерства фінансів України
26 серпня 2014 року N 836
(у редакції наказу Міністерства фінансів України
від 01 листопада 2022 року N 359)</t>
  </si>
  <si>
    <t>7.1. Аналіз розділу "Видатки (надані кредити з бюджету) та напрями використання бюджетних коштів за бюджетною програмою"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</si>
  <si>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</si>
  <si>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</si>
  <si>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</si>
  <si>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</si>
  <si>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9.3. Аналіз стану виконання результативних показників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</si>
  <si>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</si>
  <si>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(Власне ім'я, ПРІЗВИЩЕ)</t>
  </si>
  <si>
    <t>Управління капітального будівництва Хмельницької міської ради</t>
  </si>
  <si>
    <t>02498582</t>
  </si>
  <si>
    <t>рішення сесії</t>
  </si>
  <si>
    <t>од.</t>
  </si>
  <si>
    <t>розрахунок</t>
  </si>
  <si>
    <t>%</t>
  </si>
  <si>
    <t>Тетяна ПОЛІЩУК</t>
  </si>
  <si>
    <t>0443</t>
  </si>
  <si>
    <t>грн</t>
  </si>
  <si>
    <t>Бюджетна програма виконана частково. Реалізацію даної програми буде продовжено у наступні періоди.</t>
  </si>
  <si>
    <t>Будівництво освітніх  установ та закладів</t>
  </si>
  <si>
    <t>Розширення мережі закладів дошкільної та початкової шкільної освіти і задоволення потреб населення мікрорайонів міста у дошкільній та початковій освіті.</t>
  </si>
  <si>
    <t>Реалізація державної політики у сфері освіти</t>
  </si>
  <si>
    <t>Реконструкція та добудова існуючих навчальних закладів</t>
  </si>
  <si>
    <t>Реконструкція або добудова  існуючих освітніх установ та закладів</t>
  </si>
  <si>
    <t>Забезпечення виконання робіт з реконструкції освітніх установ та закладів</t>
  </si>
  <si>
    <t>Обсяг видатків на реконструкцію</t>
  </si>
  <si>
    <t>кількість об'єктів</t>
  </si>
  <si>
    <t>середні витрати на об'єкт реконструкції</t>
  </si>
  <si>
    <t>рівень готовності</t>
  </si>
  <si>
    <t>Забезпечення нового будівництва освітніх установ та закладів</t>
  </si>
  <si>
    <t>грн.</t>
  </si>
  <si>
    <t>Нове будівництво навчальних закладів.</t>
  </si>
  <si>
    <t xml:space="preserve">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</si>
  <si>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Разом</t>
  </si>
  <si>
    <t>Реконструкція будівлі Хмельницького закладу дошкільної освіти № 23 «Вогник» Хмельницької міської ради для улаштування споруди цивільного захисту на вул. Бажана, 2 в м. Хмельницькому</t>
  </si>
  <si>
    <t xml:space="preserve">Реконструкція будівлі Хмельницької спеціалізованої середньої загальноосвітньої школи І-ІІІ ступенів № 6 з поглибленим вивченням німецької мови з 1-го класу для улаштування споруди цивільного захисту на пров. Володимирський, 12 в м. Хмельницькому </t>
  </si>
  <si>
    <t xml:space="preserve">Обсяг видатків </t>
  </si>
  <si>
    <t xml:space="preserve">Нове будівництво споруди цивільного захисту для Хмельницької середньої загальноосвітньої школи І-ІІІ ступенів № 13 імені М.К. Чекмана на вул. Профспілковій, 39 в м. Хмельницькому </t>
  </si>
  <si>
    <t>обсяг видатків на будівництво</t>
  </si>
  <si>
    <t>2256400000</t>
  </si>
  <si>
    <t>про виконання паспорта бюджетної програми місцевого бюджету на 2024 рік</t>
  </si>
  <si>
    <t>Виконання робіт з нового будівництва споруд цивільного захисту</t>
  </si>
  <si>
    <t>Виконання робіт з реконструкції будівель освітніх установ для улаштування споруд цивільного захисту</t>
  </si>
  <si>
    <t>1.1</t>
  </si>
  <si>
    <t>1</t>
  </si>
  <si>
    <t>2</t>
  </si>
  <si>
    <t>3</t>
  </si>
  <si>
    <t>4</t>
  </si>
  <si>
    <t>1.2</t>
  </si>
  <si>
    <t>2.1</t>
  </si>
  <si>
    <t>Галина КАРБОВСЬКА</t>
  </si>
  <si>
    <t>Головний економіст</t>
  </si>
  <si>
    <t xml:space="preserve">Згідно фактично виконаних робіт касові видатки менші від обсягів затверджених у паспорті. </t>
  </si>
  <si>
    <t>Об'єкт здано в експлуатацію. Згідно фактично виконаних робіт встановлено економію коштів.</t>
  </si>
  <si>
    <t xml:space="preserve">Згідно фактично виконаних робіт наявна економія коштів. </t>
  </si>
  <si>
    <t>Відхилення між плановими та результативними показниками пов'язані з економією коштів.</t>
  </si>
  <si>
    <t>Начальник управління капітального будівництва Хмельницької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</si>
</sst>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109">
    <xf numFmtId="0" fontId="0" fillId="0" borderId="0" xfId="0"/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Border="1" applyAlignment="1"/>
    <xf numFmtId="49" fontId="9" fillId="0" borderId="2" xfId="0" applyNumberFormat="1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9" fillId="0" borderId="0" xfId="0" applyFont="1"/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/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left" wrapText="1"/>
    </xf>
    <xf numFmtId="0" fontId="9" fillId="0" borderId="3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10" fillId="0" borderId="6" xfId="0" applyFont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</cellXfs>
  <cellStyles count="3">
    <cellStyle name="TableStyleLight1" xfId="1"/>
    <cellStyle name="Звичайний" xfId="0" builtinId="0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tabSelected="1" view="pageBreakPreview" topLeftCell="A40" zoomScaleNormal="100" zoomScaleSheetLayoutView="100" workbookViewId="0">
      <selection activeCell="A108" sqref="A108:E109"/>
    </sheetView>
  </sheetViews>
  <sheetFormatPr defaultRowHeight="15.75" x14ac:dyDescent="0.25"/>
  <cols>
    <col min="1" max="1" width="4.42578125" style="2" customWidth="1"/>
    <col min="2" max="2" width="29.85546875" style="2" customWidth="1"/>
    <col min="3" max="3" width="11.42578125" style="2" customWidth="1"/>
    <col min="4" max="4" width="9.140625" style="2"/>
    <col min="5" max="5" width="13" style="2" customWidth="1"/>
    <col min="6" max="7" width="14.28515625" style="2" bestFit="1" customWidth="1"/>
    <col min="8" max="8" width="13" style="2" customWidth="1"/>
    <col min="9" max="10" width="14.28515625" style="2" bestFit="1" customWidth="1"/>
    <col min="11" max="13" width="13" style="2" customWidth="1"/>
    <col min="14" max="16384" width="9.140625" style="2"/>
  </cols>
  <sheetData>
    <row r="1" spans="1:20" ht="15.75" customHeight="1" x14ac:dyDescent="0.25">
      <c r="J1" s="61" t="s">
        <v>44</v>
      </c>
      <c r="K1" s="61"/>
      <c r="L1" s="61"/>
      <c r="M1" s="61"/>
    </row>
    <row r="2" spans="1:20" x14ac:dyDescent="0.25">
      <c r="J2" s="61"/>
      <c r="K2" s="61"/>
      <c r="L2" s="61"/>
      <c r="M2" s="61"/>
    </row>
    <row r="3" spans="1:20" x14ac:dyDescent="0.25">
      <c r="J3" s="61"/>
      <c r="K3" s="61"/>
      <c r="L3" s="61"/>
      <c r="M3" s="61"/>
    </row>
    <row r="4" spans="1:20" x14ac:dyDescent="0.25">
      <c r="J4" s="61"/>
      <c r="K4" s="61"/>
      <c r="L4" s="61"/>
      <c r="M4" s="61"/>
    </row>
    <row r="5" spans="1:20" x14ac:dyDescent="0.25">
      <c r="A5" s="62" t="s">
        <v>15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20" x14ac:dyDescent="0.25">
      <c r="A6" s="62" t="s">
        <v>84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20" x14ac:dyDescent="0.25">
      <c r="A7" s="63" t="s">
        <v>1</v>
      </c>
      <c r="B7" s="66">
        <v>1500000</v>
      </c>
      <c r="C7" s="66"/>
      <c r="E7" s="77" t="s">
        <v>53</v>
      </c>
      <c r="F7" s="77"/>
      <c r="G7" s="77"/>
      <c r="H7" s="77"/>
      <c r="I7" s="77"/>
      <c r="J7" s="77"/>
      <c r="K7" s="77"/>
      <c r="L7" s="3"/>
      <c r="M7" s="4" t="s">
        <v>54</v>
      </c>
    </row>
    <row r="8" spans="1:20" ht="24.75" customHeight="1" x14ac:dyDescent="0.25">
      <c r="A8" s="63"/>
      <c r="B8" s="88" t="s">
        <v>39</v>
      </c>
      <c r="C8" s="88"/>
      <c r="D8" s="5"/>
      <c r="E8" s="76" t="s">
        <v>0</v>
      </c>
      <c r="F8" s="76"/>
      <c r="G8" s="76"/>
      <c r="H8" s="76"/>
      <c r="I8" s="76"/>
      <c r="J8" s="76"/>
      <c r="K8" s="76"/>
      <c r="L8" s="6"/>
      <c r="M8" s="7" t="s">
        <v>38</v>
      </c>
    </row>
    <row r="9" spans="1:20" x14ac:dyDescent="0.25">
      <c r="A9" s="63" t="s">
        <v>2</v>
      </c>
      <c r="B9" s="66">
        <v>1510000</v>
      </c>
      <c r="C9" s="66"/>
      <c r="E9" s="77" t="s">
        <v>53</v>
      </c>
      <c r="F9" s="77"/>
      <c r="G9" s="77"/>
      <c r="H9" s="77"/>
      <c r="I9" s="77"/>
      <c r="J9" s="77"/>
      <c r="K9" s="77"/>
      <c r="L9" s="3"/>
      <c r="M9" s="4" t="s">
        <v>54</v>
      </c>
    </row>
    <row r="10" spans="1:20" ht="25.5" customHeight="1" x14ac:dyDescent="0.25">
      <c r="A10" s="63"/>
      <c r="B10" s="88" t="s">
        <v>39</v>
      </c>
      <c r="C10" s="88"/>
      <c r="D10" s="5"/>
      <c r="E10" s="76" t="s">
        <v>14</v>
      </c>
      <c r="F10" s="76"/>
      <c r="G10" s="76"/>
      <c r="H10" s="76"/>
      <c r="I10" s="76"/>
      <c r="J10" s="76"/>
      <c r="K10" s="76"/>
      <c r="L10" s="6"/>
      <c r="M10" s="6" t="s">
        <v>38</v>
      </c>
    </row>
    <row r="11" spans="1:20" ht="32.85" customHeight="1" x14ac:dyDescent="0.25">
      <c r="A11" s="63" t="s">
        <v>3</v>
      </c>
      <c r="B11" s="89">
        <v>1517321</v>
      </c>
      <c r="C11" s="89"/>
      <c r="D11" s="8"/>
      <c r="E11" s="65">
        <v>7321</v>
      </c>
      <c r="F11" s="65"/>
      <c r="G11" s="59" t="s">
        <v>60</v>
      </c>
      <c r="H11" s="59"/>
      <c r="I11" s="66" t="s">
        <v>63</v>
      </c>
      <c r="J11" s="66"/>
      <c r="K11" s="66"/>
      <c r="L11" s="9"/>
      <c r="M11" s="10" t="s">
        <v>83</v>
      </c>
      <c r="Q11" s="36"/>
      <c r="R11" s="36"/>
      <c r="S11" s="53"/>
      <c r="T11" s="53"/>
    </row>
    <row r="12" spans="1:20" ht="23.25" customHeight="1" x14ac:dyDescent="0.25">
      <c r="A12" s="63"/>
      <c r="B12" s="76" t="s">
        <v>39</v>
      </c>
      <c r="C12" s="76"/>
      <c r="D12" s="5"/>
      <c r="E12" s="60" t="s">
        <v>40</v>
      </c>
      <c r="F12" s="60"/>
      <c r="G12" s="60" t="s">
        <v>41</v>
      </c>
      <c r="H12" s="60"/>
      <c r="I12" s="60" t="s">
        <v>43</v>
      </c>
      <c r="J12" s="60"/>
      <c r="K12" s="60"/>
      <c r="L12" s="6"/>
      <c r="M12" s="6" t="s">
        <v>42</v>
      </c>
      <c r="Q12" s="37"/>
      <c r="R12" s="37"/>
      <c r="S12" s="37"/>
      <c r="T12" s="37"/>
    </row>
    <row r="13" spans="1:20" ht="19.5" customHeight="1" x14ac:dyDescent="0.25">
      <c r="A13" s="75" t="s">
        <v>25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Q13" s="37"/>
      <c r="R13" s="37"/>
      <c r="S13" s="37"/>
      <c r="T13" s="37"/>
    </row>
    <row r="14" spans="1:20" x14ac:dyDescent="0.25">
      <c r="A14" s="11"/>
      <c r="Q14" s="37"/>
      <c r="R14" s="37"/>
      <c r="S14" s="37"/>
      <c r="T14" s="37"/>
    </row>
    <row r="15" spans="1:20" ht="23.65" customHeight="1" x14ac:dyDescent="0.25">
      <c r="A15" s="12" t="s">
        <v>22</v>
      </c>
      <c r="B15" s="54" t="s">
        <v>23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</row>
    <row r="16" spans="1:20" ht="15.75" customHeight="1" x14ac:dyDescent="0.25">
      <c r="A16" s="12"/>
      <c r="B16" s="67" t="s">
        <v>65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9"/>
    </row>
    <row r="17" spans="1:26" x14ac:dyDescent="0.25">
      <c r="A17" s="12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  <row r="18" spans="1:26" x14ac:dyDescent="0.25">
      <c r="A18" s="11"/>
    </row>
    <row r="19" spans="1:26" ht="36.950000000000003" customHeight="1" x14ac:dyDescent="0.25">
      <c r="A19" s="13" t="s">
        <v>26</v>
      </c>
      <c r="E19" s="78" t="s">
        <v>64</v>
      </c>
      <c r="F19" s="78"/>
      <c r="G19" s="78"/>
      <c r="H19" s="78"/>
      <c r="I19" s="78"/>
      <c r="J19" s="78"/>
      <c r="K19" s="78"/>
      <c r="L19" s="78"/>
      <c r="M19" s="78"/>
    </row>
    <row r="20" spans="1:26" ht="7.9" customHeight="1" x14ac:dyDescent="0.25">
      <c r="A20" s="14"/>
    </row>
    <row r="21" spans="1:26" x14ac:dyDescent="0.25">
      <c r="A21" s="13" t="s">
        <v>27</v>
      </c>
    </row>
    <row r="22" spans="1:26" ht="10.5" customHeight="1" x14ac:dyDescent="0.25">
      <c r="A22" s="11"/>
    </row>
    <row r="23" spans="1:26" ht="32.25" customHeight="1" x14ac:dyDescent="0.25">
      <c r="A23" s="12" t="s">
        <v>22</v>
      </c>
      <c r="B23" s="54" t="s"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26" ht="15.75" customHeight="1" x14ac:dyDescent="0.25">
      <c r="A24" s="22">
        <v>1</v>
      </c>
      <c r="B24" s="58" t="s">
        <v>66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26" x14ac:dyDescent="0.25">
      <c r="A25" s="22">
        <v>2</v>
      </c>
      <c r="B25" s="70" t="s">
        <v>75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</row>
    <row r="26" spans="1:26" x14ac:dyDescent="0.25">
      <c r="A26" s="13" t="s">
        <v>28</v>
      </c>
    </row>
    <row r="27" spans="1:26" ht="15.75" customHeight="1" x14ac:dyDescent="0.25">
      <c r="A27" s="2" t="s">
        <v>45</v>
      </c>
      <c r="B27" s="14"/>
      <c r="L27" s="14"/>
    </row>
    <row r="28" spans="1:26" x14ac:dyDescent="0.25">
      <c r="A28" s="11"/>
      <c r="M28" s="2" t="s">
        <v>24</v>
      </c>
    </row>
    <row r="29" spans="1:26" ht="30" customHeight="1" x14ac:dyDescent="0.25">
      <c r="A29" s="54" t="s">
        <v>22</v>
      </c>
      <c r="B29" s="54" t="s">
        <v>29</v>
      </c>
      <c r="C29" s="54"/>
      <c r="D29" s="54"/>
      <c r="E29" s="54" t="s">
        <v>16</v>
      </c>
      <c r="F29" s="54"/>
      <c r="G29" s="54"/>
      <c r="H29" s="54" t="s">
        <v>30</v>
      </c>
      <c r="I29" s="54"/>
      <c r="J29" s="54"/>
      <c r="K29" s="54" t="s">
        <v>17</v>
      </c>
      <c r="L29" s="54"/>
      <c r="M29" s="54"/>
      <c r="R29" s="64"/>
      <c r="S29" s="64"/>
      <c r="T29" s="64"/>
      <c r="U29" s="64"/>
      <c r="V29" s="64"/>
      <c r="W29" s="64"/>
      <c r="X29" s="64"/>
      <c r="Y29" s="64"/>
      <c r="Z29" s="64"/>
    </row>
    <row r="30" spans="1:26" ht="33" customHeight="1" x14ac:dyDescent="0.25">
      <c r="A30" s="54"/>
      <c r="B30" s="54"/>
      <c r="C30" s="54"/>
      <c r="D30" s="54"/>
      <c r="E30" s="12" t="s">
        <v>18</v>
      </c>
      <c r="F30" s="12" t="s">
        <v>19</v>
      </c>
      <c r="G30" s="12" t="s">
        <v>20</v>
      </c>
      <c r="H30" s="12" t="s">
        <v>18</v>
      </c>
      <c r="I30" s="12" t="s">
        <v>19</v>
      </c>
      <c r="J30" s="12" t="s">
        <v>20</v>
      </c>
      <c r="K30" s="12" t="s">
        <v>18</v>
      </c>
      <c r="L30" s="12" t="s">
        <v>19</v>
      </c>
      <c r="M30" s="12" t="s">
        <v>20</v>
      </c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5">
      <c r="A31" s="12">
        <v>1</v>
      </c>
      <c r="B31" s="54">
        <v>2</v>
      </c>
      <c r="C31" s="54"/>
      <c r="D31" s="54"/>
      <c r="E31" s="12">
        <v>3</v>
      </c>
      <c r="F31" s="12">
        <v>4</v>
      </c>
      <c r="G31" s="12">
        <v>5</v>
      </c>
      <c r="H31" s="12">
        <v>6</v>
      </c>
      <c r="I31" s="12">
        <v>7</v>
      </c>
      <c r="J31" s="12">
        <v>8</v>
      </c>
      <c r="K31" s="12">
        <v>9</v>
      </c>
      <c r="L31" s="12">
        <v>10</v>
      </c>
      <c r="M31" s="12">
        <v>11</v>
      </c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36" customHeight="1" x14ac:dyDescent="0.25">
      <c r="A32" s="38" t="s">
        <v>87</v>
      </c>
      <c r="B32" s="67" t="s">
        <v>85</v>
      </c>
      <c r="C32" s="68"/>
      <c r="D32" s="69"/>
      <c r="E32" s="12">
        <v>0</v>
      </c>
      <c r="F32" s="48">
        <v>16165424.789999999</v>
      </c>
      <c r="G32" s="48">
        <f>E32+F32</f>
        <v>16165424.789999999</v>
      </c>
      <c r="H32" s="28">
        <v>0</v>
      </c>
      <c r="I32" s="48">
        <v>15960218.130000001</v>
      </c>
      <c r="J32" s="48">
        <f>H32+I32</f>
        <v>15960218.130000001</v>
      </c>
      <c r="K32" s="28">
        <f>E32-H32</f>
        <v>0</v>
      </c>
      <c r="L32" s="48">
        <f>I32-F32</f>
        <v>-205206.65999999829</v>
      </c>
      <c r="M32" s="48">
        <f>K32+L32</f>
        <v>-205206.65999999829</v>
      </c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47.85" customHeight="1" x14ac:dyDescent="0.25">
      <c r="A33" s="38" t="s">
        <v>92</v>
      </c>
      <c r="B33" s="67" t="s">
        <v>86</v>
      </c>
      <c r="C33" s="68"/>
      <c r="D33" s="69"/>
      <c r="E33" s="12">
        <v>0</v>
      </c>
      <c r="F33" s="48">
        <v>39160000</v>
      </c>
      <c r="G33" s="48">
        <f>E33+F33</f>
        <v>39160000</v>
      </c>
      <c r="H33" s="28">
        <v>0</v>
      </c>
      <c r="I33" s="48">
        <f>29152728.52+9960318.82</f>
        <v>39113047.340000004</v>
      </c>
      <c r="J33" s="48">
        <f>H33+I33</f>
        <v>39113047.340000004</v>
      </c>
      <c r="K33" s="28">
        <f>E33-H33</f>
        <v>0</v>
      </c>
      <c r="L33" s="48">
        <f>I33-F33</f>
        <v>-46952.659999996424</v>
      </c>
      <c r="M33" s="48">
        <f>K33+L33</f>
        <v>-46952.659999996424</v>
      </c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1" customHeight="1" x14ac:dyDescent="0.25">
      <c r="A34" s="12"/>
      <c r="B34" s="54" t="s">
        <v>6</v>
      </c>
      <c r="C34" s="54"/>
      <c r="D34" s="54"/>
      <c r="E34" s="12">
        <f t="shared" ref="E34:M34" si="0">SUM(E32:E33)</f>
        <v>0</v>
      </c>
      <c r="F34" s="48">
        <f t="shared" si="0"/>
        <v>55325424.789999999</v>
      </c>
      <c r="G34" s="48">
        <f t="shared" si="0"/>
        <v>55325424.789999999</v>
      </c>
      <c r="H34" s="28">
        <f t="shared" si="0"/>
        <v>0</v>
      </c>
      <c r="I34" s="48">
        <f t="shared" si="0"/>
        <v>55073265.470000006</v>
      </c>
      <c r="J34" s="48">
        <f t="shared" si="0"/>
        <v>55073265.470000006</v>
      </c>
      <c r="K34" s="28">
        <f t="shared" si="0"/>
        <v>0</v>
      </c>
      <c r="L34" s="48">
        <f t="shared" si="0"/>
        <v>-252159.31999999471</v>
      </c>
      <c r="M34" s="48">
        <f t="shared" si="0"/>
        <v>-252159.31999999471</v>
      </c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32.25" customHeight="1" x14ac:dyDescent="0.25">
      <c r="A35" s="72" t="s">
        <v>46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1:26" ht="31.5" x14ac:dyDescent="0.25">
      <c r="A36" s="12" t="s">
        <v>22</v>
      </c>
      <c r="B36" s="54" t="s">
        <v>47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1:26" x14ac:dyDescent="0.25">
      <c r="A37" s="12">
        <v>1</v>
      </c>
      <c r="B37" s="54">
        <v>2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26" ht="35.25" customHeight="1" x14ac:dyDescent="0.25">
      <c r="A38" s="39" t="s">
        <v>87</v>
      </c>
      <c r="B38" s="56" t="s">
        <v>98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</row>
    <row r="39" spans="1:26" x14ac:dyDescent="0.25">
      <c r="A39" s="40" t="s">
        <v>92</v>
      </c>
      <c r="B39" s="79" t="s">
        <v>96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1"/>
    </row>
    <row r="40" spans="1:26" ht="19.7" customHeight="1" x14ac:dyDescent="0.25">
      <c r="A40" s="74" t="s">
        <v>31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1:26" x14ac:dyDescent="0.25">
      <c r="K41" s="14" t="s">
        <v>24</v>
      </c>
    </row>
    <row r="42" spans="1:26" x14ac:dyDescent="0.25">
      <c r="A42" s="11"/>
    </row>
    <row r="43" spans="1:26" ht="31.7" customHeight="1" x14ac:dyDescent="0.25">
      <c r="A43" s="54" t="s">
        <v>4</v>
      </c>
      <c r="B43" s="54" t="s">
        <v>32</v>
      </c>
      <c r="C43" s="54"/>
      <c r="D43" s="54"/>
      <c r="E43" s="54" t="s">
        <v>16</v>
      </c>
      <c r="F43" s="54"/>
      <c r="G43" s="54"/>
      <c r="H43" s="54" t="s">
        <v>30</v>
      </c>
      <c r="I43" s="54"/>
      <c r="J43" s="54"/>
      <c r="K43" s="54" t="s">
        <v>17</v>
      </c>
      <c r="L43" s="54"/>
      <c r="M43" s="54"/>
    </row>
    <row r="44" spans="1:26" ht="33.75" customHeight="1" x14ac:dyDescent="0.25">
      <c r="A44" s="54"/>
      <c r="B44" s="54"/>
      <c r="C44" s="54"/>
      <c r="D44" s="54"/>
      <c r="E44" s="12" t="s">
        <v>18</v>
      </c>
      <c r="F44" s="12" t="s">
        <v>19</v>
      </c>
      <c r="G44" s="12" t="s">
        <v>20</v>
      </c>
      <c r="H44" s="12" t="s">
        <v>18</v>
      </c>
      <c r="I44" s="12" t="s">
        <v>19</v>
      </c>
      <c r="J44" s="12" t="s">
        <v>20</v>
      </c>
      <c r="K44" s="12" t="s">
        <v>18</v>
      </c>
      <c r="L44" s="12" t="s">
        <v>19</v>
      </c>
      <c r="M44" s="12" t="s">
        <v>20</v>
      </c>
    </row>
    <row r="45" spans="1:26" x14ac:dyDescent="0.25">
      <c r="A45" s="12">
        <v>1</v>
      </c>
      <c r="B45" s="54">
        <v>2</v>
      </c>
      <c r="C45" s="54"/>
      <c r="D45" s="54"/>
      <c r="E45" s="12">
        <v>3</v>
      </c>
      <c r="F45" s="12">
        <v>4</v>
      </c>
      <c r="G45" s="12">
        <v>5</v>
      </c>
      <c r="H45" s="12">
        <v>6</v>
      </c>
      <c r="I45" s="12">
        <v>7</v>
      </c>
      <c r="J45" s="12">
        <v>8</v>
      </c>
      <c r="K45" s="12">
        <v>9</v>
      </c>
      <c r="L45" s="12">
        <v>10</v>
      </c>
      <c r="M45" s="12">
        <v>11</v>
      </c>
    </row>
    <row r="46" spans="1:26" ht="115.9" customHeight="1" x14ac:dyDescent="0.25">
      <c r="A46" s="22">
        <v>1</v>
      </c>
      <c r="B46" s="94" t="s">
        <v>76</v>
      </c>
      <c r="C46" s="95"/>
      <c r="D46" s="96"/>
      <c r="E46" s="22">
        <v>0</v>
      </c>
      <c r="F46" s="49">
        <v>55325424.789999999</v>
      </c>
      <c r="G46" s="48">
        <f>E46+F46</f>
        <v>55325424.789999999</v>
      </c>
      <c r="H46" s="28">
        <v>0</v>
      </c>
      <c r="I46" s="48">
        <v>55073265.469999999</v>
      </c>
      <c r="J46" s="48">
        <f>H46+I46</f>
        <v>55073265.469999999</v>
      </c>
      <c r="K46" s="28"/>
      <c r="L46" s="48">
        <f>I46-F46</f>
        <v>-252159.3200000003</v>
      </c>
      <c r="M46" s="48">
        <f>K46+L46</f>
        <v>-252159.3200000003</v>
      </c>
    </row>
    <row r="47" spans="1:26" ht="20.25" customHeight="1" x14ac:dyDescent="0.25">
      <c r="A47" s="24"/>
      <c r="B47" s="97" t="s">
        <v>77</v>
      </c>
      <c r="C47" s="97"/>
      <c r="D47" s="97"/>
      <c r="E47" s="25">
        <f t="shared" ref="E47:M47" si="1">SUM(E46:E46)</f>
        <v>0</v>
      </c>
      <c r="F47" s="50">
        <f t="shared" si="1"/>
        <v>55325424.789999999</v>
      </c>
      <c r="G47" s="50">
        <f t="shared" si="1"/>
        <v>55325424.789999999</v>
      </c>
      <c r="H47" s="29">
        <f t="shared" si="1"/>
        <v>0</v>
      </c>
      <c r="I47" s="50">
        <f t="shared" si="1"/>
        <v>55073265.469999999</v>
      </c>
      <c r="J47" s="50">
        <f t="shared" si="1"/>
        <v>55073265.469999999</v>
      </c>
      <c r="K47" s="29">
        <f t="shared" si="1"/>
        <v>0</v>
      </c>
      <c r="L47" s="50">
        <f t="shared" si="1"/>
        <v>-252159.3200000003</v>
      </c>
      <c r="M47" s="50">
        <f t="shared" si="1"/>
        <v>-252159.3200000003</v>
      </c>
    </row>
    <row r="48" spans="1:26" ht="26.85" customHeight="1" x14ac:dyDescent="0.25">
      <c r="A48" s="13" t="s">
        <v>33</v>
      </c>
    </row>
    <row r="49" spans="1:13" ht="24.95" customHeight="1" x14ac:dyDescent="0.25">
      <c r="A49" s="11" t="s">
        <v>48</v>
      </c>
    </row>
    <row r="50" spans="1:13" ht="77.25" customHeight="1" x14ac:dyDescent="0.25">
      <c r="A50" s="54" t="s">
        <v>4</v>
      </c>
      <c r="B50" s="54" t="s">
        <v>21</v>
      </c>
      <c r="C50" s="54" t="s">
        <v>7</v>
      </c>
      <c r="D50" s="54" t="s">
        <v>8</v>
      </c>
      <c r="E50" s="54" t="s">
        <v>16</v>
      </c>
      <c r="F50" s="54"/>
      <c r="G50" s="54"/>
      <c r="H50" s="54" t="s">
        <v>34</v>
      </c>
      <c r="I50" s="54"/>
      <c r="J50" s="54"/>
      <c r="K50" s="54" t="s">
        <v>17</v>
      </c>
      <c r="L50" s="54"/>
      <c r="M50" s="54"/>
    </row>
    <row r="51" spans="1:13" ht="48" customHeight="1" x14ac:dyDescent="0.25">
      <c r="A51" s="54"/>
      <c r="B51" s="54"/>
      <c r="C51" s="54"/>
      <c r="D51" s="54"/>
      <c r="E51" s="12" t="s">
        <v>18</v>
      </c>
      <c r="F51" s="12" t="s">
        <v>19</v>
      </c>
      <c r="G51" s="12" t="s">
        <v>20</v>
      </c>
      <c r="H51" s="12" t="s">
        <v>18</v>
      </c>
      <c r="I51" s="12" t="s">
        <v>19</v>
      </c>
      <c r="J51" s="12" t="s">
        <v>20</v>
      </c>
      <c r="K51" s="12" t="s">
        <v>18</v>
      </c>
      <c r="L51" s="12" t="s">
        <v>19</v>
      </c>
      <c r="M51" s="12" t="s">
        <v>20</v>
      </c>
    </row>
    <row r="52" spans="1:13" x14ac:dyDescent="0.25">
      <c r="A52" s="12">
        <v>1</v>
      </c>
      <c r="B52" s="12">
        <v>2</v>
      </c>
      <c r="C52" s="12">
        <v>3</v>
      </c>
      <c r="D52" s="12">
        <v>4</v>
      </c>
      <c r="E52" s="12">
        <v>5</v>
      </c>
      <c r="F52" s="12">
        <v>6</v>
      </c>
      <c r="G52" s="12">
        <v>7</v>
      </c>
      <c r="H52" s="12">
        <v>8</v>
      </c>
      <c r="I52" s="12">
        <v>9</v>
      </c>
      <c r="J52" s="12">
        <v>10</v>
      </c>
      <c r="K52" s="12">
        <v>11</v>
      </c>
      <c r="L52" s="12">
        <v>12</v>
      </c>
      <c r="M52" s="12">
        <v>13</v>
      </c>
    </row>
    <row r="53" spans="1:13" ht="69.75" customHeight="1" x14ac:dyDescent="0.25">
      <c r="A53" s="31">
        <v>1</v>
      </c>
      <c r="B53" s="32" t="s">
        <v>67</v>
      </c>
      <c r="C53" s="18"/>
      <c r="D53" s="18"/>
      <c r="E53" s="12"/>
      <c r="F53" s="12"/>
      <c r="G53" s="12"/>
      <c r="H53" s="12"/>
      <c r="I53" s="12"/>
      <c r="J53" s="12"/>
      <c r="K53" s="12"/>
      <c r="L53" s="12"/>
      <c r="M53" s="12"/>
    </row>
    <row r="54" spans="1:13" ht="160.35" customHeight="1" x14ac:dyDescent="0.25">
      <c r="A54" s="33" t="s">
        <v>87</v>
      </c>
      <c r="B54" s="47" t="s">
        <v>79</v>
      </c>
      <c r="C54" s="17"/>
      <c r="D54" s="17"/>
      <c r="E54" s="12"/>
      <c r="F54" s="12"/>
      <c r="G54" s="12"/>
      <c r="H54" s="12"/>
      <c r="I54" s="12"/>
      <c r="J54" s="12"/>
      <c r="K54" s="12"/>
      <c r="L54" s="12"/>
      <c r="M54" s="12"/>
    </row>
    <row r="55" spans="1:13" x14ac:dyDescent="0.25">
      <c r="A55" s="33" t="s">
        <v>88</v>
      </c>
      <c r="B55" s="18" t="s">
        <v>9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ht="31.5" x14ac:dyDescent="0.25">
      <c r="A56" s="33"/>
      <c r="B56" s="18" t="s">
        <v>80</v>
      </c>
      <c r="C56" s="12" t="s">
        <v>74</v>
      </c>
      <c r="D56" s="12" t="s">
        <v>55</v>
      </c>
      <c r="E56" s="12">
        <v>0</v>
      </c>
      <c r="F56" s="48">
        <v>10000000</v>
      </c>
      <c r="G56" s="48">
        <f>E56+F56</f>
        <v>10000000</v>
      </c>
      <c r="H56" s="28">
        <v>0</v>
      </c>
      <c r="I56" s="48">
        <v>9960318.8200000003</v>
      </c>
      <c r="J56" s="48">
        <f>H56+I56</f>
        <v>9960318.8200000003</v>
      </c>
      <c r="K56" s="28">
        <v>0</v>
      </c>
      <c r="L56" s="48">
        <f>I56-F56</f>
        <v>-39681.179999999702</v>
      </c>
      <c r="M56" s="48">
        <f>J56-G56</f>
        <v>-39681.179999999702</v>
      </c>
    </row>
    <row r="57" spans="1:13" x14ac:dyDescent="0.25">
      <c r="A57" s="33" t="s">
        <v>89</v>
      </c>
      <c r="B57" s="18" t="s">
        <v>10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 ht="31.5" x14ac:dyDescent="0.25">
      <c r="A58" s="33"/>
      <c r="B58" s="18" t="s">
        <v>70</v>
      </c>
      <c r="C58" s="12" t="s">
        <v>56</v>
      </c>
      <c r="D58" s="12" t="s">
        <v>55</v>
      </c>
      <c r="E58" s="12">
        <v>0</v>
      </c>
      <c r="F58" s="12">
        <v>1</v>
      </c>
      <c r="G58" s="12">
        <f>E58+F58</f>
        <v>1</v>
      </c>
      <c r="H58" s="12">
        <v>0</v>
      </c>
      <c r="I58" s="12">
        <v>1</v>
      </c>
      <c r="J58" s="12">
        <f>H58+I58</f>
        <v>1</v>
      </c>
      <c r="K58" s="12">
        <v>0</v>
      </c>
      <c r="L58" s="12">
        <f>I58-F58</f>
        <v>0</v>
      </c>
      <c r="M58" s="12">
        <f>J58-G58</f>
        <v>0</v>
      </c>
    </row>
    <row r="59" spans="1:13" x14ac:dyDescent="0.25">
      <c r="A59" s="33" t="s">
        <v>90</v>
      </c>
      <c r="B59" s="18" t="s">
        <v>11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 ht="31.5" x14ac:dyDescent="0.25">
      <c r="A60" s="33"/>
      <c r="B60" s="18" t="s">
        <v>71</v>
      </c>
      <c r="C60" s="12" t="s">
        <v>74</v>
      </c>
      <c r="D60" s="12" t="s">
        <v>57</v>
      </c>
      <c r="E60" s="28">
        <v>0</v>
      </c>
      <c r="F60" s="48">
        <v>52821934</v>
      </c>
      <c r="G60" s="48">
        <f>E60+F60</f>
        <v>52821934</v>
      </c>
      <c r="H60" s="28">
        <v>0</v>
      </c>
      <c r="I60" s="48">
        <v>52821934</v>
      </c>
      <c r="J60" s="48">
        <f>H60+I60</f>
        <v>52821934</v>
      </c>
      <c r="K60" s="28">
        <v>0</v>
      </c>
      <c r="L60" s="28">
        <f>I60-F60</f>
        <v>0</v>
      </c>
      <c r="M60" s="28">
        <f>J60-G60</f>
        <v>0</v>
      </c>
    </row>
    <row r="61" spans="1:13" x14ac:dyDescent="0.25">
      <c r="A61" s="33" t="s">
        <v>91</v>
      </c>
      <c r="B61" s="18" t="s">
        <v>12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3" ht="31.5" x14ac:dyDescent="0.25">
      <c r="A62" s="33"/>
      <c r="B62" s="18" t="s">
        <v>72</v>
      </c>
      <c r="C62" s="12" t="s">
        <v>58</v>
      </c>
      <c r="D62" s="12" t="s">
        <v>57</v>
      </c>
      <c r="E62" s="12">
        <v>0</v>
      </c>
      <c r="F62" s="1">
        <v>30</v>
      </c>
      <c r="G62" s="12">
        <f>E62+F62</f>
        <v>30</v>
      </c>
      <c r="H62" s="12">
        <v>0</v>
      </c>
      <c r="I62" s="12">
        <v>30</v>
      </c>
      <c r="J62" s="12">
        <f>H62+I62</f>
        <v>30</v>
      </c>
      <c r="K62" s="12">
        <v>0</v>
      </c>
      <c r="L62" s="12">
        <f>I62-F62</f>
        <v>0</v>
      </c>
      <c r="M62" s="12">
        <f>J62-G62</f>
        <v>0</v>
      </c>
    </row>
    <row r="63" spans="1:13" ht="140.1" customHeight="1" x14ac:dyDescent="0.25">
      <c r="A63" s="33" t="s">
        <v>92</v>
      </c>
      <c r="B63" s="47" t="s">
        <v>78</v>
      </c>
      <c r="C63" s="22"/>
      <c r="D63" s="22"/>
      <c r="E63" s="22"/>
      <c r="F63" s="1"/>
      <c r="G63" s="22"/>
      <c r="H63" s="22"/>
      <c r="I63" s="22"/>
      <c r="J63" s="22"/>
      <c r="K63" s="22"/>
      <c r="L63" s="22"/>
      <c r="M63" s="22"/>
    </row>
    <row r="64" spans="1:13" x14ac:dyDescent="0.25">
      <c r="A64" s="33" t="s">
        <v>88</v>
      </c>
      <c r="B64" s="18" t="s">
        <v>9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</row>
    <row r="65" spans="1:13" ht="31.5" x14ac:dyDescent="0.25">
      <c r="A65" s="33"/>
      <c r="B65" s="18" t="s">
        <v>80</v>
      </c>
      <c r="C65" s="22" t="s">
        <v>74</v>
      </c>
      <c r="D65" s="22" t="s">
        <v>55</v>
      </c>
      <c r="E65" s="22">
        <v>0</v>
      </c>
      <c r="F65" s="48">
        <v>29160000</v>
      </c>
      <c r="G65" s="48">
        <f>E65+F65</f>
        <v>29160000</v>
      </c>
      <c r="H65" s="28">
        <v>0</v>
      </c>
      <c r="I65" s="48">
        <v>29152728.52</v>
      </c>
      <c r="J65" s="48">
        <f>H65+I65</f>
        <v>29152728.52</v>
      </c>
      <c r="K65" s="28">
        <v>0</v>
      </c>
      <c r="L65" s="48">
        <f>I65-F65</f>
        <v>-7271.480000000447</v>
      </c>
      <c r="M65" s="48">
        <f>J65-G65</f>
        <v>-7271.480000000447</v>
      </c>
    </row>
    <row r="66" spans="1:13" x14ac:dyDescent="0.25">
      <c r="A66" s="33" t="s">
        <v>89</v>
      </c>
      <c r="B66" s="18" t="s">
        <v>10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</row>
    <row r="67" spans="1:13" ht="31.5" x14ac:dyDescent="0.25">
      <c r="A67" s="33"/>
      <c r="B67" s="18" t="s">
        <v>70</v>
      </c>
      <c r="C67" s="22" t="s">
        <v>56</v>
      </c>
      <c r="D67" s="22" t="s">
        <v>55</v>
      </c>
      <c r="E67" s="22">
        <v>0</v>
      </c>
      <c r="F67" s="22">
        <v>1</v>
      </c>
      <c r="G67" s="22">
        <f>E67+F67</f>
        <v>1</v>
      </c>
      <c r="H67" s="22">
        <v>0</v>
      </c>
      <c r="I67" s="22">
        <v>1</v>
      </c>
      <c r="J67" s="22">
        <f>H67+I67</f>
        <v>1</v>
      </c>
      <c r="K67" s="22">
        <v>0</v>
      </c>
      <c r="L67" s="22">
        <f>I67-F67</f>
        <v>0</v>
      </c>
      <c r="M67" s="22">
        <f>J67-G67</f>
        <v>0</v>
      </c>
    </row>
    <row r="68" spans="1:13" x14ac:dyDescent="0.25">
      <c r="A68" s="33" t="s">
        <v>90</v>
      </c>
      <c r="B68" s="18" t="s">
        <v>11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</row>
    <row r="69" spans="1:13" ht="31.5" x14ac:dyDescent="0.25">
      <c r="A69" s="33"/>
      <c r="B69" s="18" t="s">
        <v>71</v>
      </c>
      <c r="C69" s="22" t="s">
        <v>74</v>
      </c>
      <c r="D69" s="22" t="s">
        <v>57</v>
      </c>
      <c r="E69" s="22">
        <v>0</v>
      </c>
      <c r="F69" s="48">
        <v>42847731</v>
      </c>
      <c r="G69" s="48">
        <f>E69+F69</f>
        <v>42847731</v>
      </c>
      <c r="H69" s="28">
        <v>0</v>
      </c>
      <c r="I69" s="48">
        <v>42847731</v>
      </c>
      <c r="J69" s="48">
        <f>H69+I69</f>
        <v>42847731</v>
      </c>
      <c r="K69" s="28">
        <v>0</v>
      </c>
      <c r="L69" s="28">
        <f>I69-F69</f>
        <v>0</v>
      </c>
      <c r="M69" s="28">
        <f>J69-G69</f>
        <v>0</v>
      </c>
    </row>
    <row r="70" spans="1:13" x14ac:dyDescent="0.25">
      <c r="A70" s="33" t="s">
        <v>91</v>
      </c>
      <c r="B70" s="18" t="s">
        <v>12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</row>
    <row r="71" spans="1:13" ht="31.5" x14ac:dyDescent="0.25">
      <c r="A71" s="33"/>
      <c r="B71" s="18" t="s">
        <v>72</v>
      </c>
      <c r="C71" s="22" t="s">
        <v>58</v>
      </c>
      <c r="D71" s="22" t="s">
        <v>57</v>
      </c>
      <c r="E71" s="22">
        <v>0</v>
      </c>
      <c r="F71" s="1">
        <v>81</v>
      </c>
      <c r="G71" s="22">
        <f>E71+F71</f>
        <v>81</v>
      </c>
      <c r="H71" s="22">
        <v>0</v>
      </c>
      <c r="I71" s="22">
        <v>81</v>
      </c>
      <c r="J71" s="22">
        <f>H71+I71</f>
        <v>81</v>
      </c>
      <c r="K71" s="22">
        <v>0</v>
      </c>
      <c r="L71" s="22">
        <f>I71-F71</f>
        <v>0</v>
      </c>
      <c r="M71" s="22">
        <f>J71-G71</f>
        <v>0</v>
      </c>
    </row>
    <row r="72" spans="1:13" ht="68.849999999999994" customHeight="1" x14ac:dyDescent="0.25">
      <c r="A72" s="31">
        <v>2</v>
      </c>
      <c r="B72" s="30" t="s">
        <v>73</v>
      </c>
      <c r="C72" s="12"/>
      <c r="D72" s="12"/>
      <c r="E72" s="12"/>
      <c r="F72" s="1"/>
      <c r="G72" s="12"/>
      <c r="H72" s="12"/>
      <c r="I72" s="12"/>
      <c r="J72" s="12"/>
      <c r="K72" s="12"/>
      <c r="L72" s="12"/>
      <c r="M72" s="12"/>
    </row>
    <row r="73" spans="1:13" ht="129" customHeight="1" x14ac:dyDescent="0.25">
      <c r="A73" s="33" t="s">
        <v>93</v>
      </c>
      <c r="B73" s="47" t="s">
        <v>81</v>
      </c>
      <c r="C73" s="12"/>
      <c r="D73" s="12"/>
      <c r="E73" s="12"/>
      <c r="F73" s="1"/>
      <c r="G73" s="12"/>
      <c r="H73" s="12"/>
      <c r="I73" s="12"/>
      <c r="J73" s="12"/>
      <c r="K73" s="12"/>
      <c r="L73" s="12"/>
      <c r="M73" s="12"/>
    </row>
    <row r="74" spans="1:13" x14ac:dyDescent="0.25">
      <c r="A74" s="34">
        <v>1</v>
      </c>
      <c r="B74" s="18" t="s">
        <v>9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</row>
    <row r="75" spans="1:13" ht="31.5" x14ac:dyDescent="0.25">
      <c r="A75" s="34"/>
      <c r="B75" s="18" t="s">
        <v>80</v>
      </c>
      <c r="C75" s="22" t="s">
        <v>74</v>
      </c>
      <c r="D75" s="22" t="s">
        <v>55</v>
      </c>
      <c r="E75" s="22">
        <v>0</v>
      </c>
      <c r="F75" s="48">
        <v>16165424.789999999</v>
      </c>
      <c r="G75" s="48">
        <f>E75+F75</f>
        <v>16165424.789999999</v>
      </c>
      <c r="H75" s="28">
        <v>0</v>
      </c>
      <c r="I75" s="48">
        <v>15960218.130000001</v>
      </c>
      <c r="J75" s="48">
        <f>H75+I75</f>
        <v>15960218.130000001</v>
      </c>
      <c r="K75" s="28">
        <v>0</v>
      </c>
      <c r="L75" s="48">
        <f>I75-F75</f>
        <v>-205206.65999999829</v>
      </c>
      <c r="M75" s="48">
        <f>J75-G75</f>
        <v>-205206.65999999829</v>
      </c>
    </row>
    <row r="76" spans="1:13" x14ac:dyDescent="0.25">
      <c r="A76" s="34">
        <v>2</v>
      </c>
      <c r="B76" s="18" t="s">
        <v>10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</row>
    <row r="77" spans="1:13" ht="31.5" x14ac:dyDescent="0.25">
      <c r="A77" s="34"/>
      <c r="B77" s="18" t="s">
        <v>70</v>
      </c>
      <c r="C77" s="22" t="s">
        <v>56</v>
      </c>
      <c r="D77" s="22" t="s">
        <v>55</v>
      </c>
      <c r="E77" s="22">
        <v>0</v>
      </c>
      <c r="F77" s="22">
        <v>1</v>
      </c>
      <c r="G77" s="22">
        <f>E77+F77</f>
        <v>1</v>
      </c>
      <c r="H77" s="22">
        <v>0</v>
      </c>
      <c r="I77" s="22">
        <v>1</v>
      </c>
      <c r="J77" s="22">
        <f>H77+I77</f>
        <v>1</v>
      </c>
      <c r="K77" s="22">
        <v>0</v>
      </c>
      <c r="L77" s="22">
        <f>I77-F77</f>
        <v>0</v>
      </c>
      <c r="M77" s="22">
        <f>J77-G77</f>
        <v>0</v>
      </c>
    </row>
    <row r="78" spans="1:13" x14ac:dyDescent="0.25">
      <c r="A78" s="34">
        <v>3</v>
      </c>
      <c r="B78" s="18" t="s">
        <v>11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</row>
    <row r="79" spans="1:13" ht="31.5" x14ac:dyDescent="0.25">
      <c r="A79" s="34"/>
      <c r="B79" s="18" t="s">
        <v>71</v>
      </c>
      <c r="C79" s="22" t="s">
        <v>74</v>
      </c>
      <c r="D79" s="22" t="s">
        <v>57</v>
      </c>
      <c r="E79" s="22">
        <v>0</v>
      </c>
      <c r="F79" s="48">
        <v>31706437</v>
      </c>
      <c r="G79" s="48">
        <f>E79+F79</f>
        <v>31706437</v>
      </c>
      <c r="H79" s="28">
        <v>0</v>
      </c>
      <c r="I79" s="48">
        <v>24947829.760000002</v>
      </c>
      <c r="J79" s="48">
        <f>H79+I79</f>
        <v>24947829.760000002</v>
      </c>
      <c r="K79" s="22">
        <v>0</v>
      </c>
      <c r="L79" s="48">
        <f>I79-F79</f>
        <v>-6758607.2399999984</v>
      </c>
      <c r="M79" s="48">
        <f>J79-G79</f>
        <v>-6758607.2399999984</v>
      </c>
    </row>
    <row r="80" spans="1:13" x14ac:dyDescent="0.25">
      <c r="A80" s="34">
        <v>4</v>
      </c>
      <c r="B80" s="18" t="s">
        <v>12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</row>
    <row r="81" spans="1:13" ht="31.5" x14ac:dyDescent="0.25">
      <c r="A81" s="22"/>
      <c r="B81" s="18" t="s">
        <v>72</v>
      </c>
      <c r="C81" s="22" t="s">
        <v>58</v>
      </c>
      <c r="D81" s="22" t="s">
        <v>57</v>
      </c>
      <c r="E81" s="22">
        <v>0</v>
      </c>
      <c r="F81" s="1">
        <v>100</v>
      </c>
      <c r="G81" s="22">
        <f>E81+F81</f>
        <v>100</v>
      </c>
      <c r="H81" s="22">
        <v>0</v>
      </c>
      <c r="I81" s="22">
        <v>100</v>
      </c>
      <c r="J81" s="22">
        <f>H81+I81</f>
        <v>100</v>
      </c>
      <c r="K81" s="22">
        <v>0</v>
      </c>
      <c r="L81" s="22">
        <f>I81-F81</f>
        <v>0</v>
      </c>
      <c r="M81" s="22">
        <f>J81-G81</f>
        <v>0</v>
      </c>
    </row>
    <row r="82" spans="1:13" x14ac:dyDescent="0.25">
      <c r="A82" s="23"/>
      <c r="B82" s="26"/>
      <c r="C82" s="23"/>
      <c r="D82" s="23"/>
      <c r="E82" s="23"/>
      <c r="F82" s="27"/>
      <c r="G82" s="23"/>
      <c r="H82" s="23"/>
      <c r="I82" s="23"/>
      <c r="J82" s="23"/>
      <c r="K82" s="23"/>
      <c r="L82" s="23"/>
      <c r="M82" s="23"/>
    </row>
    <row r="83" spans="1:13" x14ac:dyDescent="0.25">
      <c r="A83" s="57" t="s">
        <v>49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</row>
    <row r="84" spans="1:13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1:13" x14ac:dyDescent="0.25">
      <c r="A85" s="54" t="s">
        <v>4</v>
      </c>
      <c r="B85" s="54" t="s">
        <v>21</v>
      </c>
      <c r="C85" s="54"/>
      <c r="D85" s="54" t="s">
        <v>7</v>
      </c>
      <c r="E85" s="54" t="s">
        <v>35</v>
      </c>
      <c r="F85" s="54"/>
      <c r="G85" s="54"/>
      <c r="H85" s="54"/>
      <c r="I85" s="54"/>
      <c r="J85" s="54"/>
      <c r="K85" s="54"/>
      <c r="L85" s="54"/>
      <c r="M85" s="54"/>
    </row>
    <row r="86" spans="1:13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</row>
    <row r="87" spans="1:13" x14ac:dyDescent="0.25">
      <c r="A87" s="12">
        <v>1</v>
      </c>
      <c r="B87" s="54">
        <v>2</v>
      </c>
      <c r="C87" s="54"/>
      <c r="D87" s="12">
        <v>3</v>
      </c>
      <c r="E87" s="54">
        <v>4</v>
      </c>
      <c r="F87" s="54"/>
      <c r="G87" s="54"/>
      <c r="H87" s="54"/>
      <c r="I87" s="54"/>
      <c r="J87" s="54"/>
      <c r="K87" s="54"/>
      <c r="L87" s="54"/>
      <c r="M87" s="54"/>
    </row>
    <row r="88" spans="1:13" ht="62.85" customHeight="1" x14ac:dyDescent="0.25">
      <c r="A88" s="31">
        <v>1</v>
      </c>
      <c r="B88" s="92" t="s">
        <v>68</v>
      </c>
      <c r="C88" s="93"/>
      <c r="D88" s="16"/>
      <c r="E88" s="58"/>
      <c r="F88" s="58"/>
      <c r="G88" s="58"/>
      <c r="H88" s="58"/>
      <c r="I88" s="58"/>
      <c r="J88" s="58"/>
      <c r="K88" s="58"/>
      <c r="L88" s="58"/>
      <c r="M88" s="58"/>
    </row>
    <row r="89" spans="1:13" ht="117.95" customHeight="1" x14ac:dyDescent="0.25">
      <c r="A89" s="35" t="s">
        <v>87</v>
      </c>
      <c r="B89" s="103" t="s">
        <v>79</v>
      </c>
      <c r="C89" s="104"/>
      <c r="D89" s="16"/>
      <c r="E89" s="58"/>
      <c r="F89" s="58"/>
      <c r="G89" s="58"/>
      <c r="H89" s="58"/>
      <c r="I89" s="58"/>
      <c r="J89" s="58"/>
      <c r="K89" s="58"/>
      <c r="L89" s="58"/>
      <c r="M89" s="58"/>
    </row>
    <row r="90" spans="1:13" ht="18" customHeight="1" x14ac:dyDescent="0.25">
      <c r="A90" s="42"/>
      <c r="B90" s="90" t="s">
        <v>69</v>
      </c>
      <c r="C90" s="91"/>
      <c r="D90" s="41" t="s">
        <v>61</v>
      </c>
      <c r="E90" s="56" t="s">
        <v>96</v>
      </c>
      <c r="F90" s="56"/>
      <c r="G90" s="56"/>
      <c r="H90" s="56"/>
      <c r="I90" s="56"/>
      <c r="J90" s="56"/>
      <c r="K90" s="56"/>
      <c r="L90" s="56"/>
      <c r="M90" s="56"/>
    </row>
    <row r="91" spans="1:13" ht="75.400000000000006" customHeight="1" x14ac:dyDescent="0.25">
      <c r="A91" s="42" t="s">
        <v>92</v>
      </c>
      <c r="B91" s="98" t="s">
        <v>78</v>
      </c>
      <c r="C91" s="99"/>
      <c r="D91" s="41"/>
      <c r="E91" s="100"/>
      <c r="F91" s="101"/>
      <c r="G91" s="101"/>
      <c r="H91" s="101"/>
      <c r="I91" s="101"/>
      <c r="J91" s="101"/>
      <c r="K91" s="101"/>
      <c r="L91" s="101"/>
      <c r="M91" s="102"/>
    </row>
    <row r="92" spans="1:13" ht="20.25" customHeight="1" x14ac:dyDescent="0.25">
      <c r="A92" s="43"/>
      <c r="B92" s="90" t="s">
        <v>69</v>
      </c>
      <c r="C92" s="91"/>
      <c r="D92" s="41" t="s">
        <v>61</v>
      </c>
      <c r="E92" s="56" t="s">
        <v>96</v>
      </c>
      <c r="F92" s="56"/>
      <c r="G92" s="56"/>
      <c r="H92" s="56"/>
      <c r="I92" s="56"/>
      <c r="J92" s="56"/>
      <c r="K92" s="56"/>
      <c r="L92" s="56"/>
      <c r="M92" s="56"/>
    </row>
    <row r="93" spans="1:13" ht="47.85" customHeight="1" x14ac:dyDescent="0.25">
      <c r="A93" s="44">
        <v>2</v>
      </c>
      <c r="B93" s="107" t="s">
        <v>73</v>
      </c>
      <c r="C93" s="108"/>
      <c r="D93" s="41"/>
      <c r="E93" s="56"/>
      <c r="F93" s="56"/>
      <c r="G93" s="56"/>
      <c r="H93" s="56"/>
      <c r="I93" s="56"/>
      <c r="J93" s="56"/>
      <c r="K93" s="56"/>
      <c r="L93" s="56"/>
      <c r="M93" s="56"/>
    </row>
    <row r="94" spans="1:13" ht="75.95" customHeight="1" x14ac:dyDescent="0.25">
      <c r="A94" s="42" t="s">
        <v>93</v>
      </c>
      <c r="B94" s="105" t="s">
        <v>81</v>
      </c>
      <c r="C94" s="106"/>
      <c r="D94" s="41"/>
      <c r="E94" s="56"/>
      <c r="F94" s="56"/>
      <c r="G94" s="56"/>
      <c r="H94" s="56"/>
      <c r="I94" s="56"/>
      <c r="J94" s="56"/>
      <c r="K94" s="56"/>
      <c r="L94" s="56"/>
      <c r="M94" s="56"/>
    </row>
    <row r="95" spans="1:13" ht="20.25" customHeight="1" x14ac:dyDescent="0.25">
      <c r="A95" s="41"/>
      <c r="B95" s="90" t="s">
        <v>82</v>
      </c>
      <c r="C95" s="91"/>
      <c r="D95" s="41" t="s">
        <v>61</v>
      </c>
      <c r="E95" s="56" t="s">
        <v>97</v>
      </c>
      <c r="F95" s="56"/>
      <c r="G95" s="56"/>
      <c r="H95" s="56"/>
      <c r="I95" s="56"/>
      <c r="J95" s="56"/>
      <c r="K95" s="56"/>
      <c r="L95" s="56"/>
      <c r="M95" s="56"/>
    </row>
    <row r="96" spans="1:13" ht="20.25" customHeight="1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</row>
    <row r="97" spans="1:13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</row>
    <row r="98" spans="1:13" x14ac:dyDescent="0.25">
      <c r="A98" s="55" t="s">
        <v>50</v>
      </c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</row>
    <row r="99" spans="1:13" ht="34.15" customHeight="1" x14ac:dyDescent="0.25">
      <c r="A99" s="56" t="s">
        <v>99</v>
      </c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</row>
    <row r="100" spans="1:13" x14ac:dyDescent="0.25">
      <c r="A100" s="57" t="s">
        <v>36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</row>
    <row r="101" spans="1:13" ht="7.9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</row>
    <row r="102" spans="1:13" x14ac:dyDescent="0.25">
      <c r="A102" s="58" t="s">
        <v>62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3" ht="19.7" customHeight="1" x14ac:dyDescent="0.25">
      <c r="A103" s="75" t="s">
        <v>37</v>
      </c>
      <c r="B103" s="75"/>
      <c r="C103" s="75"/>
      <c r="D103" s="75"/>
    </row>
    <row r="104" spans="1:13" ht="46.5" customHeight="1" x14ac:dyDescent="0.25">
      <c r="A104" s="52" t="s">
        <v>51</v>
      </c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</row>
    <row r="105" spans="1:13" ht="50.45" customHeight="1" x14ac:dyDescent="0.25">
      <c r="A105" s="51" t="s">
        <v>100</v>
      </c>
      <c r="B105" s="51"/>
      <c r="C105" s="51"/>
      <c r="D105" s="51"/>
      <c r="E105" s="51"/>
      <c r="F105" s="51"/>
    </row>
    <row r="106" spans="1:13" x14ac:dyDescent="0.25">
      <c r="A106" s="51"/>
      <c r="B106" s="51"/>
      <c r="C106" s="51"/>
      <c r="D106" s="51"/>
      <c r="E106" s="51"/>
      <c r="F106" s="51"/>
      <c r="G106" s="84"/>
      <c r="H106" s="84"/>
      <c r="J106" s="84" t="s">
        <v>59</v>
      </c>
      <c r="K106" s="84"/>
      <c r="L106" s="84"/>
      <c r="M106" s="84"/>
    </row>
    <row r="107" spans="1:13" ht="25.5" customHeight="1" x14ac:dyDescent="0.25">
      <c r="A107" s="20"/>
      <c r="B107" s="20"/>
      <c r="C107" s="20"/>
      <c r="D107" s="20"/>
      <c r="E107" s="20"/>
      <c r="G107" s="71" t="s">
        <v>13</v>
      </c>
      <c r="H107" s="71"/>
      <c r="J107" s="83" t="s">
        <v>52</v>
      </c>
      <c r="K107" s="83"/>
      <c r="L107" s="83"/>
      <c r="M107" s="83"/>
    </row>
    <row r="108" spans="1:13" s="21" customFormat="1" ht="43.5" customHeight="1" x14ac:dyDescent="0.25">
      <c r="A108" s="87" t="s">
        <v>95</v>
      </c>
      <c r="B108" s="87"/>
      <c r="C108" s="87"/>
      <c r="D108" s="87"/>
      <c r="E108" s="87"/>
      <c r="G108" s="85"/>
      <c r="H108" s="85"/>
      <c r="J108" s="85" t="s">
        <v>94</v>
      </c>
      <c r="K108" s="85"/>
      <c r="L108" s="85"/>
      <c r="M108" s="85"/>
    </row>
    <row r="109" spans="1:13" s="21" customFormat="1" ht="15.75" customHeight="1" x14ac:dyDescent="0.25">
      <c r="A109" s="87"/>
      <c r="B109" s="87"/>
      <c r="C109" s="87"/>
      <c r="D109" s="87"/>
      <c r="E109" s="87"/>
      <c r="G109" s="82" t="s">
        <v>13</v>
      </c>
      <c r="H109" s="82"/>
      <c r="J109" s="86" t="s">
        <v>52</v>
      </c>
      <c r="K109" s="86"/>
      <c r="L109" s="86"/>
      <c r="M109" s="86"/>
    </row>
  </sheetData>
  <mergeCells count="103">
    <mergeCell ref="G109:H109"/>
    <mergeCell ref="J107:M107"/>
    <mergeCell ref="J106:M106"/>
    <mergeCell ref="J108:M108"/>
    <mergeCell ref="J109:M109"/>
    <mergeCell ref="A108:E109"/>
    <mergeCell ref="G106:H106"/>
    <mergeCell ref="G108:H108"/>
    <mergeCell ref="B7:C7"/>
    <mergeCell ref="B8:C8"/>
    <mergeCell ref="B9:C9"/>
    <mergeCell ref="B10:C10"/>
    <mergeCell ref="B11:C11"/>
    <mergeCell ref="B12:C12"/>
    <mergeCell ref="B24:M24"/>
    <mergeCell ref="B90:C90"/>
    <mergeCell ref="E89:M89"/>
    <mergeCell ref="B33:D33"/>
    <mergeCell ref="B88:C88"/>
    <mergeCell ref="D50:D51"/>
    <mergeCell ref="E87:M87"/>
    <mergeCell ref="K50:M50"/>
    <mergeCell ref="E88:M88"/>
    <mergeCell ref="B36:M36"/>
    <mergeCell ref="G107:H107"/>
    <mergeCell ref="B31:D31"/>
    <mergeCell ref="B32:D32"/>
    <mergeCell ref="B34:D34"/>
    <mergeCell ref="A35:M35"/>
    <mergeCell ref="A40:M40"/>
    <mergeCell ref="B38:M38"/>
    <mergeCell ref="A103:D103"/>
    <mergeCell ref="E85:M86"/>
    <mergeCell ref="A85:A86"/>
    <mergeCell ref="B45:D45"/>
    <mergeCell ref="B43:D44"/>
    <mergeCell ref="K43:M43"/>
    <mergeCell ref="B39:M39"/>
    <mergeCell ref="B46:D46"/>
    <mergeCell ref="B47:D47"/>
    <mergeCell ref="H50:J50"/>
    <mergeCell ref="B91:C91"/>
    <mergeCell ref="B37:M37"/>
    <mergeCell ref="B92:C92"/>
    <mergeCell ref="E91:M91"/>
    <mergeCell ref="C50:C51"/>
    <mergeCell ref="E92:M92"/>
    <mergeCell ref="B89:C89"/>
    <mergeCell ref="U29:W29"/>
    <mergeCell ref="X29:Z29"/>
    <mergeCell ref="B15:M15"/>
    <mergeCell ref="B16:M16"/>
    <mergeCell ref="E29:G29"/>
    <mergeCell ref="B29:D30"/>
    <mergeCell ref="B17:M17"/>
    <mergeCell ref="B25:M25"/>
    <mergeCell ref="B23:M23"/>
    <mergeCell ref="H29:J29"/>
    <mergeCell ref="K29:M29"/>
    <mergeCell ref="E19:M19"/>
    <mergeCell ref="J1:M4"/>
    <mergeCell ref="A5:M5"/>
    <mergeCell ref="A83:M83"/>
    <mergeCell ref="A50:A51"/>
    <mergeCell ref="B50:B51"/>
    <mergeCell ref="H43:J43"/>
    <mergeCell ref="A29:A30"/>
    <mergeCell ref="A6:M6"/>
    <mergeCell ref="A7:A8"/>
    <mergeCell ref="A9:A10"/>
    <mergeCell ref="A11:A12"/>
    <mergeCell ref="E11:F11"/>
    <mergeCell ref="I11:K11"/>
    <mergeCell ref="E12:F12"/>
    <mergeCell ref="E8:K8"/>
    <mergeCell ref="E9:K9"/>
    <mergeCell ref="E10:K10"/>
    <mergeCell ref="A13:M13"/>
    <mergeCell ref="G12:H12"/>
    <mergeCell ref="E7:K7"/>
    <mergeCell ref="E50:G50"/>
    <mergeCell ref="A105:F106"/>
    <mergeCell ref="A104:M104"/>
    <mergeCell ref="S11:T11"/>
    <mergeCell ref="D85:D86"/>
    <mergeCell ref="A98:M98"/>
    <mergeCell ref="A99:M99"/>
    <mergeCell ref="A100:M100"/>
    <mergeCell ref="A102:M102"/>
    <mergeCell ref="G11:H11"/>
    <mergeCell ref="B85:C86"/>
    <mergeCell ref="A43:A44"/>
    <mergeCell ref="E43:G43"/>
    <mergeCell ref="I12:K12"/>
    <mergeCell ref="R29:T29"/>
    <mergeCell ref="E90:M90"/>
    <mergeCell ref="B87:C87"/>
    <mergeCell ref="E94:M94"/>
    <mergeCell ref="E95:M95"/>
    <mergeCell ref="B94:C94"/>
    <mergeCell ref="B95:C95"/>
    <mergeCell ref="B93:C93"/>
    <mergeCell ref="E93:M93"/>
  </mergeCells>
  <pageMargins left="0.59055118110236227" right="0.55118110236220474" top="0.55118110236220474" bottom="0.51181102362204722" header="0.31496062992125984" footer="0.31496062992125984"/>
  <pageSetup paperSize="9" scale="76" fitToHeight="5" orientation="landscape" r:id="rId1"/>
  <rowBreaks count="1" manualBreakCount="1">
    <brk id="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1517321</vt:lpstr>
      <vt:lpstr>'1517321'!Область_друку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2025-02-12T11:49:00Z</cp:lastPrinted>
  <dcterms:created xsi:type="dcterms:W3CDTF">2018-12-28T08:43:53Z</dcterms:created>
  <dcterms:modified xsi:type="dcterms:W3CDTF">2025-03-14T12:05:11Z</dcterms:modified>
</cp:coreProperties>
</file>