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103\Звіти УКБ\"/>
    </mc:Choice>
  </mc:AlternateContent>
  <bookViews>
    <workbookView xWindow="0" yWindow="0" windowWidth="25095" windowHeight="11460"/>
  </bookViews>
  <sheets>
    <sheet name="1517330" sheetId="3" r:id="rId1"/>
  </sheets>
  <definedNames>
    <definedName name="_xlnm.Print_Area" localSheetId="0">'1517330'!$A$1:$M$259</definedName>
  </definedNames>
  <calcPr calcId="152511"/>
</workbook>
</file>

<file path=xl/calcChain.xml><?xml version="1.0" encoding="utf-8"?>
<calcChain xmlns="http://schemas.openxmlformats.org/spreadsheetml/2006/main">
  <c r="L200" i="3" l="1"/>
  <c r="L201" i="3"/>
  <c r="L203" i="3"/>
  <c r="L204" i="3"/>
  <c r="L206" i="3"/>
  <c r="L207" i="3"/>
  <c r="L209" i="3"/>
  <c r="K200" i="3"/>
  <c r="K201" i="3"/>
  <c r="K203" i="3"/>
  <c r="K204" i="3"/>
  <c r="K206" i="3"/>
  <c r="K207" i="3"/>
  <c r="K209" i="3"/>
  <c r="L199" i="3"/>
  <c r="K199" i="3"/>
  <c r="J200" i="3"/>
  <c r="J201" i="3"/>
  <c r="J203" i="3"/>
  <c r="J204" i="3"/>
  <c r="J206" i="3"/>
  <c r="J207" i="3"/>
  <c r="J209" i="3"/>
  <c r="J199" i="3"/>
  <c r="G200" i="3"/>
  <c r="M200" i="3"/>
  <c r="G201" i="3"/>
  <c r="M201" i="3"/>
  <c r="G203" i="3"/>
  <c r="M203" i="3"/>
  <c r="G204" i="3"/>
  <c r="M204" i="3"/>
  <c r="G206" i="3"/>
  <c r="M206" i="3"/>
  <c r="G207" i="3"/>
  <c r="G209" i="3"/>
  <c r="G199" i="3"/>
  <c r="M199" i="3"/>
  <c r="M207" i="3"/>
  <c r="M209" i="3"/>
  <c r="M214" i="3"/>
  <c r="M216" i="3"/>
  <c r="M218" i="3"/>
  <c r="K213" i="3"/>
  <c r="K215" i="3"/>
  <c r="K217" i="3"/>
  <c r="K219" i="3"/>
  <c r="K212" i="3"/>
  <c r="J213" i="3"/>
  <c r="L213" i="3"/>
  <c r="J215" i="3"/>
  <c r="L215" i="3"/>
  <c r="J217" i="3"/>
  <c r="L217" i="3"/>
  <c r="J219" i="3"/>
  <c r="L219" i="3"/>
  <c r="J212" i="3"/>
  <c r="L212" i="3"/>
  <c r="G213" i="3"/>
  <c r="M213" i="3"/>
  <c r="G215" i="3"/>
  <c r="M215" i="3"/>
  <c r="G217" i="3"/>
  <c r="M217" i="3"/>
  <c r="G219" i="3"/>
  <c r="M219" i="3"/>
  <c r="G212" i="3"/>
  <c r="M212" i="3"/>
  <c r="I196" i="3"/>
  <c r="L196" i="3"/>
  <c r="G196" i="3"/>
  <c r="L194" i="3"/>
  <c r="J194" i="3"/>
  <c r="M194" i="3"/>
  <c r="G194" i="3"/>
  <c r="L192" i="3"/>
  <c r="G192" i="3"/>
  <c r="M192" i="3"/>
  <c r="L190" i="3"/>
  <c r="J190" i="3"/>
  <c r="M190" i="3"/>
  <c r="G190" i="3"/>
  <c r="I187" i="3"/>
  <c r="L187" i="3"/>
  <c r="G187" i="3"/>
  <c r="L185" i="3"/>
  <c r="J185" i="3"/>
  <c r="M185" i="3"/>
  <c r="G185" i="3"/>
  <c r="L183" i="3"/>
  <c r="G183" i="3"/>
  <c r="M183" i="3"/>
  <c r="L181" i="3"/>
  <c r="J181" i="3"/>
  <c r="M181" i="3"/>
  <c r="G181" i="3"/>
  <c r="I178" i="3"/>
  <c r="L178" i="3"/>
  <c r="G178" i="3"/>
  <c r="L176" i="3"/>
  <c r="J176" i="3"/>
  <c r="G176" i="3"/>
  <c r="M176" i="3"/>
  <c r="L174" i="3"/>
  <c r="G174" i="3"/>
  <c r="M174" i="3"/>
  <c r="L172" i="3"/>
  <c r="J172" i="3"/>
  <c r="M172" i="3"/>
  <c r="G172" i="3"/>
  <c r="I169" i="3"/>
  <c r="J169" i="3"/>
  <c r="M169" i="3"/>
  <c r="G169" i="3"/>
  <c r="L167" i="3"/>
  <c r="J167" i="3"/>
  <c r="G167" i="3"/>
  <c r="L165" i="3"/>
  <c r="G165" i="3"/>
  <c r="M165" i="3"/>
  <c r="L163" i="3"/>
  <c r="J163" i="3"/>
  <c r="G163" i="3"/>
  <c r="I160" i="3"/>
  <c r="L160" i="3"/>
  <c r="G160" i="3"/>
  <c r="L158" i="3"/>
  <c r="J158" i="3"/>
  <c r="M158" i="3"/>
  <c r="G158" i="3"/>
  <c r="L156" i="3"/>
  <c r="G156" i="3"/>
  <c r="M156" i="3"/>
  <c r="L154" i="3"/>
  <c r="J154" i="3"/>
  <c r="G154" i="3"/>
  <c r="M154" i="3"/>
  <c r="L122" i="3"/>
  <c r="J122" i="3"/>
  <c r="M122" i="3"/>
  <c r="G122" i="3"/>
  <c r="L114" i="3"/>
  <c r="M114" i="3"/>
  <c r="J114" i="3"/>
  <c r="G114" i="3"/>
  <c r="L111" i="3"/>
  <c r="M111" i="3"/>
  <c r="J111" i="3"/>
  <c r="G111" i="3"/>
  <c r="L169" i="3"/>
  <c r="M167" i="3"/>
  <c r="J187" i="3"/>
  <c r="M187" i="3"/>
  <c r="J178" i="3"/>
  <c r="M178" i="3"/>
  <c r="M163" i="3"/>
  <c r="L49" i="3"/>
  <c r="L50" i="3"/>
  <c r="J49" i="3"/>
  <c r="J50" i="3"/>
  <c r="F51" i="3"/>
  <c r="H51" i="3"/>
  <c r="I51" i="3"/>
  <c r="E51" i="3"/>
  <c r="K49" i="3"/>
  <c r="M49" i="3"/>
  <c r="K50" i="3"/>
  <c r="M50" i="3"/>
  <c r="I220" i="3"/>
  <c r="L148" i="3"/>
  <c r="L146" i="3"/>
  <c r="J146" i="3"/>
  <c r="M146" i="3"/>
  <c r="G148" i="3"/>
  <c r="M148" i="3"/>
  <c r="G151" i="3"/>
  <c r="G146" i="3"/>
  <c r="I151" i="3"/>
  <c r="L151" i="3"/>
  <c r="L139" i="3"/>
  <c r="L141" i="3"/>
  <c r="L143" i="3"/>
  <c r="L137" i="3"/>
  <c r="J139" i="3"/>
  <c r="J141" i="3"/>
  <c r="M141" i="3"/>
  <c r="J143" i="3"/>
  <c r="J137" i="3"/>
  <c r="G139" i="3"/>
  <c r="M139" i="3"/>
  <c r="G141" i="3"/>
  <c r="G143" i="3"/>
  <c r="G137" i="3"/>
  <c r="M137" i="3"/>
  <c r="L130" i="3"/>
  <c r="L132" i="3"/>
  <c r="L134" i="3"/>
  <c r="L128" i="3"/>
  <c r="J130" i="3"/>
  <c r="J132" i="3"/>
  <c r="J134" i="3"/>
  <c r="M134" i="3"/>
  <c r="J128" i="3"/>
  <c r="M128" i="3"/>
  <c r="G130" i="3"/>
  <c r="G132" i="3"/>
  <c r="G134" i="3"/>
  <c r="G128" i="3"/>
  <c r="L119" i="3"/>
  <c r="L121" i="3"/>
  <c r="L124" i="3"/>
  <c r="L125" i="3"/>
  <c r="L117" i="3"/>
  <c r="J119" i="3"/>
  <c r="J121" i="3"/>
  <c r="M121" i="3"/>
  <c r="J124" i="3"/>
  <c r="J125" i="3"/>
  <c r="J117" i="3"/>
  <c r="G125" i="3"/>
  <c r="G119" i="3"/>
  <c r="M119" i="3"/>
  <c r="G121" i="3"/>
  <c r="G124" i="3"/>
  <c r="M124" i="3"/>
  <c r="G117" i="3"/>
  <c r="L108" i="3"/>
  <c r="M108" i="3"/>
  <c r="L113" i="3"/>
  <c r="M113" i="3"/>
  <c r="L106" i="3"/>
  <c r="M106" i="3"/>
  <c r="J108" i="3"/>
  <c r="J110" i="3"/>
  <c r="J113" i="3"/>
  <c r="J106" i="3"/>
  <c r="G108" i="3"/>
  <c r="G113" i="3"/>
  <c r="G106" i="3"/>
  <c r="L99" i="3"/>
  <c r="L101" i="3"/>
  <c r="L103" i="3"/>
  <c r="L97" i="3"/>
  <c r="J99" i="3"/>
  <c r="M99" i="3"/>
  <c r="J101" i="3"/>
  <c r="J103" i="3"/>
  <c r="J97" i="3"/>
  <c r="G99" i="3"/>
  <c r="G101" i="3"/>
  <c r="G103" i="3"/>
  <c r="M103" i="3"/>
  <c r="G97" i="3"/>
  <c r="M97" i="3"/>
  <c r="L94" i="3"/>
  <c r="K94" i="3"/>
  <c r="J94" i="3"/>
  <c r="G94" i="3"/>
  <c r="M94" i="3"/>
  <c r="L85" i="3"/>
  <c r="J85" i="3"/>
  <c r="G85" i="3"/>
  <c r="M85" i="3"/>
  <c r="K78" i="3"/>
  <c r="L78" i="3"/>
  <c r="J78" i="3"/>
  <c r="M78" i="3"/>
  <c r="G78" i="3"/>
  <c r="L75" i="3"/>
  <c r="K75" i="3"/>
  <c r="M75" i="3"/>
  <c r="J75" i="3"/>
  <c r="G75" i="3"/>
  <c r="J73" i="3"/>
  <c r="M73" i="3"/>
  <c r="G73" i="3"/>
  <c r="L73" i="3"/>
  <c r="J59" i="3"/>
  <c r="M59" i="3"/>
  <c r="G59" i="3"/>
  <c r="L59" i="3"/>
  <c r="J64" i="3"/>
  <c r="M64" i="3"/>
  <c r="J60" i="3"/>
  <c r="M60" i="3"/>
  <c r="J62" i="3"/>
  <c r="J66" i="3"/>
  <c r="J69" i="3"/>
  <c r="M69" i="3"/>
  <c r="J71" i="3"/>
  <c r="J79" i="3"/>
  <c r="J83" i="3"/>
  <c r="J88" i="3"/>
  <c r="M88" i="3"/>
  <c r="J92" i="3"/>
  <c r="M92" i="3"/>
  <c r="L60" i="3"/>
  <c r="L62" i="3"/>
  <c r="L66" i="3"/>
  <c r="L69" i="3"/>
  <c r="L79" i="3"/>
  <c r="L81" i="3"/>
  <c r="L83" i="3"/>
  <c r="L88" i="3"/>
  <c r="L90" i="3"/>
  <c r="L92" i="3"/>
  <c r="G60" i="3"/>
  <c r="G62" i="3"/>
  <c r="M62" i="3"/>
  <c r="G66" i="3"/>
  <c r="G69" i="3"/>
  <c r="G79" i="3"/>
  <c r="G81" i="3"/>
  <c r="M81" i="3"/>
  <c r="G83" i="3"/>
  <c r="G88" i="3"/>
  <c r="G90" i="3"/>
  <c r="M90" i="3"/>
  <c r="G92" i="3"/>
  <c r="L71" i="3"/>
  <c r="L35" i="3"/>
  <c r="L36" i="3"/>
  <c r="J35" i="3"/>
  <c r="K35" i="3"/>
  <c r="M35" i="3"/>
  <c r="M36" i="3"/>
  <c r="G35" i="3"/>
  <c r="F36" i="3"/>
  <c r="H36" i="3"/>
  <c r="I36" i="3"/>
  <c r="J48" i="3"/>
  <c r="J51" i="3"/>
  <c r="E36" i="3"/>
  <c r="K34" i="3"/>
  <c r="K48" i="3"/>
  <c r="K51" i="3"/>
  <c r="L34" i="3"/>
  <c r="J34" i="3"/>
  <c r="J36" i="3"/>
  <c r="G34" i="3"/>
  <c r="G36" i="3"/>
  <c r="G64" i="3"/>
  <c r="L64" i="3"/>
  <c r="G71" i="3"/>
  <c r="M71" i="3"/>
  <c r="L110" i="3"/>
  <c r="M110" i="3"/>
  <c r="G110" i="3"/>
  <c r="M117" i="3"/>
  <c r="M130" i="3"/>
  <c r="K36" i="3"/>
  <c r="M79" i="3"/>
  <c r="M101" i="3"/>
  <c r="M66" i="3"/>
  <c r="M132" i="3"/>
  <c r="M34" i="3"/>
  <c r="M125" i="3"/>
  <c r="M83" i="3"/>
  <c r="M143" i="3"/>
  <c r="L48" i="3"/>
  <c r="M48" i="3"/>
  <c r="M51" i="3"/>
  <c r="G48" i="3"/>
  <c r="G51" i="3"/>
  <c r="L51" i="3"/>
  <c r="J151" i="3"/>
  <c r="M151" i="3"/>
  <c r="J160" i="3"/>
  <c r="M160" i="3"/>
  <c r="J196" i="3"/>
  <c r="M196" i="3"/>
</calcChain>
</file>

<file path=xl/sharedStrings.xml><?xml version="1.0" encoding="utf-8"?>
<sst xmlns="http://schemas.openxmlformats.org/spreadsheetml/2006/main" count="473" uniqueCount="142">
  <si>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</si>
  <si>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</si>
  <si>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</si>
  <si>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</si>
  <si>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</si>
  <si>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</si>
  <si>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</si>
  <si>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</si>
  <si>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</si>
  <si>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</si>
  <si>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</si>
  <si>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</si>
  <si>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</si>
  <si>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</si>
  <si>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</si>
  <si>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</si>
  <si>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</si>
  <si>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</si>
  <si>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</si>
  <si>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</si>
  <si>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</si>
  <si>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</si>
  <si>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</si>
  <si>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</si>
  <si>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</si>
  <si>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</si>
  <si>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</si>
  <si>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</si>
  <si>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</si>
  <si>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</si>
  <si>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</si>
  <si>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</si>
  <si>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</si>
  <si>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</si>
  <si>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</si>
  <si>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</si>
  <si>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</si>
  <si>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</si>
  <si>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</si>
  <si>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</si>
  <si>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</si>
  <si>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</si>
  <si>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</si>
  <si>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</si>
  <si>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</si>
  <si>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</si>
  <si>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</si>
  <si>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</si>
  <si>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</si>
  <si>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</si>
  <si>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</si>
  <si>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</si>
  <si>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</si>
  <si>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капітального будівництва Хмельницької міської ради</t>
  </si>
  <si>
    <t>02498582</t>
  </si>
  <si>
    <t>рішення сесії</t>
  </si>
  <si>
    <t>проектна документація</t>
  </si>
  <si>
    <t>од.</t>
  </si>
  <si>
    <t>розрахунок</t>
  </si>
  <si>
    <t>%</t>
  </si>
  <si>
    <t>Начальник управління капітального будівництва Хмельницької міської риди</t>
  </si>
  <si>
    <t>Тетяна ПОЛІЩУК</t>
  </si>
  <si>
    <t>0443</t>
  </si>
  <si>
    <t>Обсяг видатків на коригування ПКД</t>
  </si>
  <si>
    <t>грн</t>
  </si>
  <si>
    <t>Бюджетна програма виконана частково. Реалізацію даної програми буде продовжено у наступні періоди.</t>
  </si>
  <si>
    <t>кількість об'єктів</t>
  </si>
  <si>
    <t>рівень готовності</t>
  </si>
  <si>
    <t>обсяг видатків на проектування</t>
  </si>
  <si>
    <t>середні витрати на об'єкт проектування</t>
  </si>
  <si>
    <t>грн.</t>
  </si>
  <si>
    <t>Будівництво інших об'єктів комунальної власності</t>
  </si>
  <si>
    <t>Реалізація державної політики у сфері соціальної та виробничої інфраструктури</t>
  </si>
  <si>
    <t>Забезпечення розвитку сучасної інфраструктури міста</t>
  </si>
  <si>
    <t>Будівництво об'єктів соціальної та виробничої інфраструктури комунальної власності</t>
  </si>
  <si>
    <t>Реконструкція об'єктів соціальної та виробничої інфраструктури комунальної власності</t>
  </si>
  <si>
    <t>Проектування об'єктів соціальної та виробничої інфраструктури комунальної власності</t>
  </si>
  <si>
    <t>Будівництво обєктів соціальної та виробничої інфраструктури комунальної власності</t>
  </si>
  <si>
    <t>Реконструкція обєктів соціальної та виробничої інфраструктури комунальної власності</t>
  </si>
  <si>
    <t>Будівництво внутрішньоквартального проїзду між земельними ділянками по вул Старокостянтинівське шосе, 2/1 "З" в м. Хмельницькому</t>
  </si>
  <si>
    <t>Обсяг  будівництва (протяжність)</t>
  </si>
  <si>
    <t>кількість об'єктів коригування</t>
  </si>
  <si>
    <t>кількість об'єктів будівництва</t>
  </si>
  <si>
    <t>середні витрати на об'єкт будівництва</t>
  </si>
  <si>
    <t>рівень готовності проектування</t>
  </si>
  <si>
    <t>Будівництво каналізаційних мереж в мікрорайоні "Озерна" в м.Хмельницькому</t>
  </si>
  <si>
    <t>рівень готовності будівництва</t>
  </si>
  <si>
    <t>обсяг видатків на будівництво</t>
  </si>
  <si>
    <t>довжина газопроводу</t>
  </si>
  <si>
    <t>обсяг видатків на проєктування</t>
  </si>
  <si>
    <t>середні витрати на об'єкт проєктування</t>
  </si>
  <si>
    <t>Нове будівництво дороги по вулиці Лісогринівецькій (від вул. С.Бандери до Старокостянтинівського шосе), в т.ч. виготовлення проектно-кошторисної документації</t>
  </si>
  <si>
    <t>кількість об'єктів проектування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</si>
  <si>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</si>
  <si>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>Нове будівництво проїзду від вул. Вінницьке шосе, 18 до Вінницького шосе в м. Хмельницькому</t>
  </si>
  <si>
    <t>м</t>
  </si>
  <si>
    <t>п.м</t>
  </si>
  <si>
    <t>Нове будівництво зовнішніх мереж газопостачання індустріального парку  "Хмельницький" по вул. Вінницьке шосе, 18 в м.Хмельницькому</t>
  </si>
  <si>
    <t>Нове будівництво зовнішніх мереж  водопостачання та каналізації індустріального парку  "Хмельницький" по вул. Вінницьке шосе, 18 в м.Хмельницькому</t>
  </si>
  <si>
    <t>Нове будівництво зовнішніх мереж  електропостачання індустріального парку  "Хмельницький" по вул.  Вінницьке шосе, 18 в м.Хмельницькому</t>
  </si>
  <si>
    <t xml:space="preserve"> Нове будівництво дороги від вулиці Спепана Бандери до вулиці Західно-Окружна в м. Хмельницькому, в т.ч. виготовлення проектно-кошторисної документації</t>
  </si>
  <si>
    <t>Заступник начальника управління капітального будівництва Хмельницької міської ради</t>
  </si>
  <si>
    <t>Віра ГАМАН</t>
  </si>
  <si>
    <t>Результативні показники не відповідають плановим у зв'язку з неосвоєнням коштів в повному обсязі. У зв'язку зі складною містобудівною ситуацією та довготривалим терміном отривання вихідних даних та погоджень відповідних органів, терміни виконання робіт з коригування та виготовлення проектної документації були продовжені, а також у зв'язку із особливостями здійснення платежів Казначейством та органами Казначейства за дорученнями клієнтів з урахуванням ресурсної забезпеченості єдиного казначейського рахунка, що визначені Постановою КМУ "Про затвердження Порядку виконання повноважень Державною казначейською службою в особливому режимі в умовах воєнного стану" від 09.06.2021 № 590.</t>
  </si>
  <si>
    <t>про виконання паспорта бюджетної програми місцевого бюджету на 2023 рік</t>
  </si>
  <si>
    <t>Програма економічного та соціального розвитку Хмельницької міської територіальної громади на 2023 рік</t>
  </si>
  <si>
    <t xml:space="preserve"> Програма створення та розвитку індустріального парку "Хмельницький"</t>
  </si>
  <si>
    <t>Разом</t>
  </si>
  <si>
    <t xml:space="preserve">Програма розвитку та організації надання адміністративних послуг на території Хмельницької міської територіальної громади на 2023 рік                               </t>
  </si>
  <si>
    <t xml:space="preserve">рівень готовності </t>
  </si>
  <si>
    <t xml:space="preserve">кількість об'єктів </t>
  </si>
  <si>
    <t>Розроблення проектної документації на нове будівництво переходу через залізницю в продовження Старокостянтинівського шосе в м. Хмельницькому</t>
  </si>
  <si>
    <t>Нове будівництво споруди цивільного захисту на земельній ділянці по вул. Прибузькій, 5/1А  в м. Хмельницькому</t>
  </si>
  <si>
    <t>Нове будівництво вулиці Гетьманської у м. Хмельницькому</t>
  </si>
  <si>
    <t>Нове будівництво проїзду від вулиці Січових стрільців до вулиці Гетьманська у м. Хмельницькому</t>
  </si>
  <si>
    <t>Нове будівництво проїзду між земельними ділянками 6810100000:17:004:0102 та 6810100000:17:004:0005  до вулиці Гетьманської у м. Хмельницькому</t>
  </si>
  <si>
    <t>Розроблення проектної документації по об’єкту «Нове будівництво КНС та двох напірних колекторів з мережами каналізації та водопроводу в районі вул. Західно - Окружної до вул. Степана Бандери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</si>
  <si>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Кам"янецькій, 38 в м. Хмельницькому</t>
  </si>
  <si>
    <t>Обсяг видатків на коригування проекту</t>
  </si>
  <si>
    <t>Обсяг реконструкції (загальна площа)</t>
  </si>
  <si>
    <t>середні витрати на об'єкт реконструкції</t>
  </si>
  <si>
    <t>рівень готовності коригування проекту</t>
  </si>
  <si>
    <t>кв.м</t>
  </si>
  <si>
    <t>Будівництво вулиці Мельникова (від вул.Зарічанської до вул.Трудової) в м.Хмельницькому (коригування)</t>
  </si>
  <si>
    <t xml:space="preserve">Обсяг видатків </t>
  </si>
  <si>
    <t>Обсяг будівництва (протяжність)</t>
  </si>
  <si>
    <t>Обсяг будівництва (площа проїзджої частини)</t>
  </si>
  <si>
    <t>ширина проїзджої частини</t>
  </si>
  <si>
    <t>середні витрати на будівництво 1 кв.м</t>
  </si>
  <si>
    <t>грн./кв.м</t>
  </si>
  <si>
    <t>Виготовлено проектну документацію та проведено державну експертизу проекту. Заплановані роботи виконані в повному обсязі. Розбіжності між фактичними та затвердженими результативними показниками виникли у зв'язку з економією бюджетних коштів.</t>
  </si>
  <si>
    <t>Виготовлено проектну документацію та проведено експертизу проекту. Розбіжності між фактичними та затвердженими результативними показниками виникли  у зв'язку з тим, що підрядною організацією були порушені терміни виконання робіт. Управління виставило претензію проектанту щодо сплати штрафних санкцій, які не були сплачені. У зв'язку з цим касові видатки не проводилися.</t>
  </si>
  <si>
    <t xml:space="preserve">обсяг видатків </t>
  </si>
  <si>
    <t>обсяг видатків на реконструкцію</t>
  </si>
  <si>
    <t>Кошти неосвоєні в повному обсязі у зв'язку з необхідністю коригування проектної документації та довготривалим терміном отримання вихідних даних для проектування і коригування проектної документації, черговістю проведення платежів Казначейською службою та пріорітетністю здійснення видатків в умовах воєнного стану.</t>
  </si>
  <si>
    <t xml:space="preserve">Розбіжності між фактичними та затвердженими результативними показниками виникли у зв'язку з перерахуванням коштів авансового платежу підрядній організації (5913,0 тис.грн - термін освоєння до 25.02.2024), будівельні роботи на цей обсяг бюджетних призначень не виконувалися, а відповідно видатки на технічний нагляд  не здійснювалися. </t>
  </si>
  <si>
    <t>Роботи виконані в повному обсязі. Розбіжності між фактичними та затвердженими результативними показниками виникли у зв'язку з економією бюджетних коштів після зміни проектних рішень, коригування проектнї документації і виконання будівельних робіт</t>
  </si>
  <si>
    <t>Касові видатки на виконання проектних робіт не проводились у зв'язку з необхідністю внесення змін до завдання на проектування та продовженням термінів виконання робіт</t>
  </si>
  <si>
    <t xml:space="preserve">Розбіжності між фактичними та затвердженими результативними показниками виникли у зв'язку з тим, що касові видатки не проводилися у зв'язку з необхідністю здійснення першочергових платежів в умовах воєнного стану. </t>
  </si>
  <si>
    <t xml:space="preserve">Розбіжності між фактичними та затвердженими результативними показниками виникли у зв'язку з неосвоєнням коштів, що спричинено необхідністю проведення додаткових вишукувань, коригуванням проектної документації та виконанням робіт непередбачених проектом. </t>
  </si>
  <si>
    <t>Виготовлено проектну документацію та проведено державну експертизу проекту. Заплановані роботи щодо коригування проектної документації  виконані в повному обсязі. Розбіжності між фактичними та затвердженими результативними показниками виникли у зв'язку з необхідністю проведення першочергових платежів в умовах воєнного стану.</t>
  </si>
  <si>
    <t>2256400000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</si>
</sst>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B0F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</cellStyleXfs>
  <cellXfs count="90">
    <xf numFmtId="0" fontId="0" fillId="0" borderId="0" xfId="0"/>
    <xf numFmtId="0" fontId="12" fillId="0" borderId="1" xfId="0" applyFont="1" applyFill="1" applyBorder="1" applyAlignment="1">
      <alignment horizontal="center" vertical="center" wrapText="1"/>
    </xf>
    <xf numFmtId="0" fontId="2" fillId="0" borderId="9" xfId="4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11" fillId="0" borderId="0" xfId="0" applyFont="1" applyFill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5" fillId="0" borderId="5" xfId="2" applyFont="1" applyFill="1" applyBorder="1" applyAlignment="1">
      <alignment vertical="center" wrapText="1"/>
    </xf>
    <xf numFmtId="0" fontId="5" fillId="0" borderId="7" xfId="2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1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center" vertical="center"/>
    </xf>
  </cellXfs>
  <cellStyles count="6">
    <cellStyle name="Excel Built-in Обычный_УКБ до бюджету 2016р ост" xfId="1"/>
    <cellStyle name="TableStyleLight1" xfId="2"/>
    <cellStyle name="Звичайний" xfId="0" builtinId="0"/>
    <cellStyle name="Звичайний 3 2 2" xfId="3"/>
    <cellStyle name="Обычный_УЖКГ бюджет 2016 Після Ямчука 2" xfId="4"/>
    <cellStyle name="Обычный_УКБ до бюджету 2016р ост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9"/>
  <sheetViews>
    <sheetView tabSelected="1" view="pageBreakPreview" zoomScaleNormal="100" zoomScaleSheetLayoutView="100" workbookViewId="0">
      <selection activeCell="D21" sqref="D21"/>
    </sheetView>
  </sheetViews>
  <sheetFormatPr defaultRowHeight="15.75" x14ac:dyDescent="0.25"/>
  <cols>
    <col min="1" max="1" width="4.42578125" style="6" customWidth="1"/>
    <col min="2" max="2" width="16.42578125" style="6" customWidth="1"/>
    <col min="3" max="3" width="11.42578125" style="6" customWidth="1"/>
    <col min="4" max="4" width="9.140625" style="6"/>
    <col min="5" max="13" width="13" style="6" customWidth="1"/>
    <col min="14" max="16384" width="9.140625" style="6"/>
  </cols>
  <sheetData>
    <row r="1" spans="1:20" ht="15.75" customHeight="1" x14ac:dyDescent="0.25">
      <c r="J1" s="85" t="s">
        <v>44</v>
      </c>
      <c r="K1" s="85"/>
      <c r="L1" s="85"/>
      <c r="M1" s="85"/>
    </row>
    <row r="2" spans="1:20" x14ac:dyDescent="0.25">
      <c r="J2" s="85"/>
      <c r="K2" s="85"/>
      <c r="L2" s="85"/>
      <c r="M2" s="85"/>
    </row>
    <row r="3" spans="1:20" x14ac:dyDescent="0.25">
      <c r="J3" s="85"/>
      <c r="K3" s="85"/>
      <c r="L3" s="85"/>
      <c r="M3" s="85"/>
    </row>
    <row r="4" spans="1:20" x14ac:dyDescent="0.25">
      <c r="J4" s="85"/>
      <c r="K4" s="85"/>
      <c r="L4" s="85"/>
      <c r="M4" s="85"/>
    </row>
    <row r="5" spans="1:20" x14ac:dyDescent="0.25">
      <c r="A5" s="86" t="s">
        <v>15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20" x14ac:dyDescent="0.25">
      <c r="A6" s="86" t="s">
        <v>104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20" x14ac:dyDescent="0.25">
      <c r="A7" s="79" t="s">
        <v>1</v>
      </c>
      <c r="B7" s="66">
        <v>1500000</v>
      </c>
      <c r="C7" s="66"/>
      <c r="E7" s="70" t="s">
        <v>53</v>
      </c>
      <c r="F7" s="70"/>
      <c r="G7" s="70"/>
      <c r="H7" s="70"/>
      <c r="I7" s="70"/>
      <c r="J7" s="70"/>
      <c r="K7" s="70"/>
      <c r="L7" s="7"/>
      <c r="M7" s="8" t="s">
        <v>54</v>
      </c>
    </row>
    <row r="8" spans="1:20" ht="24.75" customHeight="1" x14ac:dyDescent="0.25">
      <c r="A8" s="79"/>
      <c r="B8" s="67" t="s">
        <v>39</v>
      </c>
      <c r="C8" s="67"/>
      <c r="D8" s="9"/>
      <c r="E8" s="69" t="s">
        <v>0</v>
      </c>
      <c r="F8" s="69"/>
      <c r="G8" s="69"/>
      <c r="H8" s="69"/>
      <c r="I8" s="69"/>
      <c r="J8" s="69"/>
      <c r="K8" s="69"/>
      <c r="L8" s="10"/>
      <c r="M8" s="11" t="s">
        <v>38</v>
      </c>
    </row>
    <row r="9" spans="1:20" x14ac:dyDescent="0.25">
      <c r="A9" s="79" t="s">
        <v>2</v>
      </c>
      <c r="B9" s="66">
        <v>1510000</v>
      </c>
      <c r="C9" s="66"/>
      <c r="E9" s="70" t="s">
        <v>53</v>
      </c>
      <c r="F9" s="70"/>
      <c r="G9" s="70"/>
      <c r="H9" s="70"/>
      <c r="I9" s="70"/>
      <c r="J9" s="70"/>
      <c r="K9" s="70"/>
      <c r="L9" s="7"/>
      <c r="M9" s="8" t="s">
        <v>54</v>
      </c>
    </row>
    <row r="10" spans="1:20" ht="25.5" customHeight="1" x14ac:dyDescent="0.25">
      <c r="A10" s="79"/>
      <c r="B10" s="67" t="s">
        <v>39</v>
      </c>
      <c r="C10" s="67"/>
      <c r="D10" s="9"/>
      <c r="E10" s="69" t="s">
        <v>14</v>
      </c>
      <c r="F10" s="69"/>
      <c r="G10" s="69"/>
      <c r="H10" s="69"/>
      <c r="I10" s="69"/>
      <c r="J10" s="69"/>
      <c r="K10" s="69"/>
      <c r="L10" s="10"/>
      <c r="M10" s="10" t="s">
        <v>38</v>
      </c>
    </row>
    <row r="11" spans="1:20" ht="62.25" customHeight="1" x14ac:dyDescent="0.25">
      <c r="A11" s="79" t="s">
        <v>3</v>
      </c>
      <c r="B11" s="68">
        <v>1517330</v>
      </c>
      <c r="C11" s="68"/>
      <c r="D11" s="12"/>
      <c r="E11" s="80">
        <v>7330</v>
      </c>
      <c r="F11" s="80"/>
      <c r="G11" s="89" t="s">
        <v>62</v>
      </c>
      <c r="H11" s="89"/>
      <c r="I11" s="66" t="s">
        <v>71</v>
      </c>
      <c r="J11" s="66"/>
      <c r="K11" s="66"/>
      <c r="L11" s="13"/>
      <c r="M11" s="32" t="s">
        <v>141</v>
      </c>
      <c r="Q11" s="14"/>
      <c r="R11" s="14"/>
      <c r="S11" s="68"/>
      <c r="T11" s="68"/>
    </row>
    <row r="12" spans="1:20" ht="23.25" customHeight="1" x14ac:dyDescent="0.25">
      <c r="A12" s="79"/>
      <c r="B12" s="69" t="s">
        <v>39</v>
      </c>
      <c r="C12" s="69"/>
      <c r="D12" s="9"/>
      <c r="E12" s="75" t="s">
        <v>40</v>
      </c>
      <c r="F12" s="75"/>
      <c r="G12" s="75" t="s">
        <v>41</v>
      </c>
      <c r="H12" s="75"/>
      <c r="I12" s="75" t="s">
        <v>43</v>
      </c>
      <c r="J12" s="75"/>
      <c r="K12" s="75"/>
      <c r="L12" s="10"/>
      <c r="M12" s="10" t="s">
        <v>42</v>
      </c>
    </row>
    <row r="13" spans="1:20" ht="19.5" customHeight="1" x14ac:dyDescent="0.25">
      <c r="A13" s="64" t="s">
        <v>25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20" x14ac:dyDescent="0.25">
      <c r="A14" s="15"/>
    </row>
    <row r="15" spans="1:20" ht="31.5" x14ac:dyDescent="0.25">
      <c r="A15" s="29" t="s">
        <v>22</v>
      </c>
      <c r="B15" s="54" t="s">
        <v>23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20" ht="15.75" customHeight="1" x14ac:dyDescent="0.25">
      <c r="A16" s="29">
        <v>1</v>
      </c>
      <c r="B16" s="82" t="s">
        <v>72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1:26" x14ac:dyDescent="0.25">
      <c r="A17" s="29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26" x14ac:dyDescent="0.25">
      <c r="A18" s="15"/>
    </row>
    <row r="19" spans="1:26" ht="36.75" customHeight="1" x14ac:dyDescent="0.25">
      <c r="A19" s="16" t="s">
        <v>26</v>
      </c>
      <c r="E19" s="65" t="s">
        <v>73</v>
      </c>
      <c r="F19" s="65"/>
      <c r="G19" s="65"/>
      <c r="H19" s="65"/>
      <c r="I19" s="65"/>
      <c r="J19" s="65"/>
      <c r="K19" s="65"/>
      <c r="L19" s="65"/>
      <c r="M19" s="65"/>
    </row>
    <row r="20" spans="1:26" x14ac:dyDescent="0.25">
      <c r="A20" s="34"/>
    </row>
    <row r="21" spans="1:26" x14ac:dyDescent="0.25">
      <c r="A21" s="16" t="s">
        <v>27</v>
      </c>
    </row>
    <row r="22" spans="1:26" x14ac:dyDescent="0.25">
      <c r="A22" s="15"/>
    </row>
    <row r="23" spans="1:26" ht="32.25" customHeight="1" x14ac:dyDescent="0.25">
      <c r="A23" s="29" t="s">
        <v>22</v>
      </c>
      <c r="B23" s="54" t="s"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26" ht="15.75" customHeight="1" x14ac:dyDescent="0.25">
      <c r="A24" s="29">
        <v>1</v>
      </c>
      <c r="B24" s="55" t="s">
        <v>74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</row>
    <row r="25" spans="1:26" ht="15.75" customHeight="1" x14ac:dyDescent="0.25">
      <c r="A25" s="29">
        <v>2</v>
      </c>
      <c r="B25" s="55" t="s">
        <v>75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</row>
    <row r="26" spans="1:26" ht="15.75" customHeight="1" x14ac:dyDescent="0.25">
      <c r="A26" s="29">
        <v>3</v>
      </c>
      <c r="B26" s="55" t="s">
        <v>76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</row>
    <row r="27" spans="1:26" x14ac:dyDescent="0.25">
      <c r="A27" s="15"/>
    </row>
    <row r="28" spans="1:26" x14ac:dyDescent="0.25">
      <c r="A28" s="16" t="s">
        <v>28</v>
      </c>
    </row>
    <row r="29" spans="1:26" ht="15.75" customHeight="1" x14ac:dyDescent="0.25">
      <c r="A29" s="6" t="s">
        <v>45</v>
      </c>
      <c r="B29" s="34"/>
      <c r="L29" s="34"/>
    </row>
    <row r="30" spans="1:26" x14ac:dyDescent="0.25">
      <c r="A30" s="15"/>
      <c r="M30" s="6" t="s">
        <v>24</v>
      </c>
    </row>
    <row r="31" spans="1:26" ht="30" customHeight="1" x14ac:dyDescent="0.25">
      <c r="A31" s="54" t="s">
        <v>22</v>
      </c>
      <c r="B31" s="54" t="s">
        <v>29</v>
      </c>
      <c r="C31" s="54"/>
      <c r="D31" s="54"/>
      <c r="E31" s="54" t="s">
        <v>16</v>
      </c>
      <c r="F31" s="54"/>
      <c r="G31" s="54"/>
      <c r="H31" s="54" t="s">
        <v>30</v>
      </c>
      <c r="I31" s="54"/>
      <c r="J31" s="54"/>
      <c r="K31" s="54" t="s">
        <v>17</v>
      </c>
      <c r="L31" s="54"/>
      <c r="M31" s="54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33" customHeight="1" x14ac:dyDescent="0.25">
      <c r="A32" s="54"/>
      <c r="B32" s="54"/>
      <c r="C32" s="54"/>
      <c r="D32" s="54"/>
      <c r="E32" s="29" t="s">
        <v>18</v>
      </c>
      <c r="F32" s="29" t="s">
        <v>19</v>
      </c>
      <c r="G32" s="29" t="s">
        <v>20</v>
      </c>
      <c r="H32" s="29" t="s">
        <v>18</v>
      </c>
      <c r="I32" s="29" t="s">
        <v>19</v>
      </c>
      <c r="J32" s="29" t="s">
        <v>20</v>
      </c>
      <c r="K32" s="29" t="s">
        <v>18</v>
      </c>
      <c r="L32" s="29" t="s">
        <v>19</v>
      </c>
      <c r="M32" s="29" t="s">
        <v>20</v>
      </c>
      <c r="R32" s="33"/>
      <c r="S32" s="33"/>
      <c r="T32" s="33"/>
      <c r="U32" s="33"/>
      <c r="V32" s="33"/>
      <c r="W32" s="33"/>
      <c r="X32" s="33"/>
      <c r="Y32" s="33"/>
      <c r="Z32" s="33"/>
    </row>
    <row r="33" spans="1:26" x14ac:dyDescent="0.25">
      <c r="A33" s="29">
        <v>1</v>
      </c>
      <c r="B33" s="54">
        <v>2</v>
      </c>
      <c r="C33" s="54"/>
      <c r="D33" s="54"/>
      <c r="E33" s="29">
        <v>3</v>
      </c>
      <c r="F33" s="29">
        <v>4</v>
      </c>
      <c r="G33" s="29">
        <v>5</v>
      </c>
      <c r="H33" s="29">
        <v>6</v>
      </c>
      <c r="I33" s="29">
        <v>7</v>
      </c>
      <c r="J33" s="29">
        <v>8</v>
      </c>
      <c r="K33" s="29">
        <v>9</v>
      </c>
      <c r="L33" s="29">
        <v>10</v>
      </c>
      <c r="M33" s="29">
        <v>11</v>
      </c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51" customHeight="1" x14ac:dyDescent="0.25">
      <c r="A34" s="29">
        <v>1</v>
      </c>
      <c r="B34" s="55" t="s">
        <v>77</v>
      </c>
      <c r="C34" s="56"/>
      <c r="D34" s="57"/>
      <c r="E34" s="29">
        <v>0</v>
      </c>
      <c r="F34" s="29">
        <v>44762845</v>
      </c>
      <c r="G34" s="29">
        <f>E34+F34</f>
        <v>44762845</v>
      </c>
      <c r="H34" s="29">
        <v>0</v>
      </c>
      <c r="I34" s="29">
        <v>39088925</v>
      </c>
      <c r="J34" s="29">
        <f>H34+I34</f>
        <v>39088925</v>
      </c>
      <c r="K34" s="29">
        <f>E34-H34</f>
        <v>0</v>
      </c>
      <c r="L34" s="29">
        <f>I34-F34</f>
        <v>-5673920</v>
      </c>
      <c r="M34" s="29">
        <f>K34+L34</f>
        <v>-5673920</v>
      </c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54.75" customHeight="1" x14ac:dyDescent="0.25">
      <c r="A35" s="29">
        <v>2</v>
      </c>
      <c r="B35" s="55" t="s">
        <v>78</v>
      </c>
      <c r="C35" s="56"/>
      <c r="D35" s="57"/>
      <c r="E35" s="29">
        <v>0</v>
      </c>
      <c r="F35" s="29">
        <v>582840</v>
      </c>
      <c r="G35" s="29">
        <f>E35+F35</f>
        <v>582840</v>
      </c>
      <c r="H35" s="29">
        <v>0</v>
      </c>
      <c r="I35" s="29">
        <v>382839</v>
      </c>
      <c r="J35" s="29">
        <f>H35+I35</f>
        <v>382839</v>
      </c>
      <c r="K35" s="29">
        <f>E35-H35</f>
        <v>0</v>
      </c>
      <c r="L35" s="29">
        <f>I35-F35</f>
        <v>-200001</v>
      </c>
      <c r="M35" s="29">
        <f>K35+L35</f>
        <v>-200001</v>
      </c>
      <c r="R35" s="33"/>
      <c r="S35" s="33"/>
      <c r="T35" s="33"/>
      <c r="U35" s="33"/>
      <c r="V35" s="33"/>
      <c r="W35" s="33"/>
      <c r="X35" s="33"/>
      <c r="Y35" s="33"/>
      <c r="Z35" s="33"/>
    </row>
    <row r="36" spans="1:26" x14ac:dyDescent="0.25">
      <c r="A36" s="29"/>
      <c r="B36" s="54" t="s">
        <v>6</v>
      </c>
      <c r="C36" s="54"/>
      <c r="D36" s="54"/>
      <c r="E36" s="29">
        <f t="shared" ref="E36:M36" si="0">SUM(E34:E35)</f>
        <v>0</v>
      </c>
      <c r="F36" s="29">
        <f t="shared" si="0"/>
        <v>45345685</v>
      </c>
      <c r="G36" s="29">
        <f t="shared" si="0"/>
        <v>45345685</v>
      </c>
      <c r="H36" s="29">
        <f t="shared" si="0"/>
        <v>0</v>
      </c>
      <c r="I36" s="29">
        <f t="shared" si="0"/>
        <v>39471764</v>
      </c>
      <c r="J36" s="29">
        <f t="shared" si="0"/>
        <v>39471764</v>
      </c>
      <c r="K36" s="29">
        <f t="shared" si="0"/>
        <v>0</v>
      </c>
      <c r="L36" s="29">
        <f t="shared" si="0"/>
        <v>-5873921</v>
      </c>
      <c r="M36" s="29">
        <f t="shared" si="0"/>
        <v>-5873921</v>
      </c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32.25" customHeight="1" x14ac:dyDescent="0.25">
      <c r="A37" s="76" t="s">
        <v>46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  <row r="38" spans="1:26" ht="31.5" x14ac:dyDescent="0.25">
      <c r="A38" s="29" t="s">
        <v>22</v>
      </c>
      <c r="B38" s="54" t="s">
        <v>47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26" x14ac:dyDescent="0.25">
      <c r="A39" s="29">
        <v>1</v>
      </c>
      <c r="B39" s="54">
        <v>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26" ht="45.75" customHeight="1" x14ac:dyDescent="0.25">
      <c r="A40" s="31"/>
      <c r="B40" s="48" t="s">
        <v>134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26" x14ac:dyDescent="0.25">
      <c r="A41" s="15"/>
    </row>
    <row r="42" spans="1:26" ht="33" customHeight="1" x14ac:dyDescent="0.25">
      <c r="A42" s="78" t="s">
        <v>31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</row>
    <row r="43" spans="1:26" x14ac:dyDescent="0.25">
      <c r="K43" s="34" t="s">
        <v>24</v>
      </c>
    </row>
    <row r="44" spans="1:26" x14ac:dyDescent="0.25">
      <c r="A44" s="15"/>
    </row>
    <row r="45" spans="1:26" ht="31.5" customHeight="1" x14ac:dyDescent="0.25">
      <c r="A45" s="54" t="s">
        <v>4</v>
      </c>
      <c r="B45" s="54" t="s">
        <v>32</v>
      </c>
      <c r="C45" s="54"/>
      <c r="D45" s="54"/>
      <c r="E45" s="54" t="s">
        <v>16</v>
      </c>
      <c r="F45" s="54"/>
      <c r="G45" s="54"/>
      <c r="H45" s="54" t="s">
        <v>30</v>
      </c>
      <c r="I45" s="54"/>
      <c r="J45" s="54"/>
      <c r="K45" s="54" t="s">
        <v>17</v>
      </c>
      <c r="L45" s="54"/>
      <c r="M45" s="54"/>
    </row>
    <row r="46" spans="1:26" ht="33.75" customHeight="1" x14ac:dyDescent="0.25">
      <c r="A46" s="54"/>
      <c r="B46" s="54"/>
      <c r="C46" s="54"/>
      <c r="D46" s="54"/>
      <c r="E46" s="29" t="s">
        <v>18</v>
      </c>
      <c r="F46" s="29" t="s">
        <v>19</v>
      </c>
      <c r="G46" s="29" t="s">
        <v>20</v>
      </c>
      <c r="H46" s="29" t="s">
        <v>18</v>
      </c>
      <c r="I46" s="29" t="s">
        <v>19</v>
      </c>
      <c r="J46" s="29" t="s">
        <v>20</v>
      </c>
      <c r="K46" s="29" t="s">
        <v>18</v>
      </c>
      <c r="L46" s="29" t="s">
        <v>19</v>
      </c>
      <c r="M46" s="29" t="s">
        <v>20</v>
      </c>
    </row>
    <row r="47" spans="1:26" x14ac:dyDescent="0.25">
      <c r="A47" s="29">
        <v>1</v>
      </c>
      <c r="B47" s="54">
        <v>2</v>
      </c>
      <c r="C47" s="54"/>
      <c r="D47" s="54"/>
      <c r="E47" s="29">
        <v>3</v>
      </c>
      <c r="F47" s="29">
        <v>4</v>
      </c>
      <c r="G47" s="29">
        <v>5</v>
      </c>
      <c r="H47" s="29">
        <v>6</v>
      </c>
      <c r="I47" s="29">
        <v>7</v>
      </c>
      <c r="J47" s="29">
        <v>8</v>
      </c>
      <c r="K47" s="29">
        <v>9</v>
      </c>
      <c r="L47" s="29">
        <v>10</v>
      </c>
      <c r="M47" s="29">
        <v>11</v>
      </c>
    </row>
    <row r="48" spans="1:26" ht="81" customHeight="1" x14ac:dyDescent="0.25">
      <c r="A48" s="29">
        <v>1</v>
      </c>
      <c r="B48" s="54" t="s">
        <v>105</v>
      </c>
      <c r="C48" s="54"/>
      <c r="D48" s="54"/>
      <c r="E48" s="29">
        <v>0</v>
      </c>
      <c r="F48" s="29">
        <v>20517229</v>
      </c>
      <c r="G48" s="29">
        <f>E48+F48</f>
        <v>20517229</v>
      </c>
      <c r="H48" s="29">
        <v>0</v>
      </c>
      <c r="I48" s="29">
        <v>15864928</v>
      </c>
      <c r="J48" s="29">
        <f>H48+I48</f>
        <v>15864928</v>
      </c>
      <c r="K48" s="29">
        <f>E48-H48</f>
        <v>0</v>
      </c>
      <c r="L48" s="29">
        <f>I48-F48</f>
        <v>-4652301</v>
      </c>
      <c r="M48" s="29">
        <f>K48+L48</f>
        <v>-4652301</v>
      </c>
    </row>
    <row r="49" spans="1:13" ht="61.5" customHeight="1" x14ac:dyDescent="0.25">
      <c r="A49" s="29">
        <v>2</v>
      </c>
      <c r="B49" s="39" t="s">
        <v>106</v>
      </c>
      <c r="C49" s="39"/>
      <c r="D49" s="39"/>
      <c r="E49" s="29">
        <v>0</v>
      </c>
      <c r="F49" s="29">
        <v>24245616</v>
      </c>
      <c r="G49" s="29"/>
      <c r="H49" s="29">
        <v>0</v>
      </c>
      <c r="I49" s="29">
        <v>23223997</v>
      </c>
      <c r="J49" s="29">
        <f>H49+I49</f>
        <v>23223997</v>
      </c>
      <c r="K49" s="29">
        <f>E49-H49</f>
        <v>0</v>
      </c>
      <c r="L49" s="29">
        <f>I49-F49</f>
        <v>-1021619</v>
      </c>
      <c r="M49" s="29">
        <f>K49+L49</f>
        <v>-1021619</v>
      </c>
    </row>
    <row r="50" spans="1:13" ht="76.5" customHeight="1" x14ac:dyDescent="0.25">
      <c r="A50" s="29">
        <v>3</v>
      </c>
      <c r="B50" s="39" t="s">
        <v>108</v>
      </c>
      <c r="C50" s="39"/>
      <c r="D50" s="39"/>
      <c r="E50" s="29">
        <v>0</v>
      </c>
      <c r="F50" s="29">
        <v>582840</v>
      </c>
      <c r="G50" s="29"/>
      <c r="H50" s="29">
        <v>0</v>
      </c>
      <c r="I50" s="29">
        <v>382839</v>
      </c>
      <c r="J50" s="29">
        <f>H50+I50</f>
        <v>382839</v>
      </c>
      <c r="K50" s="29">
        <f>E50-H50</f>
        <v>0</v>
      </c>
      <c r="L50" s="29">
        <f>I50-F50</f>
        <v>-200001</v>
      </c>
      <c r="M50" s="29">
        <f>K50+L50</f>
        <v>-200001</v>
      </c>
    </row>
    <row r="51" spans="1:13" x14ac:dyDescent="0.25">
      <c r="A51" s="24"/>
      <c r="B51" s="40" t="s">
        <v>107</v>
      </c>
      <c r="C51" s="40"/>
      <c r="D51" s="40"/>
      <c r="E51" s="25">
        <f>SUM(E48:E50)</f>
        <v>0</v>
      </c>
      <c r="F51" s="25">
        <f t="shared" ref="F51:M51" si="1">SUM(F48:F50)</f>
        <v>45345685</v>
      </c>
      <c r="G51" s="25">
        <f t="shared" si="1"/>
        <v>20517229</v>
      </c>
      <c r="H51" s="25">
        <f t="shared" si="1"/>
        <v>0</v>
      </c>
      <c r="I51" s="25">
        <f t="shared" si="1"/>
        <v>39471764</v>
      </c>
      <c r="J51" s="25">
        <f t="shared" si="1"/>
        <v>39471764</v>
      </c>
      <c r="K51" s="25">
        <f t="shared" si="1"/>
        <v>0</v>
      </c>
      <c r="L51" s="25">
        <f t="shared" si="1"/>
        <v>-5873921</v>
      </c>
      <c r="M51" s="25">
        <f t="shared" si="1"/>
        <v>-5873921</v>
      </c>
    </row>
    <row r="52" spans="1:13" x14ac:dyDescent="0.25">
      <c r="A52" s="16" t="s">
        <v>33</v>
      </c>
    </row>
    <row r="53" spans="1:13" x14ac:dyDescent="0.25">
      <c r="A53" s="15" t="s">
        <v>48</v>
      </c>
    </row>
    <row r="54" spans="1:13" ht="53.25" customHeight="1" x14ac:dyDescent="0.25">
      <c r="A54" s="54" t="s">
        <v>4</v>
      </c>
      <c r="B54" s="54" t="s">
        <v>21</v>
      </c>
      <c r="C54" s="54" t="s">
        <v>7</v>
      </c>
      <c r="D54" s="54" t="s">
        <v>8</v>
      </c>
      <c r="E54" s="54" t="s">
        <v>16</v>
      </c>
      <c r="F54" s="54"/>
      <c r="G54" s="54"/>
      <c r="H54" s="54" t="s">
        <v>34</v>
      </c>
      <c r="I54" s="54"/>
      <c r="J54" s="54"/>
      <c r="K54" s="54" t="s">
        <v>17</v>
      </c>
      <c r="L54" s="54"/>
      <c r="M54" s="54"/>
    </row>
    <row r="55" spans="1:13" ht="30.75" customHeight="1" x14ac:dyDescent="0.25">
      <c r="A55" s="54"/>
      <c r="B55" s="54"/>
      <c r="C55" s="54"/>
      <c r="D55" s="54"/>
      <c r="E55" s="29" t="s">
        <v>18</v>
      </c>
      <c r="F55" s="29" t="s">
        <v>19</v>
      </c>
      <c r="G55" s="29" t="s">
        <v>20</v>
      </c>
      <c r="H55" s="29" t="s">
        <v>18</v>
      </c>
      <c r="I55" s="29" t="s">
        <v>19</v>
      </c>
      <c r="J55" s="29" t="s">
        <v>20</v>
      </c>
      <c r="K55" s="29" t="s">
        <v>18</v>
      </c>
      <c r="L55" s="29" t="s">
        <v>19</v>
      </c>
      <c r="M55" s="29" t="s">
        <v>20</v>
      </c>
    </row>
    <row r="56" spans="1:13" ht="16.5" thickBot="1" x14ac:dyDescent="0.3">
      <c r="A56" s="29">
        <v>1</v>
      </c>
      <c r="B56" s="29">
        <v>2</v>
      </c>
      <c r="C56" s="29">
        <v>3</v>
      </c>
      <c r="D56" s="29">
        <v>4</v>
      </c>
      <c r="E56" s="29">
        <v>5</v>
      </c>
      <c r="F56" s="29">
        <v>6</v>
      </c>
      <c r="G56" s="29">
        <v>7</v>
      </c>
      <c r="H56" s="29">
        <v>8</v>
      </c>
      <c r="I56" s="29">
        <v>9</v>
      </c>
      <c r="J56" s="29">
        <v>10</v>
      </c>
      <c r="K56" s="29">
        <v>11</v>
      </c>
      <c r="L56" s="29">
        <v>12</v>
      </c>
      <c r="M56" s="29">
        <v>13</v>
      </c>
    </row>
    <row r="57" spans="1:13" ht="119.25" customHeight="1" thickTop="1" thickBot="1" x14ac:dyDescent="0.3">
      <c r="A57" s="29">
        <v>1</v>
      </c>
      <c r="B57" s="2" t="s">
        <v>79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ht="31.5" customHeight="1" thickTop="1" x14ac:dyDescent="0.25">
      <c r="A58" s="29"/>
      <c r="B58" s="17" t="s">
        <v>9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 ht="47.25" x14ac:dyDescent="0.25">
      <c r="A59" s="29"/>
      <c r="B59" s="17" t="s">
        <v>63</v>
      </c>
      <c r="C59" s="29" t="s">
        <v>70</v>
      </c>
      <c r="D59" s="29" t="s">
        <v>55</v>
      </c>
      <c r="E59" s="29"/>
      <c r="F59" s="29">
        <v>450782</v>
      </c>
      <c r="G59" s="29">
        <f>F59</f>
        <v>450782</v>
      </c>
      <c r="H59" s="29">
        <v>0</v>
      </c>
      <c r="I59" s="29">
        <v>450782</v>
      </c>
      <c r="J59" s="29">
        <f>H59+I59</f>
        <v>450782</v>
      </c>
      <c r="K59" s="29">
        <v>0</v>
      </c>
      <c r="L59" s="29">
        <f>I59-F59</f>
        <v>0</v>
      </c>
      <c r="M59" s="29">
        <f>J59-G59</f>
        <v>0</v>
      </c>
    </row>
    <row r="60" spans="1:13" ht="63" x14ac:dyDescent="0.25">
      <c r="A60" s="29"/>
      <c r="B60" s="17" t="s">
        <v>80</v>
      </c>
      <c r="C60" s="29" t="s">
        <v>95</v>
      </c>
      <c r="D60" s="29" t="s">
        <v>56</v>
      </c>
      <c r="E60" s="29">
        <v>0</v>
      </c>
      <c r="F60" s="29">
        <v>681</v>
      </c>
      <c r="G60" s="29">
        <f>E60+F60</f>
        <v>681</v>
      </c>
      <c r="H60" s="29">
        <v>0</v>
      </c>
      <c r="I60" s="29">
        <v>681</v>
      </c>
      <c r="J60" s="29">
        <f>H60+I60</f>
        <v>681</v>
      </c>
      <c r="K60" s="29">
        <v>0</v>
      </c>
      <c r="L60" s="29">
        <f>I60-F60</f>
        <v>0</v>
      </c>
      <c r="M60" s="29">
        <f>J60-G60</f>
        <v>0</v>
      </c>
    </row>
    <row r="61" spans="1:13" x14ac:dyDescent="0.25">
      <c r="A61" s="29"/>
      <c r="B61" s="17" t="s">
        <v>10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 ht="47.25" x14ac:dyDescent="0.25">
      <c r="A62" s="29"/>
      <c r="B62" s="17" t="s">
        <v>81</v>
      </c>
      <c r="C62" s="29" t="s">
        <v>57</v>
      </c>
      <c r="D62" s="29" t="s">
        <v>55</v>
      </c>
      <c r="E62" s="29">
        <v>0</v>
      </c>
      <c r="F62" s="29">
        <v>1</v>
      </c>
      <c r="G62" s="29">
        <f>E62+F62</f>
        <v>1</v>
      </c>
      <c r="H62" s="29">
        <v>0</v>
      </c>
      <c r="I62" s="29">
        <v>1</v>
      </c>
      <c r="J62" s="29">
        <f>H62+I62</f>
        <v>1</v>
      </c>
      <c r="K62" s="29">
        <v>0</v>
      </c>
      <c r="L62" s="29">
        <f>I62-F62</f>
        <v>0</v>
      </c>
      <c r="M62" s="29">
        <f>J62-G62</f>
        <v>0</v>
      </c>
    </row>
    <row r="63" spans="1:13" x14ac:dyDescent="0.25">
      <c r="A63" s="29"/>
      <c r="B63" s="17" t="s">
        <v>11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ht="63" x14ac:dyDescent="0.25">
      <c r="A64" s="29"/>
      <c r="B64" s="17" t="s">
        <v>83</v>
      </c>
      <c r="C64" s="29" t="s">
        <v>70</v>
      </c>
      <c r="D64" s="29" t="s">
        <v>58</v>
      </c>
      <c r="E64" s="29">
        <v>0</v>
      </c>
      <c r="F64" s="29">
        <v>15423995</v>
      </c>
      <c r="G64" s="18">
        <f>E64+F64</f>
        <v>15423995</v>
      </c>
      <c r="H64" s="18">
        <v>0</v>
      </c>
      <c r="I64" s="18">
        <v>15423995</v>
      </c>
      <c r="J64" s="18">
        <f>H64+I64</f>
        <v>15423995</v>
      </c>
      <c r="K64" s="29">
        <v>0</v>
      </c>
      <c r="L64" s="29">
        <f>I64-F64</f>
        <v>0</v>
      </c>
      <c r="M64" s="29">
        <f>J64-G64</f>
        <v>0</v>
      </c>
    </row>
    <row r="65" spans="1:13" x14ac:dyDescent="0.25">
      <c r="A65" s="29"/>
      <c r="B65" s="17" t="s">
        <v>12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31.5" x14ac:dyDescent="0.25">
      <c r="A66" s="29"/>
      <c r="B66" s="17" t="s">
        <v>109</v>
      </c>
      <c r="C66" s="29"/>
      <c r="D66" s="29"/>
      <c r="E66" s="29">
        <v>0</v>
      </c>
      <c r="F66" s="29">
        <v>4</v>
      </c>
      <c r="G66" s="29">
        <f>E66+F66</f>
        <v>4</v>
      </c>
      <c r="H66" s="29">
        <v>0</v>
      </c>
      <c r="I66" s="29">
        <v>4</v>
      </c>
      <c r="J66" s="29">
        <f>H66+I66</f>
        <v>4</v>
      </c>
      <c r="K66" s="29">
        <v>0</v>
      </c>
      <c r="L66" s="29">
        <f>I66-F66</f>
        <v>0</v>
      </c>
      <c r="M66" s="29">
        <f>J66-G66</f>
        <v>0</v>
      </c>
    </row>
    <row r="67" spans="1:13" ht="87" customHeight="1" x14ac:dyDescent="0.25">
      <c r="A67" s="29">
        <v>2</v>
      </c>
      <c r="B67" s="3" t="s">
        <v>85</v>
      </c>
      <c r="C67" s="29"/>
      <c r="D67" s="29"/>
      <c r="E67" s="29"/>
      <c r="F67" s="1"/>
      <c r="G67" s="29"/>
      <c r="H67" s="29"/>
      <c r="I67" s="29"/>
      <c r="J67" s="29"/>
      <c r="K67" s="29"/>
      <c r="L67" s="29"/>
      <c r="M67" s="29"/>
    </row>
    <row r="68" spans="1:13" x14ac:dyDescent="0.25">
      <c r="A68" s="29"/>
      <c r="B68" s="17" t="s">
        <v>9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 ht="47.25" x14ac:dyDescent="0.25">
      <c r="A69" s="29"/>
      <c r="B69" s="17" t="s">
        <v>63</v>
      </c>
      <c r="C69" s="29" t="s">
        <v>70</v>
      </c>
      <c r="D69" s="29" t="s">
        <v>55</v>
      </c>
      <c r="E69" s="29">
        <v>0</v>
      </c>
      <c r="F69" s="19">
        <v>395404</v>
      </c>
      <c r="G69" s="29">
        <f>E69+F69</f>
        <v>395404</v>
      </c>
      <c r="H69" s="29">
        <v>0</v>
      </c>
      <c r="I69" s="29">
        <v>395404</v>
      </c>
      <c r="J69" s="29">
        <f>H69+I69</f>
        <v>395404</v>
      </c>
      <c r="K69" s="29">
        <v>0</v>
      </c>
      <c r="L69" s="29">
        <f>I69-F69</f>
        <v>0</v>
      </c>
      <c r="M69" s="29">
        <f>J69-G69</f>
        <v>0</v>
      </c>
    </row>
    <row r="70" spans="1:13" x14ac:dyDescent="0.25">
      <c r="A70" s="29"/>
      <c r="B70" s="17" t="s">
        <v>10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31.5" x14ac:dyDescent="0.25">
      <c r="A71" s="29"/>
      <c r="B71" s="17" t="s">
        <v>110</v>
      </c>
      <c r="C71" s="29" t="s">
        <v>57</v>
      </c>
      <c r="D71" s="29" t="s">
        <v>55</v>
      </c>
      <c r="E71" s="29">
        <v>0</v>
      </c>
      <c r="F71" s="29">
        <v>1</v>
      </c>
      <c r="G71" s="18">
        <f>E71+F71</f>
        <v>1</v>
      </c>
      <c r="H71" s="18">
        <v>0</v>
      </c>
      <c r="I71" s="18">
        <v>1</v>
      </c>
      <c r="J71" s="18">
        <f>H71+I71</f>
        <v>1</v>
      </c>
      <c r="K71" s="18">
        <v>0</v>
      </c>
      <c r="L71" s="18">
        <f>I71-F71</f>
        <v>0</v>
      </c>
      <c r="M71" s="18">
        <f>J71-G71</f>
        <v>0</v>
      </c>
    </row>
    <row r="72" spans="1:13" x14ac:dyDescent="0.25">
      <c r="A72" s="29"/>
      <c r="B72" s="17" t="s">
        <v>11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63" x14ac:dyDescent="0.25">
      <c r="A73" s="29"/>
      <c r="B73" s="17" t="s">
        <v>83</v>
      </c>
      <c r="C73" s="29" t="s">
        <v>70</v>
      </c>
      <c r="D73" s="29" t="s">
        <v>58</v>
      </c>
      <c r="E73" s="29">
        <v>0</v>
      </c>
      <c r="F73" s="29">
        <v>80787509</v>
      </c>
      <c r="G73" s="18">
        <f>E73+F73</f>
        <v>80787509</v>
      </c>
      <c r="H73" s="29">
        <v>0</v>
      </c>
      <c r="I73" s="29">
        <v>80787509</v>
      </c>
      <c r="J73" s="29">
        <f>H73+I73</f>
        <v>80787509</v>
      </c>
      <c r="K73" s="29">
        <v>0</v>
      </c>
      <c r="L73" s="29">
        <f>I73-F73</f>
        <v>0</v>
      </c>
      <c r="M73" s="29">
        <f>J73-G73</f>
        <v>0</v>
      </c>
    </row>
    <row r="74" spans="1:13" x14ac:dyDescent="0.25">
      <c r="A74" s="29"/>
      <c r="B74" s="17" t="s">
        <v>12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31.5" x14ac:dyDescent="0.25">
      <c r="A75" s="29"/>
      <c r="B75" s="17" t="s">
        <v>109</v>
      </c>
      <c r="C75" s="29" t="s">
        <v>59</v>
      </c>
      <c r="D75" s="29" t="s">
        <v>58</v>
      </c>
      <c r="E75" s="29">
        <v>0</v>
      </c>
      <c r="F75" s="29">
        <v>3</v>
      </c>
      <c r="G75" s="29">
        <f>F75</f>
        <v>3</v>
      </c>
      <c r="H75" s="29">
        <v>0</v>
      </c>
      <c r="I75" s="29">
        <v>3</v>
      </c>
      <c r="J75" s="29">
        <f>H75+I75</f>
        <v>3</v>
      </c>
      <c r="K75" s="29">
        <f>E75-H75</f>
        <v>0</v>
      </c>
      <c r="L75" s="29">
        <f>I75-F75</f>
        <v>0</v>
      </c>
      <c r="M75" s="29">
        <f>K75+L75</f>
        <v>0</v>
      </c>
    </row>
    <row r="76" spans="1:13" ht="114.75" x14ac:dyDescent="0.25">
      <c r="A76" s="29">
        <v>3</v>
      </c>
      <c r="B76" s="4" t="s">
        <v>97</v>
      </c>
      <c r="C76" s="29"/>
      <c r="D76" s="29"/>
      <c r="E76" s="29"/>
      <c r="F76" s="1"/>
      <c r="G76" s="29"/>
      <c r="H76" s="29"/>
      <c r="I76" s="29"/>
      <c r="J76" s="29"/>
      <c r="K76" s="29"/>
      <c r="L76" s="29"/>
      <c r="M76" s="29"/>
    </row>
    <row r="77" spans="1:13" x14ac:dyDescent="0.25">
      <c r="A77" s="29"/>
      <c r="B77" s="17" t="s">
        <v>9</v>
      </c>
      <c r="C77" s="29"/>
      <c r="D77" s="29"/>
      <c r="E77" s="29"/>
      <c r="F77" s="1"/>
      <c r="G77" s="29"/>
      <c r="H77" s="29"/>
      <c r="I77" s="29"/>
      <c r="J77" s="29"/>
      <c r="K77" s="29"/>
      <c r="L77" s="29"/>
      <c r="M77" s="29"/>
    </row>
    <row r="78" spans="1:13" ht="31.5" x14ac:dyDescent="0.25">
      <c r="A78" s="29"/>
      <c r="B78" s="17" t="s">
        <v>87</v>
      </c>
      <c r="C78" s="29" t="s">
        <v>70</v>
      </c>
      <c r="D78" s="29" t="s">
        <v>55</v>
      </c>
      <c r="E78" s="29">
        <v>0</v>
      </c>
      <c r="F78" s="1">
        <v>2746067</v>
      </c>
      <c r="G78" s="29">
        <f>E78+F78</f>
        <v>2746067</v>
      </c>
      <c r="H78" s="29">
        <v>0</v>
      </c>
      <c r="I78" s="29">
        <v>1817872</v>
      </c>
      <c r="J78" s="29">
        <f>H78+I78</f>
        <v>1817872</v>
      </c>
      <c r="K78" s="29">
        <f>I78-E78</f>
        <v>1817872</v>
      </c>
      <c r="L78" s="29">
        <f>I78-F78</f>
        <v>-928195</v>
      </c>
      <c r="M78" s="29">
        <f>J78-G78</f>
        <v>-928195</v>
      </c>
    </row>
    <row r="79" spans="1:13" ht="63" x14ac:dyDescent="0.25">
      <c r="A79" s="29"/>
      <c r="B79" s="17" t="s">
        <v>88</v>
      </c>
      <c r="C79" s="29" t="s">
        <v>96</v>
      </c>
      <c r="D79" s="29" t="s">
        <v>56</v>
      </c>
      <c r="E79" s="29">
        <v>0</v>
      </c>
      <c r="F79" s="1">
        <v>2320</v>
      </c>
      <c r="G79" s="29">
        <f>E79+F79</f>
        <v>2320</v>
      </c>
      <c r="H79" s="29">
        <v>0</v>
      </c>
      <c r="I79" s="29">
        <v>2320</v>
      </c>
      <c r="J79" s="29">
        <f>H79+I79</f>
        <v>2320</v>
      </c>
      <c r="K79" s="29">
        <v>0</v>
      </c>
      <c r="L79" s="29">
        <f>I79-F79</f>
        <v>0</v>
      </c>
      <c r="M79" s="29">
        <f>J79-G79</f>
        <v>0</v>
      </c>
    </row>
    <row r="80" spans="1:13" x14ac:dyDescent="0.25">
      <c r="A80" s="29"/>
      <c r="B80" s="20" t="s">
        <v>10</v>
      </c>
      <c r="C80" s="29"/>
      <c r="D80" s="29"/>
      <c r="E80" s="29"/>
      <c r="F80" s="1"/>
      <c r="G80" s="29"/>
      <c r="H80" s="29"/>
      <c r="I80" s="29"/>
      <c r="J80" s="29"/>
      <c r="K80" s="29"/>
      <c r="L80" s="29"/>
      <c r="M80" s="29"/>
    </row>
    <row r="81" spans="1:13" ht="31.5" x14ac:dyDescent="0.25">
      <c r="A81" s="29"/>
      <c r="B81" s="17" t="s">
        <v>66</v>
      </c>
      <c r="C81" s="29" t="s">
        <v>57</v>
      </c>
      <c r="D81" s="29" t="s">
        <v>55</v>
      </c>
      <c r="E81" s="29">
        <v>0</v>
      </c>
      <c r="F81" s="1">
        <v>1</v>
      </c>
      <c r="G81" s="29">
        <f>E81+F81</f>
        <v>1</v>
      </c>
      <c r="H81" s="29">
        <v>0</v>
      </c>
      <c r="I81" s="29">
        <v>1</v>
      </c>
      <c r="J81" s="29">
        <v>1</v>
      </c>
      <c r="K81" s="29">
        <v>0</v>
      </c>
      <c r="L81" s="29">
        <f>I81-F81</f>
        <v>0</v>
      </c>
      <c r="M81" s="29">
        <f>J81-G81</f>
        <v>0</v>
      </c>
    </row>
    <row r="82" spans="1:13" x14ac:dyDescent="0.25">
      <c r="A82" s="29"/>
      <c r="B82" s="17" t="s">
        <v>11</v>
      </c>
      <c r="C82" s="29"/>
      <c r="D82" s="29"/>
      <c r="E82" s="29"/>
      <c r="F82" s="1"/>
      <c r="G82" s="29"/>
      <c r="H82" s="29"/>
      <c r="I82" s="29"/>
      <c r="J82" s="29"/>
      <c r="K82" s="29"/>
      <c r="L82" s="29"/>
      <c r="M82" s="29"/>
    </row>
    <row r="83" spans="1:13" ht="63" x14ac:dyDescent="0.25">
      <c r="A83" s="29"/>
      <c r="B83" s="17" t="s">
        <v>83</v>
      </c>
      <c r="C83" s="29" t="s">
        <v>70</v>
      </c>
      <c r="D83" s="29" t="s">
        <v>58</v>
      </c>
      <c r="E83" s="29">
        <v>0</v>
      </c>
      <c r="F83" s="1">
        <v>2848861</v>
      </c>
      <c r="G83" s="29">
        <f>E83+F83</f>
        <v>2848861</v>
      </c>
      <c r="H83" s="29">
        <v>0</v>
      </c>
      <c r="I83" s="29">
        <v>1920666</v>
      </c>
      <c r="J83" s="29">
        <f>H83+I83</f>
        <v>1920666</v>
      </c>
      <c r="K83" s="29">
        <v>0</v>
      </c>
      <c r="L83" s="29">
        <f>I83-F83</f>
        <v>-928195</v>
      </c>
      <c r="M83" s="29">
        <f>J83-G83</f>
        <v>-928195</v>
      </c>
    </row>
    <row r="84" spans="1:13" x14ac:dyDescent="0.25">
      <c r="A84" s="29"/>
      <c r="B84" s="17" t="s">
        <v>12</v>
      </c>
      <c r="C84" s="29"/>
      <c r="D84" s="29"/>
      <c r="E84" s="29"/>
      <c r="F84" s="1"/>
      <c r="G84" s="29"/>
      <c r="H84" s="29"/>
      <c r="I84" s="29"/>
      <c r="J84" s="29"/>
      <c r="K84" s="29"/>
      <c r="L84" s="29"/>
      <c r="M84" s="29"/>
    </row>
    <row r="85" spans="1:13" ht="31.5" x14ac:dyDescent="0.25">
      <c r="A85" s="29"/>
      <c r="B85" s="17" t="s">
        <v>67</v>
      </c>
      <c r="C85" s="29" t="s">
        <v>59</v>
      </c>
      <c r="D85" s="29" t="s">
        <v>58</v>
      </c>
      <c r="E85" s="29">
        <v>0</v>
      </c>
      <c r="F85" s="1">
        <v>100</v>
      </c>
      <c r="G85" s="29">
        <f>F85</f>
        <v>100</v>
      </c>
      <c r="H85" s="29">
        <v>0</v>
      </c>
      <c r="I85" s="29">
        <v>100</v>
      </c>
      <c r="J85" s="29">
        <f>I85</f>
        <v>100</v>
      </c>
      <c r="K85" s="29">
        <v>0</v>
      </c>
      <c r="L85" s="29">
        <f>I85-F85</f>
        <v>0</v>
      </c>
      <c r="M85" s="29">
        <f>J85-G85</f>
        <v>0</v>
      </c>
    </row>
    <row r="86" spans="1:13" ht="127.5" x14ac:dyDescent="0.25">
      <c r="A86" s="29">
        <v>4</v>
      </c>
      <c r="B86" s="4" t="s">
        <v>98</v>
      </c>
      <c r="C86" s="29"/>
      <c r="D86" s="29"/>
      <c r="E86" s="29"/>
      <c r="F86" s="1"/>
      <c r="G86" s="29"/>
      <c r="H86" s="29"/>
      <c r="I86" s="29"/>
      <c r="J86" s="29"/>
      <c r="K86" s="29"/>
      <c r="L86" s="29"/>
      <c r="M86" s="29"/>
    </row>
    <row r="87" spans="1:13" x14ac:dyDescent="0.25">
      <c r="A87" s="29"/>
      <c r="B87" s="17" t="s">
        <v>9</v>
      </c>
      <c r="C87" s="29"/>
      <c r="D87" s="29"/>
      <c r="E87" s="29"/>
      <c r="F87" s="1"/>
      <c r="G87" s="29"/>
      <c r="H87" s="29"/>
      <c r="I87" s="29"/>
      <c r="J87" s="29"/>
      <c r="K87" s="29"/>
      <c r="L87" s="29"/>
      <c r="M87" s="29"/>
    </row>
    <row r="88" spans="1:13" ht="31.5" x14ac:dyDescent="0.25">
      <c r="A88" s="29"/>
      <c r="B88" s="17" t="s">
        <v>87</v>
      </c>
      <c r="C88" s="29" t="s">
        <v>70</v>
      </c>
      <c r="D88" s="29" t="s">
        <v>55</v>
      </c>
      <c r="E88" s="29">
        <v>0</v>
      </c>
      <c r="F88" s="1">
        <v>20165223</v>
      </c>
      <c r="G88" s="29">
        <f>E88+F88</f>
        <v>20165223</v>
      </c>
      <c r="H88" s="29">
        <v>0</v>
      </c>
      <c r="I88" s="29">
        <v>20076638</v>
      </c>
      <c r="J88" s="29">
        <f>H88+I88</f>
        <v>20076638</v>
      </c>
      <c r="K88" s="29">
        <v>0</v>
      </c>
      <c r="L88" s="29">
        <f>I88-F88</f>
        <v>-88585</v>
      </c>
      <c r="M88" s="29">
        <f>J88-G88</f>
        <v>-88585</v>
      </c>
    </row>
    <row r="89" spans="1:13" x14ac:dyDescent="0.25">
      <c r="A89" s="29"/>
      <c r="B89" s="20" t="s">
        <v>10</v>
      </c>
      <c r="C89" s="29"/>
      <c r="D89" s="29"/>
      <c r="E89" s="29"/>
      <c r="F89" s="1"/>
      <c r="G89" s="29"/>
      <c r="H89" s="29"/>
      <c r="I89" s="29"/>
      <c r="J89" s="29"/>
      <c r="K89" s="29"/>
      <c r="L89" s="29"/>
      <c r="M89" s="29"/>
    </row>
    <row r="90" spans="1:13" ht="31.5" x14ac:dyDescent="0.25">
      <c r="A90" s="29"/>
      <c r="B90" s="17" t="s">
        <v>66</v>
      </c>
      <c r="C90" s="29" t="s">
        <v>57</v>
      </c>
      <c r="D90" s="29" t="s">
        <v>55</v>
      </c>
      <c r="E90" s="29">
        <v>0</v>
      </c>
      <c r="F90" s="1">
        <v>1</v>
      </c>
      <c r="G90" s="29">
        <f>E90+F90</f>
        <v>1</v>
      </c>
      <c r="H90" s="29">
        <v>0</v>
      </c>
      <c r="I90" s="29">
        <v>1</v>
      </c>
      <c r="J90" s="29">
        <v>1</v>
      </c>
      <c r="K90" s="29">
        <v>0</v>
      </c>
      <c r="L90" s="29">
        <f>I90-F90</f>
        <v>0</v>
      </c>
      <c r="M90" s="29">
        <f>J90-G90</f>
        <v>0</v>
      </c>
    </row>
    <row r="91" spans="1:13" x14ac:dyDescent="0.25">
      <c r="A91" s="29"/>
      <c r="B91" s="17" t="s">
        <v>11</v>
      </c>
      <c r="C91" s="29"/>
      <c r="D91" s="29"/>
      <c r="E91" s="29"/>
      <c r="F91" s="1"/>
      <c r="G91" s="29"/>
      <c r="H91" s="29"/>
      <c r="I91" s="29"/>
      <c r="J91" s="29"/>
      <c r="K91" s="29"/>
      <c r="L91" s="29"/>
      <c r="M91" s="29"/>
    </row>
    <row r="92" spans="1:13" ht="63" x14ac:dyDescent="0.25">
      <c r="A92" s="29"/>
      <c r="B92" s="17" t="s">
        <v>83</v>
      </c>
      <c r="C92" s="29" t="s">
        <v>70</v>
      </c>
      <c r="D92" s="29" t="s">
        <v>58</v>
      </c>
      <c r="E92" s="29">
        <v>0</v>
      </c>
      <c r="F92" s="1">
        <v>157139823</v>
      </c>
      <c r="G92" s="29">
        <f>E92+F92</f>
        <v>157139823</v>
      </c>
      <c r="H92" s="29">
        <v>0</v>
      </c>
      <c r="I92" s="29">
        <v>157139823</v>
      </c>
      <c r="J92" s="29">
        <f>H92+I92</f>
        <v>157139823</v>
      </c>
      <c r="K92" s="29">
        <v>0</v>
      </c>
      <c r="L92" s="29">
        <f>I92-F92</f>
        <v>0</v>
      </c>
      <c r="M92" s="29">
        <f>J92-G92</f>
        <v>0</v>
      </c>
    </row>
    <row r="93" spans="1:13" x14ac:dyDescent="0.25">
      <c r="A93" s="29"/>
      <c r="B93" s="17" t="s">
        <v>12</v>
      </c>
      <c r="C93" s="29"/>
      <c r="D93" s="29"/>
      <c r="E93" s="29"/>
      <c r="F93" s="1"/>
      <c r="G93" s="29"/>
      <c r="H93" s="29"/>
      <c r="I93" s="29"/>
      <c r="J93" s="29"/>
      <c r="K93" s="29"/>
      <c r="L93" s="29"/>
      <c r="M93" s="29"/>
    </row>
    <row r="94" spans="1:13" ht="31.5" x14ac:dyDescent="0.25">
      <c r="A94" s="29"/>
      <c r="B94" s="17" t="s">
        <v>67</v>
      </c>
      <c r="C94" s="29" t="s">
        <v>59</v>
      </c>
      <c r="D94" s="29" t="s">
        <v>58</v>
      </c>
      <c r="E94" s="29">
        <v>0</v>
      </c>
      <c r="F94" s="1">
        <v>13</v>
      </c>
      <c r="G94" s="29">
        <f>F94</f>
        <v>13</v>
      </c>
      <c r="H94" s="29">
        <v>0</v>
      </c>
      <c r="I94" s="29">
        <v>13</v>
      </c>
      <c r="J94" s="29">
        <f>H94+I94</f>
        <v>13</v>
      </c>
      <c r="K94" s="29">
        <f>H94-E94</f>
        <v>0</v>
      </c>
      <c r="L94" s="29">
        <f>I94-F94</f>
        <v>0</v>
      </c>
      <c r="M94" s="29">
        <f>J94-G94</f>
        <v>0</v>
      </c>
    </row>
    <row r="95" spans="1:13" ht="114.75" x14ac:dyDescent="0.25">
      <c r="A95" s="29">
        <v>5</v>
      </c>
      <c r="B95" s="4" t="s">
        <v>99</v>
      </c>
      <c r="C95" s="29"/>
      <c r="D95" s="29"/>
      <c r="E95" s="29"/>
      <c r="F95" s="1"/>
      <c r="G95" s="29"/>
      <c r="H95" s="29"/>
      <c r="I95" s="29"/>
      <c r="J95" s="29"/>
      <c r="K95" s="29"/>
      <c r="L95" s="29"/>
      <c r="M95" s="29"/>
    </row>
    <row r="96" spans="1:13" x14ac:dyDescent="0.25">
      <c r="A96" s="29"/>
      <c r="B96" s="17" t="s">
        <v>9</v>
      </c>
      <c r="C96" s="29"/>
      <c r="D96" s="29"/>
      <c r="E96" s="29"/>
      <c r="F96" s="1"/>
      <c r="G96" s="29"/>
      <c r="H96" s="29"/>
      <c r="I96" s="29"/>
      <c r="J96" s="29"/>
      <c r="K96" s="29"/>
      <c r="L96" s="29"/>
      <c r="M96" s="29"/>
    </row>
    <row r="97" spans="1:13" ht="31.5" x14ac:dyDescent="0.25">
      <c r="A97" s="29"/>
      <c r="B97" s="17" t="s">
        <v>87</v>
      </c>
      <c r="C97" s="29" t="s">
        <v>70</v>
      </c>
      <c r="D97" s="29" t="s">
        <v>55</v>
      </c>
      <c r="E97" s="29">
        <v>0</v>
      </c>
      <c r="F97" s="1">
        <v>1334326</v>
      </c>
      <c r="G97" s="29">
        <f>E97+F97</f>
        <v>1334326</v>
      </c>
      <c r="H97" s="29">
        <v>0</v>
      </c>
      <c r="I97" s="29">
        <v>1329487</v>
      </c>
      <c r="J97" s="29">
        <f>I97+H97</f>
        <v>1329487</v>
      </c>
      <c r="K97" s="29">
        <v>0</v>
      </c>
      <c r="L97" s="29">
        <f>I97-F97</f>
        <v>-4839</v>
      </c>
      <c r="M97" s="29">
        <f>J97-G97</f>
        <v>-4839</v>
      </c>
    </row>
    <row r="98" spans="1:13" x14ac:dyDescent="0.25">
      <c r="A98" s="29"/>
      <c r="B98" s="20" t="s">
        <v>10</v>
      </c>
      <c r="C98" s="29"/>
      <c r="D98" s="29"/>
      <c r="E98" s="29"/>
      <c r="F98" s="1"/>
      <c r="G98" s="29"/>
      <c r="H98" s="29"/>
      <c r="I98" s="29"/>
      <c r="J98" s="29"/>
      <c r="K98" s="29"/>
      <c r="L98" s="29"/>
      <c r="M98" s="29"/>
    </row>
    <row r="99" spans="1:13" ht="31.5" x14ac:dyDescent="0.25">
      <c r="A99" s="29"/>
      <c r="B99" s="17" t="s">
        <v>66</v>
      </c>
      <c r="C99" s="29" t="s">
        <v>57</v>
      </c>
      <c r="D99" s="29" t="s">
        <v>55</v>
      </c>
      <c r="E99" s="29">
        <v>0</v>
      </c>
      <c r="F99" s="1">
        <v>1</v>
      </c>
      <c r="G99" s="29">
        <f>E99+F99</f>
        <v>1</v>
      </c>
      <c r="H99" s="29">
        <v>0</v>
      </c>
      <c r="I99" s="29">
        <v>1</v>
      </c>
      <c r="J99" s="29">
        <f>I99+H99</f>
        <v>1</v>
      </c>
      <c r="K99" s="29">
        <v>0</v>
      </c>
      <c r="L99" s="29">
        <f>I99-F99</f>
        <v>0</v>
      </c>
      <c r="M99" s="29">
        <f>J99-G99</f>
        <v>0</v>
      </c>
    </row>
    <row r="100" spans="1:13" x14ac:dyDescent="0.25">
      <c r="A100" s="29"/>
      <c r="B100" s="17" t="s">
        <v>11</v>
      </c>
      <c r="C100" s="29"/>
      <c r="D100" s="29"/>
      <c r="E100" s="29"/>
      <c r="F100" s="1"/>
      <c r="G100" s="29"/>
      <c r="H100" s="29"/>
      <c r="I100" s="29"/>
      <c r="J100" s="29"/>
      <c r="K100" s="29"/>
      <c r="L100" s="29"/>
      <c r="M100" s="29"/>
    </row>
    <row r="101" spans="1:13" ht="63" x14ac:dyDescent="0.25">
      <c r="A101" s="29"/>
      <c r="B101" s="17" t="s">
        <v>83</v>
      </c>
      <c r="C101" s="29" t="s">
        <v>70</v>
      </c>
      <c r="D101" s="29" t="s">
        <v>58</v>
      </c>
      <c r="E101" s="29">
        <v>0</v>
      </c>
      <c r="F101" s="1">
        <v>44940000</v>
      </c>
      <c r="G101" s="29">
        <f>E101+F101</f>
        <v>44940000</v>
      </c>
      <c r="H101" s="29">
        <v>0</v>
      </c>
      <c r="I101" s="29">
        <v>215837383</v>
      </c>
      <c r="J101" s="29">
        <f>I101+H101</f>
        <v>215837383</v>
      </c>
      <c r="K101" s="29">
        <v>0</v>
      </c>
      <c r="L101" s="29">
        <f>I101-F101</f>
        <v>170897383</v>
      </c>
      <c r="M101" s="29">
        <f>J101-G101</f>
        <v>170897383</v>
      </c>
    </row>
    <row r="102" spans="1:13" ht="29.25" customHeight="1" x14ac:dyDescent="0.25">
      <c r="A102" s="29"/>
      <c r="B102" s="17" t="s">
        <v>12</v>
      </c>
      <c r="C102" s="29"/>
      <c r="D102" s="29"/>
      <c r="E102" s="29"/>
      <c r="F102" s="1"/>
      <c r="G102" s="29"/>
      <c r="H102" s="29"/>
      <c r="I102" s="29"/>
      <c r="J102" s="29"/>
      <c r="K102" s="29"/>
      <c r="L102" s="29"/>
      <c r="M102" s="29"/>
    </row>
    <row r="103" spans="1:13" ht="33.75" customHeight="1" x14ac:dyDescent="0.25">
      <c r="A103" s="29"/>
      <c r="B103" s="17" t="s">
        <v>67</v>
      </c>
      <c r="C103" s="29" t="s">
        <v>59</v>
      </c>
      <c r="D103" s="29" t="s">
        <v>58</v>
      </c>
      <c r="E103" s="29">
        <v>0</v>
      </c>
      <c r="F103" s="1">
        <v>3</v>
      </c>
      <c r="G103" s="29">
        <f>E103+F103</f>
        <v>3</v>
      </c>
      <c r="H103" s="29">
        <v>0</v>
      </c>
      <c r="I103" s="29">
        <v>1</v>
      </c>
      <c r="J103" s="29">
        <f>I103+H103</f>
        <v>1</v>
      </c>
      <c r="K103" s="29">
        <v>0</v>
      </c>
      <c r="L103" s="29">
        <f>I103-F103</f>
        <v>-2</v>
      </c>
      <c r="M103" s="29">
        <f>J103-G103</f>
        <v>-2</v>
      </c>
    </row>
    <row r="104" spans="1:13" ht="169.5" customHeight="1" x14ac:dyDescent="0.25">
      <c r="A104" s="29">
        <v>6</v>
      </c>
      <c r="B104" s="4" t="s">
        <v>91</v>
      </c>
      <c r="C104" s="29"/>
      <c r="D104" s="29"/>
      <c r="E104" s="29"/>
      <c r="F104" s="1"/>
      <c r="G104" s="29"/>
      <c r="H104" s="29"/>
      <c r="I104" s="29"/>
      <c r="J104" s="29"/>
      <c r="K104" s="29"/>
      <c r="L104" s="29"/>
      <c r="M104" s="29"/>
    </row>
    <row r="105" spans="1:13" ht="33.75" customHeight="1" x14ac:dyDescent="0.25">
      <c r="A105" s="29"/>
      <c r="B105" s="17" t="s">
        <v>9</v>
      </c>
      <c r="C105" s="29"/>
      <c r="D105" s="29"/>
      <c r="E105" s="29"/>
      <c r="F105" s="1"/>
      <c r="G105" s="29"/>
      <c r="H105" s="29"/>
      <c r="I105" s="29"/>
      <c r="J105" s="29"/>
      <c r="K105" s="29"/>
      <c r="L105" s="29"/>
      <c r="M105" s="29"/>
    </row>
    <row r="106" spans="1:13" ht="48.75" customHeight="1" x14ac:dyDescent="0.25">
      <c r="A106" s="29"/>
      <c r="B106" s="17" t="s">
        <v>89</v>
      </c>
      <c r="C106" s="29" t="s">
        <v>70</v>
      </c>
      <c r="D106" s="29" t="s">
        <v>55</v>
      </c>
      <c r="E106" s="29">
        <v>0</v>
      </c>
      <c r="F106" s="21">
        <v>1029990</v>
      </c>
      <c r="G106" s="18">
        <f>E106+F106</f>
        <v>1029990</v>
      </c>
      <c r="H106" s="29">
        <v>0</v>
      </c>
      <c r="I106" s="29">
        <v>0</v>
      </c>
      <c r="J106" s="29">
        <f>H106+I106</f>
        <v>0</v>
      </c>
      <c r="K106" s="29">
        <v>0</v>
      </c>
      <c r="L106" s="18">
        <f>I106-F106</f>
        <v>-1029990</v>
      </c>
      <c r="M106" s="18">
        <f>K106+L106</f>
        <v>-1029990</v>
      </c>
    </row>
    <row r="107" spans="1:13" ht="32.25" customHeight="1" x14ac:dyDescent="0.25">
      <c r="A107" s="29"/>
      <c r="B107" s="20" t="s">
        <v>10</v>
      </c>
      <c r="C107" s="29"/>
      <c r="D107" s="29"/>
      <c r="E107" s="29"/>
      <c r="F107" s="1"/>
      <c r="G107" s="18"/>
      <c r="H107" s="29"/>
      <c r="I107" s="29"/>
      <c r="J107" s="29"/>
      <c r="K107" s="29"/>
      <c r="L107" s="18"/>
      <c r="M107" s="18"/>
    </row>
    <row r="108" spans="1:13" ht="32.25" customHeight="1" x14ac:dyDescent="0.25">
      <c r="A108" s="29"/>
      <c r="B108" s="17" t="s">
        <v>66</v>
      </c>
      <c r="C108" s="29" t="s">
        <v>57</v>
      </c>
      <c r="D108" s="29" t="s">
        <v>55</v>
      </c>
      <c r="E108" s="29">
        <v>0</v>
      </c>
      <c r="F108" s="1">
        <v>1</v>
      </c>
      <c r="G108" s="18">
        <f>E108+F108</f>
        <v>1</v>
      </c>
      <c r="H108" s="29">
        <v>0</v>
      </c>
      <c r="I108" s="29">
        <v>1</v>
      </c>
      <c r="J108" s="29">
        <f>H108+I108</f>
        <v>1</v>
      </c>
      <c r="K108" s="29">
        <v>0</v>
      </c>
      <c r="L108" s="18">
        <f>I108-F108</f>
        <v>0</v>
      </c>
      <c r="M108" s="18">
        <f>K108+L108</f>
        <v>0</v>
      </c>
    </row>
    <row r="109" spans="1:13" ht="35.25" customHeight="1" x14ac:dyDescent="0.25">
      <c r="A109" s="29"/>
      <c r="B109" s="17" t="s">
        <v>11</v>
      </c>
      <c r="C109" s="29"/>
      <c r="D109" s="29"/>
      <c r="E109" s="29"/>
      <c r="F109" s="1"/>
      <c r="G109" s="18"/>
      <c r="H109" s="29"/>
      <c r="I109" s="29"/>
      <c r="J109" s="29"/>
      <c r="K109" s="29"/>
      <c r="L109" s="18"/>
      <c r="M109" s="18"/>
    </row>
    <row r="110" spans="1:13" ht="45" customHeight="1" x14ac:dyDescent="0.25">
      <c r="A110" s="29"/>
      <c r="B110" s="17" t="s">
        <v>90</v>
      </c>
      <c r="C110" s="29" t="s">
        <v>70</v>
      </c>
      <c r="D110" s="29" t="s">
        <v>58</v>
      </c>
      <c r="E110" s="29">
        <v>0</v>
      </c>
      <c r="F110" s="21">
        <v>1129990</v>
      </c>
      <c r="G110" s="18">
        <f>E110+F110</f>
        <v>1129990</v>
      </c>
      <c r="H110" s="29">
        <v>0</v>
      </c>
      <c r="I110" s="29">
        <v>1129990</v>
      </c>
      <c r="J110" s="29">
        <f>H110+I110</f>
        <v>1129990</v>
      </c>
      <c r="K110" s="29">
        <v>0</v>
      </c>
      <c r="L110" s="18">
        <f>I110-F110</f>
        <v>0</v>
      </c>
      <c r="M110" s="18">
        <f>K110+L110</f>
        <v>0</v>
      </c>
    </row>
    <row r="111" spans="1:13" ht="45" customHeight="1" x14ac:dyDescent="0.25">
      <c r="A111" s="29"/>
      <c r="B111" s="17" t="s">
        <v>83</v>
      </c>
      <c r="C111" s="29" t="s">
        <v>70</v>
      </c>
      <c r="D111" s="29" t="s">
        <v>58</v>
      </c>
      <c r="E111" s="29">
        <v>0</v>
      </c>
      <c r="F111" s="21">
        <v>120434389</v>
      </c>
      <c r="G111" s="18">
        <f>E111+F111</f>
        <v>120434389</v>
      </c>
      <c r="H111" s="29">
        <v>0</v>
      </c>
      <c r="I111" s="29">
        <v>120434389</v>
      </c>
      <c r="J111" s="29">
        <f>H111+I111</f>
        <v>120434389</v>
      </c>
      <c r="K111" s="29">
        <v>0</v>
      </c>
      <c r="L111" s="18">
        <f>I111-F111</f>
        <v>0</v>
      </c>
      <c r="M111" s="18">
        <f>K111+L111</f>
        <v>0</v>
      </c>
    </row>
    <row r="112" spans="1:13" ht="32.25" customHeight="1" x14ac:dyDescent="0.25">
      <c r="A112" s="29"/>
      <c r="B112" s="17" t="s">
        <v>12</v>
      </c>
      <c r="C112" s="29"/>
      <c r="D112" s="29"/>
      <c r="E112" s="29"/>
      <c r="F112" s="1"/>
      <c r="G112" s="18"/>
      <c r="H112" s="29"/>
      <c r="I112" s="29"/>
      <c r="J112" s="29"/>
      <c r="K112" s="29"/>
      <c r="L112" s="18"/>
      <c r="M112" s="18"/>
    </row>
    <row r="113" spans="1:13" ht="48.75" customHeight="1" x14ac:dyDescent="0.25">
      <c r="A113" s="29"/>
      <c r="B113" s="17" t="s">
        <v>84</v>
      </c>
      <c r="C113" s="29" t="s">
        <v>59</v>
      </c>
      <c r="D113" s="29" t="s">
        <v>58</v>
      </c>
      <c r="E113" s="29">
        <v>0</v>
      </c>
      <c r="F113" s="1">
        <v>100</v>
      </c>
      <c r="G113" s="18">
        <f>E113+F113</f>
        <v>100</v>
      </c>
      <c r="H113" s="29">
        <v>0</v>
      </c>
      <c r="I113" s="29">
        <v>23</v>
      </c>
      <c r="J113" s="29">
        <f>H113+I113</f>
        <v>23</v>
      </c>
      <c r="K113" s="29">
        <v>0</v>
      </c>
      <c r="L113" s="18">
        <f>I113-F113</f>
        <v>-77</v>
      </c>
      <c r="M113" s="18">
        <f>K113+L113</f>
        <v>-77</v>
      </c>
    </row>
    <row r="114" spans="1:13" ht="56.25" customHeight="1" x14ac:dyDescent="0.25">
      <c r="A114" s="29"/>
      <c r="B114" s="17" t="s">
        <v>86</v>
      </c>
      <c r="C114" s="29" t="s">
        <v>59</v>
      </c>
      <c r="D114" s="29" t="s">
        <v>58</v>
      </c>
      <c r="E114" s="29">
        <v>0</v>
      </c>
      <c r="F114" s="1">
        <v>0</v>
      </c>
      <c r="G114" s="18">
        <f>E114+F114</f>
        <v>0</v>
      </c>
      <c r="H114" s="29">
        <v>0</v>
      </c>
      <c r="I114" s="29">
        <v>0</v>
      </c>
      <c r="J114" s="29">
        <f>H114+I114</f>
        <v>0</v>
      </c>
      <c r="K114" s="29">
        <v>0</v>
      </c>
      <c r="L114" s="18">
        <f>I114-F114</f>
        <v>0</v>
      </c>
      <c r="M114" s="18">
        <f>K114+L114</f>
        <v>0</v>
      </c>
    </row>
    <row r="115" spans="1:13" ht="148.5" customHeight="1" x14ac:dyDescent="0.25">
      <c r="A115" s="29">
        <v>7</v>
      </c>
      <c r="B115" s="4" t="s">
        <v>100</v>
      </c>
      <c r="C115" s="29"/>
      <c r="D115" s="29"/>
      <c r="E115" s="29"/>
      <c r="F115" s="1"/>
      <c r="G115" s="29"/>
      <c r="H115" s="29"/>
      <c r="I115" s="29"/>
      <c r="J115" s="29"/>
      <c r="K115" s="29"/>
      <c r="L115" s="29"/>
      <c r="M115" s="29"/>
    </row>
    <row r="116" spans="1:13" ht="32.25" customHeight="1" x14ac:dyDescent="0.25">
      <c r="A116" s="29"/>
      <c r="B116" s="17" t="s">
        <v>9</v>
      </c>
      <c r="C116" s="29"/>
      <c r="D116" s="29"/>
      <c r="E116" s="29"/>
      <c r="F116" s="1"/>
      <c r="G116" s="29"/>
      <c r="H116" s="29"/>
      <c r="I116" s="29"/>
      <c r="J116" s="29"/>
      <c r="K116" s="29"/>
      <c r="L116" s="29"/>
      <c r="M116" s="29"/>
    </row>
    <row r="117" spans="1:13" ht="60.75" customHeight="1" x14ac:dyDescent="0.25">
      <c r="A117" s="29"/>
      <c r="B117" s="17" t="s">
        <v>89</v>
      </c>
      <c r="C117" s="29" t="s">
        <v>70</v>
      </c>
      <c r="D117" s="29" t="s">
        <v>55</v>
      </c>
      <c r="E117" s="29">
        <v>0</v>
      </c>
      <c r="F117" s="1">
        <v>899968</v>
      </c>
      <c r="G117" s="29">
        <f>E117+F117</f>
        <v>899968</v>
      </c>
      <c r="H117" s="29">
        <v>0</v>
      </c>
      <c r="I117" s="29">
        <v>0</v>
      </c>
      <c r="J117" s="29">
        <f>H117+I117</f>
        <v>0</v>
      </c>
      <c r="K117" s="29">
        <v>0</v>
      </c>
      <c r="L117" s="29">
        <f>I117-F117</f>
        <v>-899968</v>
      </c>
      <c r="M117" s="29">
        <f>J117-G117</f>
        <v>-899968</v>
      </c>
    </row>
    <row r="118" spans="1:13" ht="21" customHeight="1" x14ac:dyDescent="0.25">
      <c r="A118" s="29"/>
      <c r="B118" s="20" t="s">
        <v>10</v>
      </c>
      <c r="C118" s="29"/>
      <c r="D118" s="29"/>
      <c r="E118" s="29"/>
      <c r="F118" s="1"/>
      <c r="G118" s="29"/>
      <c r="H118" s="29"/>
      <c r="I118" s="29"/>
      <c r="J118" s="29"/>
      <c r="K118" s="29"/>
      <c r="L118" s="29"/>
      <c r="M118" s="29"/>
    </row>
    <row r="119" spans="1:13" ht="54" customHeight="1" x14ac:dyDescent="0.25">
      <c r="A119" s="29"/>
      <c r="B119" s="17" t="s">
        <v>92</v>
      </c>
      <c r="C119" s="29" t="s">
        <v>57</v>
      </c>
      <c r="D119" s="29" t="s">
        <v>55</v>
      </c>
      <c r="E119" s="29">
        <v>0</v>
      </c>
      <c r="F119" s="1">
        <v>1</v>
      </c>
      <c r="G119" s="29">
        <f t="shared" ref="G119:G125" si="2">E119+F119</f>
        <v>1</v>
      </c>
      <c r="H119" s="29">
        <v>0</v>
      </c>
      <c r="I119" s="29">
        <v>1</v>
      </c>
      <c r="J119" s="29">
        <f t="shared" ref="J119:J125" si="3">H119+I119</f>
        <v>1</v>
      </c>
      <c r="K119" s="29">
        <v>0</v>
      </c>
      <c r="L119" s="29">
        <f t="shared" ref="L119:L125" si="4">I119-F119</f>
        <v>0</v>
      </c>
      <c r="M119" s="29">
        <f t="shared" ref="M119:M125" si="5">J119-G119</f>
        <v>0</v>
      </c>
    </row>
    <row r="120" spans="1:13" ht="32.25" customHeight="1" x14ac:dyDescent="0.25">
      <c r="A120" s="29"/>
      <c r="B120" s="17" t="s">
        <v>11</v>
      </c>
      <c r="C120" s="29"/>
      <c r="D120" s="29"/>
      <c r="E120" s="29"/>
      <c r="F120" s="1"/>
      <c r="G120" s="29"/>
      <c r="H120" s="29"/>
      <c r="I120" s="29"/>
      <c r="J120" s="29"/>
      <c r="K120" s="29"/>
      <c r="L120" s="29"/>
      <c r="M120" s="29"/>
    </row>
    <row r="121" spans="1:13" ht="48.75" customHeight="1" x14ac:dyDescent="0.25">
      <c r="A121" s="29"/>
      <c r="B121" s="17" t="s">
        <v>90</v>
      </c>
      <c r="C121" s="29" t="s">
        <v>70</v>
      </c>
      <c r="D121" s="29" t="s">
        <v>58</v>
      </c>
      <c r="E121" s="29">
        <v>0</v>
      </c>
      <c r="F121" s="21">
        <v>1261518</v>
      </c>
      <c r="G121" s="18">
        <f t="shared" si="2"/>
        <v>1261518</v>
      </c>
      <c r="H121" s="29">
        <v>0</v>
      </c>
      <c r="I121" s="29">
        <v>1261518</v>
      </c>
      <c r="J121" s="29">
        <f t="shared" si="3"/>
        <v>1261518</v>
      </c>
      <c r="K121" s="29">
        <v>0</v>
      </c>
      <c r="L121" s="29">
        <f t="shared" si="4"/>
        <v>0</v>
      </c>
      <c r="M121" s="29">
        <f t="shared" si="5"/>
        <v>0</v>
      </c>
    </row>
    <row r="122" spans="1:13" ht="48.75" customHeight="1" x14ac:dyDescent="0.25">
      <c r="A122" s="29"/>
      <c r="B122" s="17" t="s">
        <v>83</v>
      </c>
      <c r="C122" s="29" t="s">
        <v>70</v>
      </c>
      <c r="D122" s="29" t="s">
        <v>58</v>
      </c>
      <c r="E122" s="29">
        <v>0</v>
      </c>
      <c r="F122" s="21">
        <v>285962084</v>
      </c>
      <c r="G122" s="18">
        <f t="shared" si="2"/>
        <v>285962084</v>
      </c>
      <c r="H122" s="29">
        <v>0</v>
      </c>
      <c r="I122" s="29">
        <v>285962084</v>
      </c>
      <c r="J122" s="29">
        <f t="shared" si="3"/>
        <v>285962084</v>
      </c>
      <c r="K122" s="29">
        <v>0</v>
      </c>
      <c r="L122" s="29">
        <f t="shared" si="4"/>
        <v>0</v>
      </c>
      <c r="M122" s="29">
        <f t="shared" si="5"/>
        <v>0</v>
      </c>
    </row>
    <row r="123" spans="1:13" ht="32.25" customHeight="1" x14ac:dyDescent="0.25">
      <c r="A123" s="29"/>
      <c r="B123" s="17" t="s">
        <v>12</v>
      </c>
      <c r="C123" s="29"/>
      <c r="D123" s="29"/>
      <c r="E123" s="29"/>
      <c r="F123" s="1"/>
      <c r="G123" s="29"/>
      <c r="H123" s="29"/>
      <c r="I123" s="29"/>
      <c r="J123" s="29"/>
      <c r="K123" s="29"/>
      <c r="L123" s="29"/>
      <c r="M123" s="29"/>
    </row>
    <row r="124" spans="1:13" ht="43.5" customHeight="1" x14ac:dyDescent="0.25">
      <c r="A124" s="29"/>
      <c r="B124" s="17" t="s">
        <v>84</v>
      </c>
      <c r="C124" s="29" t="s">
        <v>59</v>
      </c>
      <c r="D124" s="29" t="s">
        <v>58</v>
      </c>
      <c r="E124" s="29">
        <v>0</v>
      </c>
      <c r="F124" s="1">
        <v>100</v>
      </c>
      <c r="G124" s="29">
        <f t="shared" si="2"/>
        <v>100</v>
      </c>
      <c r="H124" s="29">
        <v>0</v>
      </c>
      <c r="I124" s="29">
        <v>10</v>
      </c>
      <c r="J124" s="29">
        <f t="shared" si="3"/>
        <v>10</v>
      </c>
      <c r="K124" s="29">
        <v>0</v>
      </c>
      <c r="L124" s="29">
        <f t="shared" si="4"/>
        <v>-90</v>
      </c>
      <c r="M124" s="29">
        <f t="shared" si="5"/>
        <v>-90</v>
      </c>
    </row>
    <row r="125" spans="1:13" ht="50.25" customHeight="1" x14ac:dyDescent="0.25">
      <c r="A125" s="29"/>
      <c r="B125" s="17" t="s">
        <v>86</v>
      </c>
      <c r="C125" s="29" t="s">
        <v>59</v>
      </c>
      <c r="D125" s="29" t="s">
        <v>58</v>
      </c>
      <c r="E125" s="29">
        <v>0</v>
      </c>
      <c r="F125" s="1">
        <v>0</v>
      </c>
      <c r="G125" s="29">
        <f t="shared" si="2"/>
        <v>0</v>
      </c>
      <c r="H125" s="29">
        <v>0</v>
      </c>
      <c r="I125" s="29">
        <v>0</v>
      </c>
      <c r="J125" s="29">
        <f t="shared" si="3"/>
        <v>0</v>
      </c>
      <c r="K125" s="29">
        <v>0</v>
      </c>
      <c r="L125" s="29">
        <f t="shared" si="4"/>
        <v>0</v>
      </c>
      <c r="M125" s="29">
        <f t="shared" si="5"/>
        <v>0</v>
      </c>
    </row>
    <row r="126" spans="1:13" ht="159" customHeight="1" x14ac:dyDescent="0.25">
      <c r="A126" s="29">
        <v>8</v>
      </c>
      <c r="B126" s="5" t="s">
        <v>93</v>
      </c>
      <c r="C126" s="29"/>
      <c r="D126" s="29"/>
      <c r="E126" s="29"/>
      <c r="F126" s="1"/>
      <c r="G126" s="29"/>
      <c r="H126" s="29"/>
      <c r="I126" s="29"/>
      <c r="J126" s="29"/>
      <c r="K126" s="29"/>
      <c r="L126" s="29"/>
      <c r="M126" s="29"/>
    </row>
    <row r="127" spans="1:13" ht="32.25" customHeight="1" x14ac:dyDescent="0.25">
      <c r="A127" s="29"/>
      <c r="B127" s="17" t="s">
        <v>9</v>
      </c>
      <c r="C127" s="29"/>
      <c r="D127" s="29"/>
      <c r="E127" s="29"/>
      <c r="F127" s="1"/>
      <c r="G127" s="29"/>
      <c r="H127" s="29"/>
      <c r="I127" s="29"/>
      <c r="J127" s="29"/>
      <c r="K127" s="29"/>
      <c r="L127" s="29"/>
      <c r="M127" s="29"/>
    </row>
    <row r="128" spans="1:13" ht="51" customHeight="1" x14ac:dyDescent="0.25">
      <c r="A128" s="29"/>
      <c r="B128" s="17" t="s">
        <v>87</v>
      </c>
      <c r="C128" s="29" t="s">
        <v>70</v>
      </c>
      <c r="D128" s="29" t="s">
        <v>55</v>
      </c>
      <c r="E128" s="29">
        <v>0</v>
      </c>
      <c r="F128" s="1">
        <v>50000</v>
      </c>
      <c r="G128" s="29">
        <f>E128+F128</f>
        <v>50000</v>
      </c>
      <c r="H128" s="29">
        <v>0</v>
      </c>
      <c r="I128" s="29">
        <v>0</v>
      </c>
      <c r="J128" s="29">
        <f>H128+I128</f>
        <v>0</v>
      </c>
      <c r="K128" s="29">
        <v>0</v>
      </c>
      <c r="L128" s="29">
        <f>I128-F128</f>
        <v>-50000</v>
      </c>
      <c r="M128" s="29">
        <f>J128-G128</f>
        <v>-50000</v>
      </c>
    </row>
    <row r="129" spans="1:13" ht="32.25" customHeight="1" x14ac:dyDescent="0.25">
      <c r="A129" s="29"/>
      <c r="B129" s="20" t="s">
        <v>10</v>
      </c>
      <c r="C129" s="29"/>
      <c r="D129" s="29"/>
      <c r="E129" s="29"/>
      <c r="F129" s="1"/>
      <c r="G129" s="29"/>
      <c r="H129" s="29"/>
      <c r="I129" s="29"/>
      <c r="J129" s="29"/>
      <c r="K129" s="29"/>
      <c r="L129" s="29"/>
      <c r="M129" s="29"/>
    </row>
    <row r="130" spans="1:13" ht="32.25" customHeight="1" x14ac:dyDescent="0.25">
      <c r="A130" s="29"/>
      <c r="B130" s="17" t="s">
        <v>66</v>
      </c>
      <c r="C130" s="29" t="s">
        <v>57</v>
      </c>
      <c r="D130" s="29" t="s">
        <v>55</v>
      </c>
      <c r="E130" s="29">
        <v>0</v>
      </c>
      <c r="F130" s="1">
        <v>1</v>
      </c>
      <c r="G130" s="29">
        <f>E130+F130</f>
        <v>1</v>
      </c>
      <c r="H130" s="29">
        <v>0</v>
      </c>
      <c r="I130" s="29">
        <v>1</v>
      </c>
      <c r="J130" s="29">
        <f>H130+I130</f>
        <v>1</v>
      </c>
      <c r="K130" s="29">
        <v>0</v>
      </c>
      <c r="L130" s="29">
        <f>I130-F130</f>
        <v>0</v>
      </c>
      <c r="M130" s="29">
        <f>J130-G130</f>
        <v>0</v>
      </c>
    </row>
    <row r="131" spans="1:13" ht="32.25" customHeight="1" x14ac:dyDescent="0.25">
      <c r="A131" s="29"/>
      <c r="B131" s="17" t="s">
        <v>11</v>
      </c>
      <c r="C131" s="29"/>
      <c r="D131" s="29"/>
      <c r="E131" s="29"/>
      <c r="F131" s="1"/>
      <c r="G131" s="29"/>
      <c r="H131" s="29"/>
      <c r="I131" s="29"/>
      <c r="J131" s="29"/>
      <c r="K131" s="29"/>
      <c r="L131" s="29"/>
      <c r="M131" s="29"/>
    </row>
    <row r="132" spans="1:13" ht="45.75" customHeight="1" x14ac:dyDescent="0.25">
      <c r="A132" s="29"/>
      <c r="B132" s="17" t="s">
        <v>83</v>
      </c>
      <c r="C132" s="29" t="s">
        <v>70</v>
      </c>
      <c r="D132" s="29" t="s">
        <v>58</v>
      </c>
      <c r="E132" s="29">
        <v>0</v>
      </c>
      <c r="F132" s="1">
        <v>14225016</v>
      </c>
      <c r="G132" s="29">
        <f>E132+F132</f>
        <v>14225016</v>
      </c>
      <c r="H132" s="29">
        <v>0</v>
      </c>
      <c r="I132" s="29">
        <v>14225016</v>
      </c>
      <c r="J132" s="29">
        <f>H132+I132</f>
        <v>14225016</v>
      </c>
      <c r="K132" s="29">
        <v>0</v>
      </c>
      <c r="L132" s="29">
        <f>I132-F132</f>
        <v>0</v>
      </c>
      <c r="M132" s="29">
        <f>J132-G132</f>
        <v>0</v>
      </c>
    </row>
    <row r="133" spans="1:13" ht="32.25" customHeight="1" x14ac:dyDescent="0.25">
      <c r="A133" s="29"/>
      <c r="B133" s="17" t="s">
        <v>12</v>
      </c>
      <c r="C133" s="29"/>
      <c r="D133" s="29"/>
      <c r="E133" s="29"/>
      <c r="F133" s="1"/>
      <c r="G133" s="29"/>
      <c r="H133" s="29"/>
      <c r="I133" s="29"/>
      <c r="J133" s="29"/>
      <c r="K133" s="29"/>
      <c r="L133" s="29"/>
      <c r="M133" s="29"/>
    </row>
    <row r="134" spans="1:13" ht="30.75" customHeight="1" x14ac:dyDescent="0.25">
      <c r="A134" s="29"/>
      <c r="B134" s="17" t="s">
        <v>67</v>
      </c>
      <c r="C134" s="29" t="s">
        <v>59</v>
      </c>
      <c r="D134" s="29" t="s">
        <v>58</v>
      </c>
      <c r="E134" s="29">
        <v>0</v>
      </c>
      <c r="F134" s="1">
        <v>1</v>
      </c>
      <c r="G134" s="29">
        <f>E134+F134</f>
        <v>1</v>
      </c>
      <c r="H134" s="29">
        <v>0</v>
      </c>
      <c r="I134" s="29">
        <v>1</v>
      </c>
      <c r="J134" s="29">
        <f>H134+I134</f>
        <v>1</v>
      </c>
      <c r="K134" s="29">
        <v>0</v>
      </c>
      <c r="L134" s="29">
        <f>I134-F134</f>
        <v>0</v>
      </c>
      <c r="M134" s="29">
        <f>J134-G134</f>
        <v>0</v>
      </c>
    </row>
    <row r="135" spans="1:13" ht="95.25" customHeight="1" x14ac:dyDescent="0.25">
      <c r="A135" s="29">
        <v>9</v>
      </c>
      <c r="B135" s="22" t="s">
        <v>94</v>
      </c>
      <c r="C135" s="29"/>
      <c r="D135" s="29"/>
      <c r="E135" s="29"/>
      <c r="F135" s="1"/>
      <c r="G135" s="29"/>
      <c r="H135" s="29"/>
      <c r="I135" s="29"/>
      <c r="J135" s="29"/>
      <c r="K135" s="29"/>
      <c r="L135" s="29"/>
      <c r="M135" s="29"/>
    </row>
    <row r="136" spans="1:13" ht="31.5" customHeight="1" x14ac:dyDescent="0.25">
      <c r="A136" s="29"/>
      <c r="B136" s="17" t="s">
        <v>9</v>
      </c>
      <c r="C136" s="29"/>
      <c r="D136" s="29"/>
      <c r="E136" s="29"/>
      <c r="F136" s="1"/>
      <c r="G136" s="29"/>
      <c r="H136" s="29"/>
      <c r="I136" s="29"/>
      <c r="J136" s="29"/>
      <c r="K136" s="29"/>
      <c r="L136" s="29"/>
      <c r="M136" s="29"/>
    </row>
    <row r="137" spans="1:13" ht="48" customHeight="1" x14ac:dyDescent="0.25">
      <c r="A137" s="29"/>
      <c r="B137" s="17" t="s">
        <v>68</v>
      </c>
      <c r="C137" s="29" t="s">
        <v>70</v>
      </c>
      <c r="D137" s="29" t="s">
        <v>55</v>
      </c>
      <c r="E137" s="29">
        <v>0</v>
      </c>
      <c r="F137" s="1">
        <v>50000</v>
      </c>
      <c r="G137" s="29">
        <f>E137+F137</f>
        <v>50000</v>
      </c>
      <c r="H137" s="29">
        <v>0</v>
      </c>
      <c r="I137" s="29">
        <v>49996</v>
      </c>
      <c r="J137" s="29">
        <f>H137+I137</f>
        <v>49996</v>
      </c>
      <c r="K137" s="29">
        <v>0</v>
      </c>
      <c r="L137" s="29">
        <f>I137-F137</f>
        <v>-4</v>
      </c>
      <c r="M137" s="29">
        <f>J137-G137</f>
        <v>-4</v>
      </c>
    </row>
    <row r="138" spans="1:13" ht="30" customHeight="1" x14ac:dyDescent="0.25">
      <c r="A138" s="29"/>
      <c r="B138" s="20" t="s">
        <v>10</v>
      </c>
      <c r="C138" s="29"/>
      <c r="D138" s="29"/>
      <c r="E138" s="29"/>
      <c r="F138" s="1"/>
      <c r="G138" s="29"/>
      <c r="H138" s="29"/>
      <c r="I138" s="29"/>
      <c r="J138" s="29"/>
      <c r="K138" s="29"/>
      <c r="L138" s="29"/>
      <c r="M138" s="29"/>
    </row>
    <row r="139" spans="1:13" ht="29.25" customHeight="1" x14ac:dyDescent="0.25">
      <c r="A139" s="29"/>
      <c r="B139" s="17" t="s">
        <v>66</v>
      </c>
      <c r="C139" s="29" t="s">
        <v>57</v>
      </c>
      <c r="D139" s="29" t="s">
        <v>55</v>
      </c>
      <c r="E139" s="29">
        <v>0</v>
      </c>
      <c r="F139" s="1">
        <v>1</v>
      </c>
      <c r="G139" s="29">
        <f>E139+F139</f>
        <v>1</v>
      </c>
      <c r="H139" s="29">
        <v>0</v>
      </c>
      <c r="I139" s="29">
        <v>1</v>
      </c>
      <c r="J139" s="29">
        <f>H139+I139</f>
        <v>1</v>
      </c>
      <c r="K139" s="29">
        <v>0</v>
      </c>
      <c r="L139" s="29">
        <f>I139-F139</f>
        <v>0</v>
      </c>
      <c r="M139" s="29">
        <f>J139-G139</f>
        <v>0</v>
      </c>
    </row>
    <row r="140" spans="1:13" ht="23.25" customHeight="1" x14ac:dyDescent="0.25">
      <c r="A140" s="29"/>
      <c r="B140" s="17" t="s">
        <v>11</v>
      </c>
      <c r="C140" s="29"/>
      <c r="D140" s="29"/>
      <c r="E140" s="29"/>
      <c r="F140" s="1"/>
      <c r="G140" s="29"/>
      <c r="H140" s="29"/>
      <c r="I140" s="29"/>
      <c r="J140" s="29"/>
      <c r="K140" s="29"/>
      <c r="L140" s="29"/>
      <c r="M140" s="29"/>
    </row>
    <row r="141" spans="1:13" ht="45" customHeight="1" x14ac:dyDescent="0.25">
      <c r="A141" s="29"/>
      <c r="B141" s="17" t="s">
        <v>69</v>
      </c>
      <c r="C141" s="29" t="s">
        <v>70</v>
      </c>
      <c r="D141" s="29" t="s">
        <v>58</v>
      </c>
      <c r="E141" s="29">
        <v>0</v>
      </c>
      <c r="F141" s="1">
        <v>1225927</v>
      </c>
      <c r="G141" s="29">
        <f>E141+F141</f>
        <v>1225927</v>
      </c>
      <c r="H141" s="29">
        <v>0</v>
      </c>
      <c r="I141" s="29">
        <v>1225927</v>
      </c>
      <c r="J141" s="29">
        <f>H141+I141</f>
        <v>1225927</v>
      </c>
      <c r="K141" s="29">
        <v>0</v>
      </c>
      <c r="L141" s="29">
        <f>I141-F141</f>
        <v>0</v>
      </c>
      <c r="M141" s="29">
        <f>J141-G141</f>
        <v>0</v>
      </c>
    </row>
    <row r="142" spans="1:13" x14ac:dyDescent="0.25">
      <c r="A142" s="29"/>
      <c r="B142" s="17" t="s">
        <v>12</v>
      </c>
      <c r="C142" s="29"/>
      <c r="D142" s="29"/>
      <c r="E142" s="29"/>
      <c r="F142" s="1"/>
      <c r="G142" s="29"/>
      <c r="H142" s="29"/>
      <c r="I142" s="29"/>
      <c r="J142" s="29"/>
      <c r="K142" s="29"/>
      <c r="L142" s="29"/>
      <c r="M142" s="29"/>
    </row>
    <row r="143" spans="1:13" ht="31.5" x14ac:dyDescent="0.25">
      <c r="A143" s="29"/>
      <c r="B143" s="17" t="s">
        <v>67</v>
      </c>
      <c r="C143" s="29" t="s">
        <v>59</v>
      </c>
      <c r="D143" s="29" t="s">
        <v>58</v>
      </c>
      <c r="E143" s="29">
        <v>0</v>
      </c>
      <c r="F143" s="1">
        <v>4</v>
      </c>
      <c r="G143" s="29">
        <f>E143+F143</f>
        <v>4</v>
      </c>
      <c r="H143" s="29">
        <v>0</v>
      </c>
      <c r="I143" s="29">
        <v>4</v>
      </c>
      <c r="J143" s="29">
        <f>H143+I143</f>
        <v>4</v>
      </c>
      <c r="K143" s="29">
        <v>0</v>
      </c>
      <c r="L143" s="29">
        <f>I143-F143</f>
        <v>0</v>
      </c>
      <c r="M143" s="29">
        <f>J143-G143</f>
        <v>0</v>
      </c>
    </row>
    <row r="144" spans="1:13" ht="144.75" customHeight="1" x14ac:dyDescent="0.25">
      <c r="A144" s="17">
        <v>10</v>
      </c>
      <c r="B144" s="22" t="s">
        <v>111</v>
      </c>
      <c r="C144" s="29"/>
      <c r="D144" s="29"/>
      <c r="E144" s="29"/>
      <c r="F144" s="1"/>
      <c r="G144" s="29"/>
      <c r="H144" s="29"/>
      <c r="I144" s="29"/>
      <c r="J144" s="29"/>
      <c r="K144" s="29"/>
      <c r="L144" s="29"/>
      <c r="M144" s="29"/>
    </row>
    <row r="145" spans="1:13" x14ac:dyDescent="0.25">
      <c r="A145" s="17"/>
      <c r="B145" s="17" t="s">
        <v>9</v>
      </c>
      <c r="C145" s="29"/>
      <c r="D145" s="29"/>
      <c r="E145" s="29"/>
      <c r="F145" s="1"/>
      <c r="G145" s="29"/>
      <c r="H145" s="29"/>
      <c r="I145" s="18"/>
      <c r="J145" s="29"/>
      <c r="K145" s="29"/>
      <c r="L145" s="29"/>
      <c r="M145" s="29"/>
    </row>
    <row r="146" spans="1:13" ht="47.25" x14ac:dyDescent="0.25">
      <c r="A146" s="17"/>
      <c r="B146" s="17" t="s">
        <v>68</v>
      </c>
      <c r="C146" s="29" t="s">
        <v>70</v>
      </c>
      <c r="D146" s="29" t="s">
        <v>55</v>
      </c>
      <c r="E146" s="29">
        <v>0</v>
      </c>
      <c r="F146" s="1">
        <v>100000</v>
      </c>
      <c r="G146" s="29">
        <f>E146+F146</f>
        <v>100000</v>
      </c>
      <c r="H146" s="29">
        <v>0</v>
      </c>
      <c r="I146" s="18">
        <v>0</v>
      </c>
      <c r="J146" s="18">
        <f>H146+I146</f>
        <v>0</v>
      </c>
      <c r="K146" s="29">
        <v>0</v>
      </c>
      <c r="L146" s="18">
        <f>I146-F146</f>
        <v>-100000</v>
      </c>
      <c r="M146" s="18">
        <f>J146-G146</f>
        <v>-100000</v>
      </c>
    </row>
    <row r="147" spans="1:13" x14ac:dyDescent="0.25">
      <c r="A147" s="29"/>
      <c r="B147" s="20" t="s">
        <v>10</v>
      </c>
      <c r="C147" s="29"/>
      <c r="D147" s="29"/>
      <c r="E147" s="29"/>
      <c r="F147" s="1"/>
      <c r="G147" s="29"/>
      <c r="H147" s="29"/>
      <c r="I147" s="18"/>
      <c r="J147" s="18"/>
      <c r="K147" s="29"/>
      <c r="L147" s="18"/>
      <c r="M147" s="18"/>
    </row>
    <row r="148" spans="1:13" ht="31.5" x14ac:dyDescent="0.25">
      <c r="A148" s="29"/>
      <c r="B148" s="17" t="s">
        <v>66</v>
      </c>
      <c r="C148" s="29" t="s">
        <v>57</v>
      </c>
      <c r="D148" s="29" t="s">
        <v>55</v>
      </c>
      <c r="E148" s="29">
        <v>0</v>
      </c>
      <c r="F148" s="1">
        <v>1</v>
      </c>
      <c r="G148" s="29">
        <f>E148+F148</f>
        <v>1</v>
      </c>
      <c r="H148" s="29">
        <v>0</v>
      </c>
      <c r="I148" s="18">
        <v>1</v>
      </c>
      <c r="J148" s="18">
        <v>1</v>
      </c>
      <c r="K148" s="29">
        <v>0</v>
      </c>
      <c r="L148" s="18">
        <f>I148-F148</f>
        <v>0</v>
      </c>
      <c r="M148" s="18">
        <f>J148-G148</f>
        <v>0</v>
      </c>
    </row>
    <row r="149" spans="1:13" x14ac:dyDescent="0.25">
      <c r="A149" s="29"/>
      <c r="B149" s="17" t="s">
        <v>11</v>
      </c>
      <c r="C149" s="29"/>
      <c r="D149" s="29"/>
      <c r="E149" s="29"/>
      <c r="F149" s="1"/>
      <c r="G149" s="29"/>
      <c r="H149" s="29"/>
      <c r="I149" s="29"/>
      <c r="J149" s="18"/>
      <c r="K149" s="29"/>
      <c r="L149" s="18"/>
      <c r="M149" s="18"/>
    </row>
    <row r="150" spans="1:13" x14ac:dyDescent="0.25">
      <c r="A150" s="29"/>
      <c r="B150" s="17" t="s">
        <v>12</v>
      </c>
      <c r="C150" s="29"/>
      <c r="D150" s="29"/>
      <c r="E150" s="29"/>
      <c r="F150" s="1"/>
      <c r="G150" s="29"/>
      <c r="H150" s="29"/>
      <c r="I150" s="29"/>
      <c r="J150" s="18"/>
      <c r="K150" s="29"/>
      <c r="L150" s="18"/>
      <c r="M150" s="18"/>
    </row>
    <row r="151" spans="1:13" ht="31.5" x14ac:dyDescent="0.25">
      <c r="A151" s="17"/>
      <c r="B151" s="17" t="s">
        <v>67</v>
      </c>
      <c r="C151" s="29" t="s">
        <v>59</v>
      </c>
      <c r="D151" s="29" t="s">
        <v>58</v>
      </c>
      <c r="E151" s="29">
        <v>0</v>
      </c>
      <c r="F151" s="1">
        <v>0</v>
      </c>
      <c r="G151" s="29">
        <f>E151+F151</f>
        <v>0</v>
      </c>
      <c r="H151" s="29">
        <v>0</v>
      </c>
      <c r="I151" s="29">
        <f>H151</f>
        <v>0</v>
      </c>
      <c r="J151" s="18">
        <f>H151+I151</f>
        <v>0</v>
      </c>
      <c r="K151" s="29">
        <v>0</v>
      </c>
      <c r="L151" s="18">
        <f>I151-F151</f>
        <v>0</v>
      </c>
      <c r="M151" s="18">
        <f>J151-G151</f>
        <v>0</v>
      </c>
    </row>
    <row r="152" spans="1:13" ht="105.75" customHeight="1" x14ac:dyDescent="0.25">
      <c r="A152" s="17">
        <v>11</v>
      </c>
      <c r="B152" s="36" t="s">
        <v>112</v>
      </c>
      <c r="C152" s="29"/>
      <c r="D152" s="29"/>
      <c r="E152" s="29"/>
      <c r="F152" s="1"/>
      <c r="G152" s="29"/>
      <c r="H152" s="29"/>
      <c r="I152" s="29"/>
      <c r="J152" s="18"/>
      <c r="K152" s="29"/>
      <c r="L152" s="18"/>
      <c r="M152" s="18"/>
    </row>
    <row r="153" spans="1:13" x14ac:dyDescent="0.25">
      <c r="A153" s="17"/>
      <c r="B153" s="17" t="s">
        <v>9</v>
      </c>
      <c r="C153" s="29"/>
      <c r="D153" s="29"/>
      <c r="E153" s="29"/>
      <c r="F153" s="1"/>
      <c r="G153" s="29"/>
      <c r="H153" s="29"/>
      <c r="I153" s="18"/>
      <c r="J153" s="29"/>
      <c r="K153" s="29"/>
      <c r="L153" s="29"/>
      <c r="M153" s="29"/>
    </row>
    <row r="154" spans="1:13" ht="47.25" x14ac:dyDescent="0.25">
      <c r="A154" s="17"/>
      <c r="B154" s="17" t="s">
        <v>68</v>
      </c>
      <c r="C154" s="29" t="s">
        <v>70</v>
      </c>
      <c r="D154" s="29" t="s">
        <v>55</v>
      </c>
      <c r="E154" s="29">
        <v>0</v>
      </c>
      <c r="F154" s="1">
        <v>200000</v>
      </c>
      <c r="G154" s="29">
        <f>E154+F154</f>
        <v>200000</v>
      </c>
      <c r="H154" s="29">
        <v>0</v>
      </c>
      <c r="I154" s="18">
        <v>0</v>
      </c>
      <c r="J154" s="18">
        <f>H154+I154</f>
        <v>0</v>
      </c>
      <c r="K154" s="29">
        <v>0</v>
      </c>
      <c r="L154" s="18">
        <f>I154-F154</f>
        <v>-200000</v>
      </c>
      <c r="M154" s="18">
        <f>J154-G154</f>
        <v>-200000</v>
      </c>
    </row>
    <row r="155" spans="1:13" x14ac:dyDescent="0.25">
      <c r="A155" s="29"/>
      <c r="B155" s="20" t="s">
        <v>10</v>
      </c>
      <c r="C155" s="29"/>
      <c r="D155" s="29"/>
      <c r="E155" s="29"/>
      <c r="F155" s="1"/>
      <c r="G155" s="29"/>
      <c r="H155" s="29"/>
      <c r="I155" s="18"/>
      <c r="J155" s="18"/>
      <c r="K155" s="29"/>
      <c r="L155" s="18"/>
      <c r="M155" s="18"/>
    </row>
    <row r="156" spans="1:13" ht="31.5" x14ac:dyDescent="0.25">
      <c r="A156" s="29"/>
      <c r="B156" s="17" t="s">
        <v>66</v>
      </c>
      <c r="C156" s="29" t="s">
        <v>57</v>
      </c>
      <c r="D156" s="29" t="s">
        <v>55</v>
      </c>
      <c r="E156" s="29">
        <v>0</v>
      </c>
      <c r="F156" s="1">
        <v>1</v>
      </c>
      <c r="G156" s="29">
        <f>E156+F156</f>
        <v>1</v>
      </c>
      <c r="H156" s="29">
        <v>0</v>
      </c>
      <c r="I156" s="18">
        <v>1</v>
      </c>
      <c r="J156" s="18">
        <v>1</v>
      </c>
      <c r="K156" s="29">
        <v>0</v>
      </c>
      <c r="L156" s="18">
        <f>I156-F156</f>
        <v>0</v>
      </c>
      <c r="M156" s="18">
        <f>J156-G156</f>
        <v>0</v>
      </c>
    </row>
    <row r="157" spans="1:13" x14ac:dyDescent="0.25">
      <c r="A157" s="29"/>
      <c r="B157" s="17" t="s">
        <v>11</v>
      </c>
      <c r="C157" s="29"/>
      <c r="D157" s="29"/>
      <c r="E157" s="29"/>
      <c r="F157" s="1"/>
      <c r="G157" s="29"/>
      <c r="H157" s="29"/>
      <c r="I157" s="29"/>
      <c r="J157" s="18"/>
      <c r="K157" s="29"/>
      <c r="L157" s="18"/>
      <c r="M157" s="18"/>
    </row>
    <row r="158" spans="1:13" ht="63" x14ac:dyDescent="0.25">
      <c r="A158" s="29"/>
      <c r="B158" s="17" t="s">
        <v>69</v>
      </c>
      <c r="C158" s="29" t="s">
        <v>70</v>
      </c>
      <c r="D158" s="29" t="s">
        <v>58</v>
      </c>
      <c r="E158" s="29">
        <v>0</v>
      </c>
      <c r="F158" s="1">
        <v>0</v>
      </c>
      <c r="G158" s="29">
        <f>E158+F158</f>
        <v>0</v>
      </c>
      <c r="H158" s="29">
        <v>0</v>
      </c>
      <c r="I158" s="29">
        <v>0</v>
      </c>
      <c r="J158" s="18">
        <f>H158+I158</f>
        <v>0</v>
      </c>
      <c r="K158" s="29">
        <v>0</v>
      </c>
      <c r="L158" s="18">
        <f>I158-F158</f>
        <v>0</v>
      </c>
      <c r="M158" s="18">
        <f>J158-G158</f>
        <v>0</v>
      </c>
    </row>
    <row r="159" spans="1:13" x14ac:dyDescent="0.25">
      <c r="A159" s="29"/>
      <c r="B159" s="17" t="s">
        <v>12</v>
      </c>
      <c r="C159" s="29"/>
      <c r="D159" s="29"/>
      <c r="E159" s="29"/>
      <c r="F159" s="1"/>
      <c r="G159" s="29"/>
      <c r="H159" s="29"/>
      <c r="I159" s="29"/>
      <c r="J159" s="18"/>
      <c r="K159" s="29"/>
      <c r="L159" s="18"/>
      <c r="M159" s="18"/>
    </row>
    <row r="160" spans="1:13" ht="31.5" x14ac:dyDescent="0.25">
      <c r="A160" s="17"/>
      <c r="B160" s="17" t="s">
        <v>67</v>
      </c>
      <c r="C160" s="29" t="s">
        <v>59</v>
      </c>
      <c r="D160" s="29" t="s">
        <v>58</v>
      </c>
      <c r="E160" s="29">
        <v>0</v>
      </c>
      <c r="F160" s="1">
        <v>0</v>
      </c>
      <c r="G160" s="29">
        <f>E160+F160</f>
        <v>0</v>
      </c>
      <c r="H160" s="29">
        <v>0</v>
      </c>
      <c r="I160" s="29">
        <f>H160</f>
        <v>0</v>
      </c>
      <c r="J160" s="18">
        <f>H160+I160</f>
        <v>0</v>
      </c>
      <c r="K160" s="29">
        <v>0</v>
      </c>
      <c r="L160" s="18">
        <f>I160-F160</f>
        <v>0</v>
      </c>
      <c r="M160" s="18">
        <f>J160-G160</f>
        <v>0</v>
      </c>
    </row>
    <row r="161" spans="1:13" ht="78" customHeight="1" x14ac:dyDescent="0.25">
      <c r="A161" s="26">
        <v>12</v>
      </c>
      <c r="B161" s="37" t="s">
        <v>113</v>
      </c>
      <c r="C161" s="33"/>
      <c r="D161" s="33"/>
      <c r="E161" s="33"/>
      <c r="F161" s="27"/>
      <c r="G161" s="33"/>
      <c r="H161" s="33"/>
      <c r="I161" s="33"/>
      <c r="J161" s="28"/>
      <c r="K161" s="33"/>
      <c r="L161" s="28"/>
      <c r="M161" s="28"/>
    </row>
    <row r="162" spans="1:13" x14ac:dyDescent="0.25">
      <c r="A162" s="17"/>
      <c r="B162" s="17" t="s">
        <v>9</v>
      </c>
      <c r="C162" s="29"/>
      <c r="D162" s="29"/>
      <c r="E162" s="29"/>
      <c r="F162" s="1"/>
      <c r="G162" s="29"/>
      <c r="H162" s="29"/>
      <c r="I162" s="18"/>
      <c r="J162" s="29"/>
      <c r="K162" s="29"/>
      <c r="L162" s="29"/>
      <c r="M162" s="29"/>
    </row>
    <row r="163" spans="1:13" ht="47.25" x14ac:dyDescent="0.25">
      <c r="A163" s="17"/>
      <c r="B163" s="17" t="s">
        <v>68</v>
      </c>
      <c r="C163" s="29" t="s">
        <v>70</v>
      </c>
      <c r="D163" s="29" t="s">
        <v>55</v>
      </c>
      <c r="E163" s="29">
        <v>0</v>
      </c>
      <c r="F163" s="1">
        <v>300000</v>
      </c>
      <c r="G163" s="29">
        <f>E163+F163</f>
        <v>300000</v>
      </c>
      <c r="H163" s="29">
        <v>0</v>
      </c>
      <c r="I163" s="18">
        <v>297585</v>
      </c>
      <c r="J163" s="18">
        <f>H163+I163</f>
        <v>297585</v>
      </c>
      <c r="K163" s="29">
        <v>0</v>
      </c>
      <c r="L163" s="18">
        <f>I163-F163</f>
        <v>-2415</v>
      </c>
      <c r="M163" s="18">
        <f>J163-G163</f>
        <v>-2415</v>
      </c>
    </row>
    <row r="164" spans="1:13" x14ac:dyDescent="0.25">
      <c r="A164" s="29"/>
      <c r="B164" s="20" t="s">
        <v>10</v>
      </c>
      <c r="C164" s="29"/>
      <c r="D164" s="29"/>
      <c r="E164" s="29"/>
      <c r="F164" s="1"/>
      <c r="G164" s="29"/>
      <c r="H164" s="29"/>
      <c r="I164" s="18"/>
      <c r="J164" s="18"/>
      <c r="K164" s="29"/>
      <c r="L164" s="18"/>
      <c r="M164" s="18"/>
    </row>
    <row r="165" spans="1:13" ht="31.5" x14ac:dyDescent="0.25">
      <c r="A165" s="29"/>
      <c r="B165" s="17" t="s">
        <v>66</v>
      </c>
      <c r="C165" s="29" t="s">
        <v>57</v>
      </c>
      <c r="D165" s="29" t="s">
        <v>55</v>
      </c>
      <c r="E165" s="29">
        <v>0</v>
      </c>
      <c r="F165" s="1">
        <v>1</v>
      </c>
      <c r="G165" s="29">
        <f>E165+F165</f>
        <v>1</v>
      </c>
      <c r="H165" s="29">
        <v>0</v>
      </c>
      <c r="I165" s="18">
        <v>1</v>
      </c>
      <c r="J165" s="18">
        <v>1</v>
      </c>
      <c r="K165" s="29">
        <v>0</v>
      </c>
      <c r="L165" s="18">
        <f>I165-F165</f>
        <v>0</v>
      </c>
      <c r="M165" s="18">
        <f>J165-G165</f>
        <v>0</v>
      </c>
    </row>
    <row r="166" spans="1:13" x14ac:dyDescent="0.25">
      <c r="A166" s="29"/>
      <c r="B166" s="17" t="s">
        <v>11</v>
      </c>
      <c r="C166" s="29"/>
      <c r="D166" s="29"/>
      <c r="E166" s="29"/>
      <c r="F166" s="1"/>
      <c r="G166" s="29"/>
      <c r="H166" s="29"/>
      <c r="I166" s="29"/>
      <c r="J166" s="18"/>
      <c r="K166" s="29"/>
      <c r="L166" s="18"/>
      <c r="M166" s="18"/>
    </row>
    <row r="167" spans="1:13" ht="63" x14ac:dyDescent="0.25">
      <c r="A167" s="29"/>
      <c r="B167" s="17" t="s">
        <v>69</v>
      </c>
      <c r="C167" s="29" t="s">
        <v>70</v>
      </c>
      <c r="D167" s="29" t="s">
        <v>58</v>
      </c>
      <c r="E167" s="29">
        <v>0</v>
      </c>
      <c r="F167" s="1">
        <v>0</v>
      </c>
      <c r="G167" s="29">
        <f>E167+F167</f>
        <v>0</v>
      </c>
      <c r="H167" s="29">
        <v>0</v>
      </c>
      <c r="I167" s="29">
        <v>0</v>
      </c>
      <c r="J167" s="18">
        <f>H167+I167</f>
        <v>0</v>
      </c>
      <c r="K167" s="29">
        <v>0</v>
      </c>
      <c r="L167" s="18">
        <f>I167-F167</f>
        <v>0</v>
      </c>
      <c r="M167" s="18">
        <f>J167-G167</f>
        <v>0</v>
      </c>
    </row>
    <row r="168" spans="1:13" x14ac:dyDescent="0.25">
      <c r="A168" s="29"/>
      <c r="B168" s="17" t="s">
        <v>12</v>
      </c>
      <c r="C168" s="29"/>
      <c r="D168" s="29"/>
      <c r="E168" s="29"/>
      <c r="F168" s="1"/>
      <c r="G168" s="29"/>
      <c r="H168" s="29"/>
      <c r="I168" s="29"/>
      <c r="J168" s="18"/>
      <c r="K168" s="29"/>
      <c r="L168" s="18"/>
      <c r="M168" s="18"/>
    </row>
    <row r="169" spans="1:13" ht="31.5" x14ac:dyDescent="0.25">
      <c r="A169" s="17"/>
      <c r="B169" s="17" t="s">
        <v>67</v>
      </c>
      <c r="C169" s="29" t="s">
        <v>59</v>
      </c>
      <c r="D169" s="29" t="s">
        <v>58</v>
      </c>
      <c r="E169" s="29">
        <v>0</v>
      </c>
      <c r="F169" s="1">
        <v>0</v>
      </c>
      <c r="G169" s="29">
        <f>E169+F169</f>
        <v>0</v>
      </c>
      <c r="H169" s="29">
        <v>0</v>
      </c>
      <c r="I169" s="29">
        <f>H169</f>
        <v>0</v>
      </c>
      <c r="J169" s="18">
        <f>H169+I169</f>
        <v>0</v>
      </c>
      <c r="K169" s="29">
        <v>0</v>
      </c>
      <c r="L169" s="18">
        <f>I169-F169</f>
        <v>0</v>
      </c>
      <c r="M169" s="18">
        <f>J169-G169</f>
        <v>0</v>
      </c>
    </row>
    <row r="170" spans="1:13" ht="76.5" x14ac:dyDescent="0.25">
      <c r="A170" s="17">
        <v>13</v>
      </c>
      <c r="B170" s="37" t="s">
        <v>114</v>
      </c>
      <c r="C170" s="29"/>
      <c r="D170" s="29"/>
      <c r="E170" s="29"/>
      <c r="F170" s="1"/>
      <c r="G170" s="29"/>
      <c r="H170" s="29"/>
      <c r="I170" s="29"/>
      <c r="J170" s="18"/>
      <c r="K170" s="29"/>
      <c r="L170" s="18"/>
      <c r="M170" s="18"/>
    </row>
    <row r="171" spans="1:13" x14ac:dyDescent="0.25">
      <c r="A171" s="17"/>
      <c r="B171" s="17" t="s">
        <v>9</v>
      </c>
      <c r="C171" s="29"/>
      <c r="D171" s="29"/>
      <c r="E171" s="29"/>
      <c r="F171" s="1"/>
      <c r="G171" s="29"/>
      <c r="H171" s="29"/>
      <c r="I171" s="18"/>
      <c r="J171" s="29"/>
      <c r="K171" s="29"/>
      <c r="L171" s="29"/>
      <c r="M171" s="29"/>
    </row>
    <row r="172" spans="1:13" ht="47.25" x14ac:dyDescent="0.25">
      <c r="A172" s="17"/>
      <c r="B172" s="17" t="s">
        <v>68</v>
      </c>
      <c r="C172" s="29" t="s">
        <v>70</v>
      </c>
      <c r="D172" s="29" t="s">
        <v>55</v>
      </c>
      <c r="E172" s="29">
        <v>0</v>
      </c>
      <c r="F172" s="1">
        <v>300000</v>
      </c>
      <c r="G172" s="29">
        <f>E172+F172</f>
        <v>300000</v>
      </c>
      <c r="H172" s="29">
        <v>0</v>
      </c>
      <c r="I172" s="18">
        <v>296213</v>
      </c>
      <c r="J172" s="18">
        <f>H172+I172</f>
        <v>296213</v>
      </c>
      <c r="K172" s="29">
        <v>0</v>
      </c>
      <c r="L172" s="18">
        <f>I172-F172</f>
        <v>-3787</v>
      </c>
      <c r="M172" s="18">
        <f>J172-G172</f>
        <v>-3787</v>
      </c>
    </row>
    <row r="173" spans="1:13" x14ac:dyDescent="0.25">
      <c r="A173" s="29"/>
      <c r="B173" s="20" t="s">
        <v>10</v>
      </c>
      <c r="C173" s="29"/>
      <c r="D173" s="29"/>
      <c r="E173" s="29"/>
      <c r="F173" s="1"/>
      <c r="G173" s="29"/>
      <c r="H173" s="29"/>
      <c r="I173" s="18"/>
      <c r="J173" s="18"/>
      <c r="K173" s="29"/>
      <c r="L173" s="18"/>
      <c r="M173" s="18"/>
    </row>
    <row r="174" spans="1:13" ht="31.5" x14ac:dyDescent="0.25">
      <c r="A174" s="29"/>
      <c r="B174" s="17" t="s">
        <v>66</v>
      </c>
      <c r="C174" s="29" t="s">
        <v>57</v>
      </c>
      <c r="D174" s="29" t="s">
        <v>55</v>
      </c>
      <c r="E174" s="29">
        <v>0</v>
      </c>
      <c r="F174" s="1">
        <v>1</v>
      </c>
      <c r="G174" s="29">
        <f>E174+F174</f>
        <v>1</v>
      </c>
      <c r="H174" s="29">
        <v>0</v>
      </c>
      <c r="I174" s="18">
        <v>1</v>
      </c>
      <c r="J174" s="18">
        <v>1</v>
      </c>
      <c r="K174" s="29">
        <v>0</v>
      </c>
      <c r="L174" s="18">
        <f>I174-F174</f>
        <v>0</v>
      </c>
      <c r="M174" s="18">
        <f>J174-G174</f>
        <v>0</v>
      </c>
    </row>
    <row r="175" spans="1:13" x14ac:dyDescent="0.25">
      <c r="A175" s="29"/>
      <c r="B175" s="17" t="s">
        <v>11</v>
      </c>
      <c r="C175" s="29"/>
      <c r="D175" s="29"/>
      <c r="E175" s="29"/>
      <c r="F175" s="1"/>
      <c r="G175" s="29"/>
      <c r="H175" s="29"/>
      <c r="I175" s="29"/>
      <c r="J175" s="18"/>
      <c r="K175" s="29"/>
      <c r="L175" s="18"/>
      <c r="M175" s="18"/>
    </row>
    <row r="176" spans="1:13" ht="63" x14ac:dyDescent="0.25">
      <c r="A176" s="29"/>
      <c r="B176" s="17" t="s">
        <v>69</v>
      </c>
      <c r="C176" s="29" t="s">
        <v>70</v>
      </c>
      <c r="D176" s="29" t="s">
        <v>58</v>
      </c>
      <c r="E176" s="29">
        <v>0</v>
      </c>
      <c r="F176" s="1">
        <v>0</v>
      </c>
      <c r="G176" s="29">
        <f>E176+F176</f>
        <v>0</v>
      </c>
      <c r="H176" s="29">
        <v>0</v>
      </c>
      <c r="I176" s="29">
        <v>0</v>
      </c>
      <c r="J176" s="18">
        <f>H176+I176</f>
        <v>0</v>
      </c>
      <c r="K176" s="29">
        <v>0</v>
      </c>
      <c r="L176" s="18">
        <f>I176-F176</f>
        <v>0</v>
      </c>
      <c r="M176" s="18">
        <f>J176-G176</f>
        <v>0</v>
      </c>
    </row>
    <row r="177" spans="1:13" x14ac:dyDescent="0.25">
      <c r="A177" s="29"/>
      <c r="B177" s="17" t="s">
        <v>12</v>
      </c>
      <c r="C177" s="29"/>
      <c r="D177" s="29"/>
      <c r="E177" s="29"/>
      <c r="F177" s="1"/>
      <c r="G177" s="29"/>
      <c r="H177" s="29"/>
      <c r="I177" s="29"/>
      <c r="J177" s="18"/>
      <c r="K177" s="29"/>
      <c r="L177" s="18"/>
      <c r="M177" s="18"/>
    </row>
    <row r="178" spans="1:13" ht="31.5" x14ac:dyDescent="0.25">
      <c r="A178" s="17"/>
      <c r="B178" s="17" t="s">
        <v>67</v>
      </c>
      <c r="C178" s="29" t="s">
        <v>59</v>
      </c>
      <c r="D178" s="29" t="s">
        <v>58</v>
      </c>
      <c r="E178" s="29">
        <v>0</v>
      </c>
      <c r="F178" s="1">
        <v>0</v>
      </c>
      <c r="G178" s="29">
        <f>E178+F178</f>
        <v>0</v>
      </c>
      <c r="H178" s="29">
        <v>0</v>
      </c>
      <c r="I178" s="29">
        <f>H178</f>
        <v>0</v>
      </c>
      <c r="J178" s="18">
        <f>H178+I178</f>
        <v>0</v>
      </c>
      <c r="K178" s="29">
        <v>0</v>
      </c>
      <c r="L178" s="18">
        <f>I178-F178</f>
        <v>0</v>
      </c>
      <c r="M178" s="18">
        <f>J178-G178</f>
        <v>0</v>
      </c>
    </row>
    <row r="179" spans="1:13" ht="127.5" x14ac:dyDescent="0.25">
      <c r="A179" s="17">
        <v>14</v>
      </c>
      <c r="B179" s="37" t="s">
        <v>115</v>
      </c>
      <c r="C179" s="29"/>
      <c r="D179" s="29"/>
      <c r="E179" s="29"/>
      <c r="F179" s="1"/>
      <c r="G179" s="29"/>
      <c r="H179" s="29"/>
      <c r="I179" s="29"/>
      <c r="J179" s="18"/>
      <c r="K179" s="29"/>
      <c r="L179" s="18"/>
      <c r="M179" s="18"/>
    </row>
    <row r="180" spans="1:13" x14ac:dyDescent="0.25">
      <c r="A180" s="17"/>
      <c r="B180" s="17" t="s">
        <v>9</v>
      </c>
      <c r="C180" s="29"/>
      <c r="D180" s="29"/>
      <c r="E180" s="29"/>
      <c r="F180" s="1"/>
      <c r="G180" s="29"/>
      <c r="H180" s="29"/>
      <c r="I180" s="18"/>
      <c r="J180" s="29"/>
      <c r="K180" s="29"/>
      <c r="L180" s="29"/>
      <c r="M180" s="29"/>
    </row>
    <row r="181" spans="1:13" ht="47.25" x14ac:dyDescent="0.25">
      <c r="A181" s="17"/>
      <c r="B181" s="17" t="s">
        <v>68</v>
      </c>
      <c r="C181" s="29" t="s">
        <v>70</v>
      </c>
      <c r="D181" s="29" t="s">
        <v>55</v>
      </c>
      <c r="E181" s="29">
        <v>0</v>
      </c>
      <c r="F181" s="1">
        <v>300000</v>
      </c>
      <c r="G181" s="29">
        <f>E181+F181</f>
        <v>300000</v>
      </c>
      <c r="H181" s="29">
        <v>0</v>
      </c>
      <c r="I181" s="18">
        <v>298345</v>
      </c>
      <c r="J181" s="18">
        <f>H181+I181</f>
        <v>298345</v>
      </c>
      <c r="K181" s="29">
        <v>0</v>
      </c>
      <c r="L181" s="18">
        <f>I181-F181</f>
        <v>-1655</v>
      </c>
      <c r="M181" s="18">
        <f>J181-G181</f>
        <v>-1655</v>
      </c>
    </row>
    <row r="182" spans="1:13" x14ac:dyDescent="0.25">
      <c r="A182" s="29"/>
      <c r="B182" s="20" t="s">
        <v>10</v>
      </c>
      <c r="C182" s="29"/>
      <c r="D182" s="29"/>
      <c r="E182" s="29"/>
      <c r="F182" s="1"/>
      <c r="G182" s="29"/>
      <c r="H182" s="29"/>
      <c r="I182" s="18"/>
      <c r="J182" s="18"/>
      <c r="K182" s="29"/>
      <c r="L182" s="18"/>
      <c r="M182" s="18"/>
    </row>
    <row r="183" spans="1:13" ht="31.5" x14ac:dyDescent="0.25">
      <c r="A183" s="29"/>
      <c r="B183" s="17" t="s">
        <v>66</v>
      </c>
      <c r="C183" s="29" t="s">
        <v>57</v>
      </c>
      <c r="D183" s="29" t="s">
        <v>55</v>
      </c>
      <c r="E183" s="29">
        <v>0</v>
      </c>
      <c r="F183" s="1">
        <v>1</v>
      </c>
      <c r="G183" s="29">
        <f>E183+F183</f>
        <v>1</v>
      </c>
      <c r="H183" s="29">
        <v>0</v>
      </c>
      <c r="I183" s="18">
        <v>1</v>
      </c>
      <c r="J183" s="18">
        <v>1</v>
      </c>
      <c r="K183" s="29">
        <v>0</v>
      </c>
      <c r="L183" s="18">
        <f>I183-F183</f>
        <v>0</v>
      </c>
      <c r="M183" s="18">
        <f>J183-G183</f>
        <v>0</v>
      </c>
    </row>
    <row r="184" spans="1:13" x14ac:dyDescent="0.25">
      <c r="A184" s="29"/>
      <c r="B184" s="17" t="s">
        <v>11</v>
      </c>
      <c r="C184" s="29"/>
      <c r="D184" s="29"/>
      <c r="E184" s="29"/>
      <c r="F184" s="1"/>
      <c r="G184" s="29"/>
      <c r="H184" s="29"/>
      <c r="I184" s="29"/>
      <c r="J184" s="18"/>
      <c r="K184" s="29"/>
      <c r="L184" s="18"/>
      <c r="M184" s="18"/>
    </row>
    <row r="185" spans="1:13" ht="63" x14ac:dyDescent="0.25">
      <c r="A185" s="29"/>
      <c r="B185" s="17" t="s">
        <v>69</v>
      </c>
      <c r="C185" s="29" t="s">
        <v>70</v>
      </c>
      <c r="D185" s="29" t="s">
        <v>58</v>
      </c>
      <c r="E185" s="29">
        <v>0</v>
      </c>
      <c r="F185" s="1">
        <v>0</v>
      </c>
      <c r="G185" s="29">
        <f>E185+F185</f>
        <v>0</v>
      </c>
      <c r="H185" s="29">
        <v>0</v>
      </c>
      <c r="I185" s="29">
        <v>0</v>
      </c>
      <c r="J185" s="18">
        <f>H185+I185</f>
        <v>0</v>
      </c>
      <c r="K185" s="29">
        <v>0</v>
      </c>
      <c r="L185" s="18">
        <f>I185-F185</f>
        <v>0</v>
      </c>
      <c r="M185" s="18">
        <f>J185-G185</f>
        <v>0</v>
      </c>
    </row>
    <row r="186" spans="1:13" x14ac:dyDescent="0.25">
      <c r="A186" s="29"/>
      <c r="B186" s="17" t="s">
        <v>12</v>
      </c>
      <c r="C186" s="29"/>
      <c r="D186" s="29"/>
      <c r="E186" s="29"/>
      <c r="F186" s="1"/>
      <c r="G186" s="29"/>
      <c r="H186" s="29"/>
      <c r="I186" s="29"/>
      <c r="J186" s="18"/>
      <c r="K186" s="29"/>
      <c r="L186" s="18"/>
      <c r="M186" s="18"/>
    </row>
    <row r="187" spans="1:13" ht="31.5" x14ac:dyDescent="0.25">
      <c r="A187" s="17"/>
      <c r="B187" s="17" t="s">
        <v>67</v>
      </c>
      <c r="C187" s="29" t="s">
        <v>59</v>
      </c>
      <c r="D187" s="29" t="s">
        <v>58</v>
      </c>
      <c r="E187" s="29">
        <v>0</v>
      </c>
      <c r="F187" s="1">
        <v>0</v>
      </c>
      <c r="G187" s="29">
        <f>E187+F187</f>
        <v>0</v>
      </c>
      <c r="H187" s="29">
        <v>0</v>
      </c>
      <c r="I187" s="29">
        <f>H187</f>
        <v>0</v>
      </c>
      <c r="J187" s="18">
        <f>H187+I187</f>
        <v>0</v>
      </c>
      <c r="K187" s="29">
        <v>0</v>
      </c>
      <c r="L187" s="18">
        <f>I187-F187</f>
        <v>0</v>
      </c>
      <c r="M187" s="18">
        <f>J187-G187</f>
        <v>0</v>
      </c>
    </row>
    <row r="188" spans="1:13" ht="192.75" customHeight="1" x14ac:dyDescent="0.25">
      <c r="A188" s="17">
        <v>15</v>
      </c>
      <c r="B188" s="37" t="s">
        <v>116</v>
      </c>
      <c r="C188" s="29"/>
      <c r="D188" s="29"/>
      <c r="E188" s="29"/>
      <c r="F188" s="1"/>
      <c r="G188" s="29"/>
      <c r="H188" s="29"/>
      <c r="I188" s="29"/>
      <c r="J188" s="18"/>
      <c r="K188" s="29"/>
      <c r="L188" s="18"/>
      <c r="M188" s="18"/>
    </row>
    <row r="189" spans="1:13" x14ac:dyDescent="0.25">
      <c r="A189" s="17"/>
      <c r="B189" s="17" t="s">
        <v>9</v>
      </c>
      <c r="C189" s="29"/>
      <c r="D189" s="29"/>
      <c r="E189" s="29"/>
      <c r="F189" s="1"/>
      <c r="G189" s="29"/>
      <c r="H189" s="29"/>
      <c r="I189" s="18"/>
      <c r="J189" s="29"/>
      <c r="K189" s="29"/>
      <c r="L189" s="29"/>
      <c r="M189" s="29"/>
    </row>
    <row r="190" spans="1:13" ht="47.25" x14ac:dyDescent="0.25">
      <c r="A190" s="17"/>
      <c r="B190" s="17" t="s">
        <v>68</v>
      </c>
      <c r="C190" s="29" t="s">
        <v>70</v>
      </c>
      <c r="D190" s="29" t="s">
        <v>55</v>
      </c>
      <c r="E190" s="29">
        <v>0</v>
      </c>
      <c r="F190" s="1">
        <v>100000</v>
      </c>
      <c r="G190" s="29">
        <f>E190+F190</f>
        <v>100000</v>
      </c>
      <c r="H190" s="29">
        <v>0</v>
      </c>
      <c r="I190" s="18">
        <v>100000</v>
      </c>
      <c r="J190" s="18">
        <f>H190+I190</f>
        <v>100000</v>
      </c>
      <c r="K190" s="29">
        <v>0</v>
      </c>
      <c r="L190" s="18">
        <f>I190-F190</f>
        <v>0</v>
      </c>
      <c r="M190" s="18">
        <f>J190-G190</f>
        <v>0</v>
      </c>
    </row>
    <row r="191" spans="1:13" x14ac:dyDescent="0.25">
      <c r="A191" s="29"/>
      <c r="B191" s="20" t="s">
        <v>10</v>
      </c>
      <c r="C191" s="29"/>
      <c r="D191" s="29"/>
      <c r="E191" s="29"/>
      <c r="F191" s="1"/>
      <c r="G191" s="29"/>
      <c r="H191" s="29"/>
      <c r="I191" s="18"/>
      <c r="J191" s="18"/>
      <c r="K191" s="29"/>
      <c r="L191" s="18"/>
      <c r="M191" s="18"/>
    </row>
    <row r="192" spans="1:13" ht="31.5" x14ac:dyDescent="0.25">
      <c r="A192" s="29"/>
      <c r="B192" s="17" t="s">
        <v>66</v>
      </c>
      <c r="C192" s="29" t="s">
        <v>57</v>
      </c>
      <c r="D192" s="29" t="s">
        <v>55</v>
      </c>
      <c r="E192" s="29">
        <v>0</v>
      </c>
      <c r="F192" s="1">
        <v>1</v>
      </c>
      <c r="G192" s="29">
        <f>E192+F192</f>
        <v>1</v>
      </c>
      <c r="H192" s="29">
        <v>0</v>
      </c>
      <c r="I192" s="18">
        <v>1</v>
      </c>
      <c r="J192" s="18">
        <v>1</v>
      </c>
      <c r="K192" s="29">
        <v>0</v>
      </c>
      <c r="L192" s="18">
        <f>I192-F192</f>
        <v>0</v>
      </c>
      <c r="M192" s="18">
        <f>J192-G192</f>
        <v>0</v>
      </c>
    </row>
    <row r="193" spans="1:13" x14ac:dyDescent="0.25">
      <c r="A193" s="29"/>
      <c r="B193" s="17" t="s">
        <v>11</v>
      </c>
      <c r="C193" s="29"/>
      <c r="D193" s="29"/>
      <c r="E193" s="29"/>
      <c r="F193" s="1"/>
      <c r="G193" s="29"/>
      <c r="H193" s="29"/>
      <c r="I193" s="29"/>
      <c r="J193" s="18"/>
      <c r="K193" s="29"/>
      <c r="L193" s="18"/>
      <c r="M193" s="18"/>
    </row>
    <row r="194" spans="1:13" ht="63" x14ac:dyDescent="0.25">
      <c r="A194" s="29"/>
      <c r="B194" s="17" t="s">
        <v>69</v>
      </c>
      <c r="C194" s="29" t="s">
        <v>70</v>
      </c>
      <c r="D194" s="29" t="s">
        <v>58</v>
      </c>
      <c r="E194" s="29">
        <v>0</v>
      </c>
      <c r="F194" s="1">
        <v>0</v>
      </c>
      <c r="G194" s="29">
        <f>E194+F194</f>
        <v>0</v>
      </c>
      <c r="H194" s="29">
        <v>0</v>
      </c>
      <c r="I194" s="29">
        <v>0</v>
      </c>
      <c r="J194" s="18">
        <f>H194+I194</f>
        <v>0</v>
      </c>
      <c r="K194" s="29">
        <v>0</v>
      </c>
      <c r="L194" s="18">
        <f>I194-F194</f>
        <v>0</v>
      </c>
      <c r="M194" s="18">
        <f>J194-G194</f>
        <v>0</v>
      </c>
    </row>
    <row r="195" spans="1:13" x14ac:dyDescent="0.25">
      <c r="A195" s="29"/>
      <c r="B195" s="17" t="s">
        <v>12</v>
      </c>
      <c r="C195" s="29"/>
      <c r="D195" s="29"/>
      <c r="E195" s="29"/>
      <c r="F195" s="1"/>
      <c r="G195" s="29"/>
      <c r="H195" s="29"/>
      <c r="I195" s="29"/>
      <c r="J195" s="18"/>
      <c r="K195" s="29"/>
      <c r="L195" s="18"/>
      <c r="M195" s="18"/>
    </row>
    <row r="196" spans="1:13" ht="31.5" x14ac:dyDescent="0.25">
      <c r="A196" s="17"/>
      <c r="B196" s="17" t="s">
        <v>67</v>
      </c>
      <c r="C196" s="29" t="s">
        <v>59</v>
      </c>
      <c r="D196" s="29" t="s">
        <v>58</v>
      </c>
      <c r="E196" s="29">
        <v>0</v>
      </c>
      <c r="F196" s="1">
        <v>0</v>
      </c>
      <c r="G196" s="29">
        <f>E196+F196</f>
        <v>0</v>
      </c>
      <c r="H196" s="29">
        <v>0</v>
      </c>
      <c r="I196" s="29">
        <f>H196</f>
        <v>0</v>
      </c>
      <c r="J196" s="18">
        <f>H196+I196</f>
        <v>0</v>
      </c>
      <c r="K196" s="29">
        <v>0</v>
      </c>
      <c r="L196" s="18">
        <f>I196-F196</f>
        <v>0</v>
      </c>
      <c r="M196" s="18">
        <f>J196-G196</f>
        <v>0</v>
      </c>
    </row>
    <row r="197" spans="1:13" ht="89.25" x14ac:dyDescent="0.25">
      <c r="A197" s="17">
        <v>16</v>
      </c>
      <c r="B197" s="38" t="s">
        <v>123</v>
      </c>
      <c r="C197" s="29"/>
      <c r="D197" s="29"/>
      <c r="E197" s="29"/>
      <c r="F197" s="1"/>
      <c r="G197" s="29"/>
      <c r="H197" s="29"/>
      <c r="I197" s="29"/>
      <c r="J197" s="18"/>
      <c r="K197" s="29"/>
      <c r="L197" s="18"/>
      <c r="M197" s="18"/>
    </row>
    <row r="198" spans="1:13" x14ac:dyDescent="0.25">
      <c r="A198" s="17"/>
      <c r="B198" s="17" t="s">
        <v>9</v>
      </c>
      <c r="C198" s="29"/>
      <c r="D198" s="29"/>
      <c r="E198" s="29"/>
      <c r="F198" s="1"/>
      <c r="G198" s="29"/>
      <c r="H198" s="29"/>
      <c r="I198" s="29"/>
      <c r="J198" s="18"/>
      <c r="K198" s="29"/>
      <c r="L198" s="18"/>
      <c r="M198" s="18"/>
    </row>
    <row r="199" spans="1:13" ht="31.5" x14ac:dyDescent="0.25">
      <c r="A199" s="17"/>
      <c r="B199" s="17" t="s">
        <v>124</v>
      </c>
      <c r="C199" s="29" t="s">
        <v>64</v>
      </c>
      <c r="D199" s="29" t="s">
        <v>55</v>
      </c>
      <c r="E199" s="29">
        <v>0</v>
      </c>
      <c r="F199" s="1">
        <v>16341085</v>
      </c>
      <c r="G199" s="29">
        <f>E199+F199</f>
        <v>16341085</v>
      </c>
      <c r="H199" s="29">
        <v>0</v>
      </c>
      <c r="I199" s="29">
        <v>13976604</v>
      </c>
      <c r="J199" s="18">
        <f>H199+I199</f>
        <v>13976604</v>
      </c>
      <c r="K199" s="29">
        <f>E199-H199</f>
        <v>0</v>
      </c>
      <c r="L199" s="18">
        <f>F199-I199</f>
        <v>2364481</v>
      </c>
      <c r="M199" s="18">
        <f>G199-J199</f>
        <v>2364481</v>
      </c>
    </row>
    <row r="200" spans="1:13" ht="63" x14ac:dyDescent="0.25">
      <c r="A200" s="17"/>
      <c r="B200" s="17" t="s">
        <v>125</v>
      </c>
      <c r="C200" s="29" t="s">
        <v>95</v>
      </c>
      <c r="D200" s="29" t="s">
        <v>56</v>
      </c>
      <c r="E200" s="29">
        <v>0</v>
      </c>
      <c r="F200" s="1">
        <v>1641.4</v>
      </c>
      <c r="G200" s="29">
        <f t="shared" ref="G200:G209" si="6">E200+F200</f>
        <v>1641.4</v>
      </c>
      <c r="H200" s="29">
        <v>0</v>
      </c>
      <c r="I200" s="29">
        <v>1641.4</v>
      </c>
      <c r="J200" s="18">
        <f t="shared" ref="J200:J209" si="7">H200+I200</f>
        <v>1641.4</v>
      </c>
      <c r="K200" s="29">
        <f t="shared" ref="K200:K209" si="8">E200-H200</f>
        <v>0</v>
      </c>
      <c r="L200" s="18">
        <f t="shared" ref="L200:L209" si="9">F200-I200</f>
        <v>0</v>
      </c>
      <c r="M200" s="18">
        <f t="shared" ref="M200:M209" si="10">G200-J200</f>
        <v>0</v>
      </c>
    </row>
    <row r="201" spans="1:13" ht="78.75" x14ac:dyDescent="0.25">
      <c r="A201" s="17"/>
      <c r="B201" s="17" t="s">
        <v>126</v>
      </c>
      <c r="C201" s="29" t="s">
        <v>122</v>
      </c>
      <c r="D201" s="29" t="s">
        <v>58</v>
      </c>
      <c r="E201" s="29">
        <v>0</v>
      </c>
      <c r="F201" s="1">
        <v>12310.5</v>
      </c>
      <c r="G201" s="29">
        <f t="shared" si="6"/>
        <v>12310.5</v>
      </c>
      <c r="H201" s="29">
        <v>0</v>
      </c>
      <c r="I201" s="29">
        <v>12310.5</v>
      </c>
      <c r="J201" s="18">
        <f t="shared" si="7"/>
        <v>12310.5</v>
      </c>
      <c r="K201" s="29">
        <f t="shared" si="8"/>
        <v>0</v>
      </c>
      <c r="L201" s="18">
        <f t="shared" si="9"/>
        <v>0</v>
      </c>
      <c r="M201" s="18">
        <f t="shared" si="10"/>
        <v>0</v>
      </c>
    </row>
    <row r="202" spans="1:13" x14ac:dyDescent="0.25">
      <c r="A202" s="17"/>
      <c r="B202" s="17" t="s">
        <v>10</v>
      </c>
      <c r="C202" s="29"/>
      <c r="D202" s="29"/>
      <c r="E202" s="29"/>
      <c r="F202" s="1"/>
      <c r="G202" s="29"/>
      <c r="H202" s="29"/>
      <c r="I202" s="29"/>
      <c r="J202" s="18"/>
      <c r="K202" s="29"/>
      <c r="L202" s="18"/>
      <c r="M202" s="18"/>
    </row>
    <row r="203" spans="1:13" ht="47.25" x14ac:dyDescent="0.25">
      <c r="A203" s="17"/>
      <c r="B203" s="17" t="s">
        <v>82</v>
      </c>
      <c r="C203" s="29" t="s">
        <v>57</v>
      </c>
      <c r="D203" s="29" t="s">
        <v>55</v>
      </c>
      <c r="E203" s="29">
        <v>0</v>
      </c>
      <c r="F203" s="1">
        <v>1</v>
      </c>
      <c r="G203" s="29">
        <f t="shared" si="6"/>
        <v>1</v>
      </c>
      <c r="H203" s="29">
        <v>0</v>
      </c>
      <c r="I203" s="29">
        <v>1</v>
      </c>
      <c r="J203" s="18">
        <f t="shared" si="7"/>
        <v>1</v>
      </c>
      <c r="K203" s="29">
        <f t="shared" si="8"/>
        <v>0</v>
      </c>
      <c r="L203" s="18">
        <f t="shared" si="9"/>
        <v>0</v>
      </c>
      <c r="M203" s="18">
        <f t="shared" si="10"/>
        <v>0</v>
      </c>
    </row>
    <row r="204" spans="1:13" ht="63" x14ac:dyDescent="0.25">
      <c r="A204" s="17"/>
      <c r="B204" s="17" t="s">
        <v>127</v>
      </c>
      <c r="C204" s="29" t="s">
        <v>95</v>
      </c>
      <c r="D204" s="29" t="s">
        <v>56</v>
      </c>
      <c r="E204" s="29">
        <v>0</v>
      </c>
      <c r="F204" s="1">
        <v>7.5</v>
      </c>
      <c r="G204" s="29">
        <f t="shared" si="6"/>
        <v>7.5</v>
      </c>
      <c r="H204" s="29">
        <v>0</v>
      </c>
      <c r="I204" s="29">
        <v>7.5</v>
      </c>
      <c r="J204" s="18">
        <f t="shared" si="7"/>
        <v>7.5</v>
      </c>
      <c r="K204" s="29">
        <f t="shared" si="8"/>
        <v>0</v>
      </c>
      <c r="L204" s="18">
        <f t="shared" si="9"/>
        <v>0</v>
      </c>
      <c r="M204" s="18">
        <f t="shared" si="10"/>
        <v>0</v>
      </c>
    </row>
    <row r="205" spans="1:13" x14ac:dyDescent="0.25">
      <c r="A205" s="17"/>
      <c r="B205" s="17" t="s">
        <v>11</v>
      </c>
      <c r="C205" s="29"/>
      <c r="D205" s="29"/>
      <c r="E205" s="29"/>
      <c r="F205" s="1"/>
      <c r="G205" s="29"/>
      <c r="H205" s="29"/>
      <c r="I205" s="29"/>
      <c r="J205" s="18"/>
      <c r="K205" s="29"/>
      <c r="L205" s="18"/>
      <c r="M205" s="18"/>
    </row>
    <row r="206" spans="1:13" ht="63" x14ac:dyDescent="0.25">
      <c r="A206" s="17"/>
      <c r="B206" s="17" t="s">
        <v>83</v>
      </c>
      <c r="C206" s="29" t="s">
        <v>64</v>
      </c>
      <c r="D206" s="29" t="s">
        <v>58</v>
      </c>
      <c r="E206" s="29">
        <v>0</v>
      </c>
      <c r="F206" s="1">
        <v>65017720</v>
      </c>
      <c r="G206" s="29">
        <f t="shared" si="6"/>
        <v>65017720</v>
      </c>
      <c r="H206" s="29">
        <v>0</v>
      </c>
      <c r="I206" s="29">
        <v>65017720</v>
      </c>
      <c r="J206" s="18">
        <f t="shared" si="7"/>
        <v>65017720</v>
      </c>
      <c r="K206" s="29">
        <f t="shared" si="8"/>
        <v>0</v>
      </c>
      <c r="L206" s="18">
        <f t="shared" si="9"/>
        <v>0</v>
      </c>
      <c r="M206" s="18">
        <f t="shared" si="10"/>
        <v>0</v>
      </c>
    </row>
    <row r="207" spans="1:13" ht="63" x14ac:dyDescent="0.25">
      <c r="A207" s="17"/>
      <c r="B207" s="17" t="s">
        <v>128</v>
      </c>
      <c r="C207" s="29" t="s">
        <v>129</v>
      </c>
      <c r="D207" s="29" t="s">
        <v>58</v>
      </c>
      <c r="E207" s="29">
        <v>0</v>
      </c>
      <c r="F207" s="1">
        <v>5281</v>
      </c>
      <c r="G207" s="29">
        <f t="shared" si="6"/>
        <v>5281</v>
      </c>
      <c r="H207" s="29">
        <v>0</v>
      </c>
      <c r="I207" s="29">
        <v>5281</v>
      </c>
      <c r="J207" s="18">
        <f t="shared" si="7"/>
        <v>5281</v>
      </c>
      <c r="K207" s="29">
        <f t="shared" si="8"/>
        <v>0</v>
      </c>
      <c r="L207" s="18">
        <f t="shared" si="9"/>
        <v>0</v>
      </c>
      <c r="M207" s="18">
        <f t="shared" si="10"/>
        <v>0</v>
      </c>
    </row>
    <row r="208" spans="1:13" x14ac:dyDescent="0.25">
      <c r="A208" s="17"/>
      <c r="B208" s="17" t="s">
        <v>12</v>
      </c>
      <c r="C208" s="29"/>
      <c r="D208" s="29"/>
      <c r="E208" s="29"/>
      <c r="F208" s="1"/>
      <c r="G208" s="29"/>
      <c r="H208" s="29"/>
      <c r="I208" s="29"/>
      <c r="J208" s="18"/>
      <c r="K208" s="29"/>
      <c r="L208" s="18"/>
      <c r="M208" s="18"/>
    </row>
    <row r="209" spans="1:13" ht="47.25" x14ac:dyDescent="0.25">
      <c r="A209" s="17"/>
      <c r="B209" s="17" t="s">
        <v>86</v>
      </c>
      <c r="C209" s="29" t="s">
        <v>59</v>
      </c>
      <c r="D209" s="29" t="s">
        <v>58</v>
      </c>
      <c r="E209" s="29">
        <v>0</v>
      </c>
      <c r="F209" s="1">
        <v>38</v>
      </c>
      <c r="G209" s="29">
        <f t="shared" si="6"/>
        <v>38</v>
      </c>
      <c r="H209" s="29">
        <v>0</v>
      </c>
      <c r="I209" s="29">
        <v>32</v>
      </c>
      <c r="J209" s="18">
        <f t="shared" si="7"/>
        <v>32</v>
      </c>
      <c r="K209" s="29">
        <f t="shared" si="8"/>
        <v>0</v>
      </c>
      <c r="L209" s="18">
        <f t="shared" si="9"/>
        <v>6</v>
      </c>
      <c r="M209" s="18">
        <f t="shared" si="10"/>
        <v>6</v>
      </c>
    </row>
    <row r="210" spans="1:13" ht="191.25" x14ac:dyDescent="0.25">
      <c r="A210" s="17">
        <v>17</v>
      </c>
      <c r="B210" s="3" t="s">
        <v>117</v>
      </c>
      <c r="C210" s="29"/>
      <c r="D210" s="29"/>
      <c r="E210" s="29"/>
      <c r="F210" s="1"/>
      <c r="G210" s="29"/>
      <c r="H210" s="29"/>
      <c r="I210" s="29"/>
      <c r="J210" s="18"/>
      <c r="K210" s="29"/>
      <c r="L210" s="18"/>
      <c r="M210" s="18"/>
    </row>
    <row r="211" spans="1:13" x14ac:dyDescent="0.25">
      <c r="A211" s="17"/>
      <c r="B211" s="17" t="s">
        <v>9</v>
      </c>
      <c r="C211" s="29"/>
      <c r="D211" s="29"/>
      <c r="E211" s="29"/>
      <c r="F211" s="1"/>
      <c r="G211" s="29"/>
      <c r="H211" s="29"/>
      <c r="I211" s="29"/>
      <c r="J211" s="18"/>
      <c r="K211" s="29"/>
      <c r="L211" s="18"/>
      <c r="M211" s="18"/>
    </row>
    <row r="212" spans="1:13" ht="47.25" x14ac:dyDescent="0.25">
      <c r="A212" s="17"/>
      <c r="B212" s="17" t="s">
        <v>118</v>
      </c>
      <c r="C212" s="29" t="s">
        <v>70</v>
      </c>
      <c r="D212" s="29" t="s">
        <v>55</v>
      </c>
      <c r="E212" s="29">
        <v>0</v>
      </c>
      <c r="F212" s="1">
        <v>582840</v>
      </c>
      <c r="G212" s="29">
        <f>E212+F212</f>
        <v>582840</v>
      </c>
      <c r="H212" s="29">
        <v>0</v>
      </c>
      <c r="I212" s="29">
        <v>382839</v>
      </c>
      <c r="J212" s="18">
        <f>H212+I212</f>
        <v>382839</v>
      </c>
      <c r="K212" s="29">
        <f>E212-H212</f>
        <v>0</v>
      </c>
      <c r="L212" s="18">
        <f>F212-J212</f>
        <v>200001</v>
      </c>
      <c r="M212" s="18">
        <f>G212-I212</f>
        <v>200001</v>
      </c>
    </row>
    <row r="213" spans="1:13" ht="63" x14ac:dyDescent="0.25">
      <c r="A213" s="17"/>
      <c r="B213" s="17" t="s">
        <v>119</v>
      </c>
      <c r="C213" s="29" t="s">
        <v>122</v>
      </c>
      <c r="D213" s="29" t="s">
        <v>56</v>
      </c>
      <c r="E213" s="29">
        <v>0</v>
      </c>
      <c r="F213" s="1">
        <v>664</v>
      </c>
      <c r="G213" s="29">
        <f t="shared" ref="G213:G219" si="11">E213+F213</f>
        <v>664</v>
      </c>
      <c r="H213" s="29">
        <v>0</v>
      </c>
      <c r="I213" s="29">
        <v>664</v>
      </c>
      <c r="J213" s="18">
        <f t="shared" ref="J213:J219" si="12">H213+I213</f>
        <v>664</v>
      </c>
      <c r="K213" s="29">
        <f t="shared" ref="K213:K219" si="13">E213-H213</f>
        <v>0</v>
      </c>
      <c r="L213" s="18">
        <f t="shared" ref="L213:L219" si="14">F213-J213</f>
        <v>0</v>
      </c>
      <c r="M213" s="18">
        <f t="shared" ref="M213:M219" si="15">G213-I213</f>
        <v>0</v>
      </c>
    </row>
    <row r="214" spans="1:13" x14ac:dyDescent="0.25">
      <c r="A214" s="17"/>
      <c r="B214" s="17" t="s">
        <v>10</v>
      </c>
      <c r="C214" s="29"/>
      <c r="D214" s="29"/>
      <c r="E214" s="29"/>
      <c r="F214" s="1"/>
      <c r="G214" s="29"/>
      <c r="H214" s="29"/>
      <c r="I214" s="29"/>
      <c r="J214" s="18"/>
      <c r="K214" s="29"/>
      <c r="L214" s="18"/>
      <c r="M214" s="18">
        <f t="shared" si="15"/>
        <v>0</v>
      </c>
    </row>
    <row r="215" spans="1:13" ht="47.25" x14ac:dyDescent="0.25">
      <c r="A215" s="17"/>
      <c r="B215" s="17" t="s">
        <v>81</v>
      </c>
      <c r="C215" s="29" t="s">
        <v>57</v>
      </c>
      <c r="D215" s="29" t="s">
        <v>55</v>
      </c>
      <c r="E215" s="29">
        <v>0</v>
      </c>
      <c r="F215" s="1">
        <v>1</v>
      </c>
      <c r="G215" s="29">
        <f t="shared" si="11"/>
        <v>1</v>
      </c>
      <c r="H215" s="29">
        <v>0</v>
      </c>
      <c r="I215" s="29">
        <v>1</v>
      </c>
      <c r="J215" s="18">
        <f t="shared" si="12"/>
        <v>1</v>
      </c>
      <c r="K215" s="29">
        <f t="shared" si="13"/>
        <v>0</v>
      </c>
      <c r="L215" s="18">
        <f t="shared" si="14"/>
        <v>0</v>
      </c>
      <c r="M215" s="18">
        <f t="shared" si="15"/>
        <v>0</v>
      </c>
    </row>
    <row r="216" spans="1:13" x14ac:dyDescent="0.25">
      <c r="A216" s="17"/>
      <c r="B216" s="17" t="s">
        <v>11</v>
      </c>
      <c r="C216" s="29"/>
      <c r="D216" s="29"/>
      <c r="E216" s="29"/>
      <c r="F216" s="1"/>
      <c r="G216" s="29"/>
      <c r="H216" s="29"/>
      <c r="I216" s="29"/>
      <c r="J216" s="18"/>
      <c r="K216" s="29"/>
      <c r="L216" s="18"/>
      <c r="M216" s="18">
        <f t="shared" si="15"/>
        <v>0</v>
      </c>
    </row>
    <row r="217" spans="1:13" ht="63" x14ac:dyDescent="0.25">
      <c r="A217" s="17"/>
      <c r="B217" s="17" t="s">
        <v>120</v>
      </c>
      <c r="C217" s="29" t="s">
        <v>70</v>
      </c>
      <c r="D217" s="29" t="s">
        <v>58</v>
      </c>
      <c r="E217" s="29">
        <v>0</v>
      </c>
      <c r="F217" s="1">
        <v>14473674</v>
      </c>
      <c r="G217" s="29">
        <f t="shared" si="11"/>
        <v>14473674</v>
      </c>
      <c r="H217" s="29">
        <v>0</v>
      </c>
      <c r="I217" s="29">
        <v>14473674</v>
      </c>
      <c r="J217" s="18">
        <f t="shared" si="12"/>
        <v>14473674</v>
      </c>
      <c r="K217" s="29">
        <f t="shared" si="13"/>
        <v>0</v>
      </c>
      <c r="L217" s="18">
        <f t="shared" si="14"/>
        <v>0</v>
      </c>
      <c r="M217" s="18">
        <f t="shared" si="15"/>
        <v>0</v>
      </c>
    </row>
    <row r="218" spans="1:13" x14ac:dyDescent="0.25">
      <c r="A218" s="17"/>
      <c r="B218" s="17" t="s">
        <v>12</v>
      </c>
      <c r="C218" s="29"/>
      <c r="D218" s="29"/>
      <c r="E218" s="29"/>
      <c r="F218" s="1"/>
      <c r="G218" s="29"/>
      <c r="H218" s="29"/>
      <c r="I218" s="29"/>
      <c r="J218" s="18"/>
      <c r="K218" s="29"/>
      <c r="L218" s="18"/>
      <c r="M218" s="18">
        <f t="shared" si="15"/>
        <v>0</v>
      </c>
    </row>
    <row r="219" spans="1:13" ht="63" x14ac:dyDescent="0.25">
      <c r="A219" s="17"/>
      <c r="B219" s="17" t="s">
        <v>121</v>
      </c>
      <c r="C219" s="29" t="s">
        <v>59</v>
      </c>
      <c r="D219" s="29" t="s">
        <v>58</v>
      </c>
      <c r="E219" s="29">
        <v>0</v>
      </c>
      <c r="F219" s="1">
        <v>61</v>
      </c>
      <c r="G219" s="29">
        <f t="shared" si="11"/>
        <v>61</v>
      </c>
      <c r="H219" s="29">
        <v>0</v>
      </c>
      <c r="I219" s="29">
        <v>60</v>
      </c>
      <c r="J219" s="18">
        <f t="shared" si="12"/>
        <v>60</v>
      </c>
      <c r="K219" s="29">
        <f t="shared" si="13"/>
        <v>0</v>
      </c>
      <c r="L219" s="18">
        <f t="shared" si="14"/>
        <v>1</v>
      </c>
      <c r="M219" s="18">
        <f t="shared" si="15"/>
        <v>1</v>
      </c>
    </row>
    <row r="220" spans="1:13" x14ac:dyDescent="0.25">
      <c r="A220" s="33"/>
      <c r="B220" s="33"/>
      <c r="C220" s="33"/>
      <c r="D220" s="33"/>
      <c r="E220" s="33"/>
      <c r="F220" s="33"/>
      <c r="G220" s="33"/>
      <c r="H220" s="33"/>
      <c r="I220" s="23" t="e">
        <f>I59+#REF!+I69+#REF!+I78+I88+#REF!+I97+I106+I117+I128+I137+I146</f>
        <v>#REF!</v>
      </c>
      <c r="J220" s="33"/>
      <c r="K220" s="33"/>
      <c r="L220" s="33"/>
      <c r="M220" s="33"/>
    </row>
    <row r="221" spans="1:13" x14ac:dyDescent="0.25">
      <c r="A221" s="87" t="s">
        <v>49</v>
      </c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</row>
    <row r="222" spans="1:13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1:13" x14ac:dyDescent="0.25">
      <c r="A223" s="54" t="s">
        <v>4</v>
      </c>
      <c r="B223" s="54" t="s">
        <v>21</v>
      </c>
      <c r="C223" s="54"/>
      <c r="D223" s="54" t="s">
        <v>7</v>
      </c>
      <c r="E223" s="54" t="s">
        <v>35</v>
      </c>
      <c r="F223" s="54"/>
      <c r="G223" s="54"/>
      <c r="H223" s="54"/>
      <c r="I223" s="54"/>
      <c r="J223" s="54"/>
      <c r="K223" s="54"/>
      <c r="L223" s="54"/>
      <c r="M223" s="54"/>
    </row>
    <row r="224" spans="1:13" x14ac:dyDescent="0.25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</row>
    <row r="225" spans="1:13" x14ac:dyDescent="0.25">
      <c r="A225" s="29">
        <v>1</v>
      </c>
      <c r="B225" s="54">
        <v>2</v>
      </c>
      <c r="C225" s="54"/>
      <c r="D225" s="29">
        <v>3</v>
      </c>
      <c r="E225" s="54">
        <v>4</v>
      </c>
      <c r="F225" s="54"/>
      <c r="G225" s="54"/>
      <c r="H225" s="54"/>
      <c r="I225" s="54"/>
      <c r="J225" s="54"/>
      <c r="K225" s="54"/>
      <c r="L225" s="54"/>
      <c r="M225" s="54"/>
    </row>
    <row r="226" spans="1:13" ht="114.75" customHeight="1" x14ac:dyDescent="0.25">
      <c r="A226" s="29">
        <v>1</v>
      </c>
      <c r="B226" s="58" t="s">
        <v>97</v>
      </c>
      <c r="C226" s="59"/>
      <c r="D226" s="29"/>
      <c r="E226" s="48"/>
      <c r="F226" s="48"/>
      <c r="G226" s="48"/>
      <c r="H226" s="48"/>
      <c r="I226" s="48"/>
      <c r="J226" s="48"/>
      <c r="K226" s="48"/>
      <c r="L226" s="48"/>
      <c r="M226" s="48"/>
    </row>
    <row r="227" spans="1:13" ht="72" customHeight="1" x14ac:dyDescent="0.25">
      <c r="A227" s="29"/>
      <c r="B227" s="62" t="s">
        <v>124</v>
      </c>
      <c r="C227" s="63"/>
      <c r="D227" s="29" t="s">
        <v>64</v>
      </c>
      <c r="E227" s="48" t="s">
        <v>136</v>
      </c>
      <c r="F227" s="48"/>
      <c r="G227" s="48"/>
      <c r="H227" s="48"/>
      <c r="I227" s="48"/>
      <c r="J227" s="48"/>
      <c r="K227" s="48"/>
      <c r="L227" s="48"/>
      <c r="M227" s="48"/>
    </row>
    <row r="228" spans="1:13" ht="109.5" customHeight="1" x14ac:dyDescent="0.25">
      <c r="A228" s="29">
        <v>2</v>
      </c>
      <c r="B228" s="49" t="s">
        <v>98</v>
      </c>
      <c r="C228" s="50"/>
      <c r="D228" s="29"/>
      <c r="E228" s="48"/>
      <c r="F228" s="48"/>
      <c r="G228" s="48"/>
      <c r="H228" s="48"/>
      <c r="I228" s="48"/>
      <c r="J228" s="48"/>
      <c r="K228" s="48"/>
      <c r="L228" s="48"/>
      <c r="M228" s="48"/>
    </row>
    <row r="229" spans="1:13" ht="68.25" customHeight="1" x14ac:dyDescent="0.25">
      <c r="A229" s="29"/>
      <c r="B229" s="43" t="s">
        <v>124</v>
      </c>
      <c r="C229" s="44"/>
      <c r="D229" s="29" t="s">
        <v>64</v>
      </c>
      <c r="E229" s="48" t="s">
        <v>135</v>
      </c>
      <c r="F229" s="48"/>
      <c r="G229" s="48"/>
      <c r="H229" s="48"/>
      <c r="I229" s="48"/>
      <c r="J229" s="48"/>
      <c r="K229" s="48"/>
      <c r="L229" s="48"/>
      <c r="M229" s="48"/>
    </row>
    <row r="230" spans="1:13" ht="114.75" customHeight="1" x14ac:dyDescent="0.25">
      <c r="A230" s="29">
        <v>3</v>
      </c>
      <c r="B230" s="49" t="s">
        <v>99</v>
      </c>
      <c r="C230" s="50"/>
      <c r="D230" s="29"/>
      <c r="E230" s="48"/>
      <c r="F230" s="48"/>
      <c r="G230" s="48"/>
      <c r="H230" s="48"/>
      <c r="I230" s="48"/>
      <c r="J230" s="48"/>
      <c r="K230" s="48"/>
      <c r="L230" s="48"/>
      <c r="M230" s="48"/>
    </row>
    <row r="231" spans="1:13" ht="73.5" customHeight="1" x14ac:dyDescent="0.25">
      <c r="A231" s="29"/>
      <c r="B231" s="43" t="s">
        <v>124</v>
      </c>
      <c r="C231" s="44"/>
      <c r="D231" s="29" t="s">
        <v>64</v>
      </c>
      <c r="E231" s="48" t="s">
        <v>130</v>
      </c>
      <c r="F231" s="48"/>
      <c r="G231" s="48"/>
      <c r="H231" s="48"/>
      <c r="I231" s="48"/>
      <c r="J231" s="48"/>
      <c r="K231" s="48"/>
      <c r="L231" s="48"/>
      <c r="M231" s="48"/>
    </row>
    <row r="232" spans="1:13" ht="121.5" customHeight="1" x14ac:dyDescent="0.25">
      <c r="A232" s="29">
        <v>4</v>
      </c>
      <c r="B232" s="49" t="s">
        <v>91</v>
      </c>
      <c r="C232" s="50"/>
      <c r="D232" s="29"/>
      <c r="E232" s="48"/>
      <c r="F232" s="48"/>
      <c r="G232" s="48"/>
      <c r="H232" s="48"/>
      <c r="I232" s="48"/>
      <c r="J232" s="48"/>
      <c r="K232" s="48"/>
      <c r="L232" s="48"/>
      <c r="M232" s="48"/>
    </row>
    <row r="233" spans="1:13" ht="63" customHeight="1" x14ac:dyDescent="0.25">
      <c r="A233" s="29"/>
      <c r="B233" s="60" t="s">
        <v>89</v>
      </c>
      <c r="C233" s="61"/>
      <c r="D233" s="29"/>
      <c r="E233" s="48" t="s">
        <v>131</v>
      </c>
      <c r="F233" s="48"/>
      <c r="G233" s="48"/>
      <c r="H233" s="48"/>
      <c r="I233" s="48"/>
      <c r="J233" s="48"/>
      <c r="K233" s="48"/>
      <c r="L233" s="48"/>
      <c r="M233" s="48"/>
    </row>
    <row r="234" spans="1:13" ht="127.5" customHeight="1" x14ac:dyDescent="0.25">
      <c r="A234" s="29">
        <v>5</v>
      </c>
      <c r="B234" s="49" t="s">
        <v>100</v>
      </c>
      <c r="C234" s="50"/>
      <c r="D234" s="29" t="s">
        <v>64</v>
      </c>
      <c r="E234" s="48"/>
      <c r="F234" s="48"/>
      <c r="G234" s="48"/>
      <c r="H234" s="48"/>
      <c r="I234" s="48"/>
      <c r="J234" s="48"/>
      <c r="K234" s="48"/>
      <c r="L234" s="48"/>
      <c r="M234" s="48"/>
    </row>
    <row r="235" spans="1:13" ht="40.5" customHeight="1" x14ac:dyDescent="0.25">
      <c r="A235" s="29"/>
      <c r="B235" s="43" t="s">
        <v>132</v>
      </c>
      <c r="C235" s="44"/>
      <c r="D235" s="29" t="s">
        <v>64</v>
      </c>
      <c r="E235" s="48" t="s">
        <v>137</v>
      </c>
      <c r="F235" s="48"/>
      <c r="G235" s="48"/>
      <c r="H235" s="48"/>
      <c r="I235" s="48"/>
      <c r="J235" s="48"/>
      <c r="K235" s="48"/>
      <c r="L235" s="48"/>
      <c r="M235" s="48"/>
    </row>
    <row r="236" spans="1:13" ht="117.75" customHeight="1" x14ac:dyDescent="0.25">
      <c r="A236" s="29">
        <v>6</v>
      </c>
      <c r="B236" s="49" t="s">
        <v>93</v>
      </c>
      <c r="C236" s="50"/>
      <c r="D236" s="29"/>
      <c r="E236" s="48"/>
      <c r="F236" s="48"/>
      <c r="G236" s="48"/>
      <c r="H236" s="48"/>
      <c r="I236" s="48"/>
      <c r="J236" s="48"/>
      <c r="K236" s="48"/>
      <c r="L236" s="48"/>
      <c r="M236" s="48"/>
    </row>
    <row r="237" spans="1:13" ht="58.5" customHeight="1" x14ac:dyDescent="0.25">
      <c r="A237" s="29"/>
      <c r="B237" s="43" t="s">
        <v>132</v>
      </c>
      <c r="C237" s="44"/>
      <c r="D237" s="29" t="s">
        <v>64</v>
      </c>
      <c r="E237" s="48" t="s">
        <v>138</v>
      </c>
      <c r="F237" s="48"/>
      <c r="G237" s="48"/>
      <c r="H237" s="48"/>
      <c r="I237" s="48"/>
      <c r="J237" s="48"/>
      <c r="K237" s="48"/>
      <c r="L237" s="48"/>
      <c r="M237" s="48"/>
    </row>
    <row r="238" spans="1:13" ht="109.5" customHeight="1" x14ac:dyDescent="0.25">
      <c r="A238" s="29">
        <v>7</v>
      </c>
      <c r="B238" s="51" t="s">
        <v>111</v>
      </c>
      <c r="C238" s="52"/>
      <c r="D238" s="29"/>
      <c r="E238" s="48"/>
      <c r="F238" s="48"/>
      <c r="G238" s="48"/>
      <c r="H238" s="48"/>
      <c r="I238" s="48"/>
      <c r="J238" s="48"/>
      <c r="K238" s="48"/>
      <c r="L238" s="48"/>
      <c r="M238" s="48"/>
    </row>
    <row r="239" spans="1:13" ht="58.5" customHeight="1" x14ac:dyDescent="0.25">
      <c r="A239" s="29"/>
      <c r="B239" s="43" t="s">
        <v>68</v>
      </c>
      <c r="C239" s="44"/>
      <c r="D239" s="29" t="s">
        <v>64</v>
      </c>
      <c r="E239" s="48" t="s">
        <v>138</v>
      </c>
      <c r="F239" s="48"/>
      <c r="G239" s="48"/>
      <c r="H239" s="48"/>
      <c r="I239" s="48"/>
      <c r="J239" s="48"/>
      <c r="K239" s="48"/>
      <c r="L239" s="48"/>
      <c r="M239" s="48"/>
    </row>
    <row r="240" spans="1:13" ht="78" customHeight="1" x14ac:dyDescent="0.25">
      <c r="A240" s="29">
        <v>8</v>
      </c>
      <c r="B240" s="41" t="s">
        <v>112</v>
      </c>
      <c r="C240" s="42"/>
      <c r="D240" s="29"/>
      <c r="E240" s="45"/>
      <c r="F240" s="46"/>
      <c r="G240" s="46"/>
      <c r="H240" s="46"/>
      <c r="I240" s="46"/>
      <c r="J240" s="46"/>
      <c r="K240" s="46"/>
      <c r="L240" s="46"/>
      <c r="M240" s="47"/>
    </row>
    <row r="241" spans="1:13" ht="58.5" customHeight="1" x14ac:dyDescent="0.25">
      <c r="A241" s="29"/>
      <c r="B241" s="43" t="s">
        <v>68</v>
      </c>
      <c r="C241" s="44"/>
      <c r="D241" s="29"/>
      <c r="E241" s="48" t="s">
        <v>138</v>
      </c>
      <c r="F241" s="48"/>
      <c r="G241" s="48"/>
      <c r="H241" s="48"/>
      <c r="I241" s="48"/>
      <c r="J241" s="48"/>
      <c r="K241" s="48"/>
      <c r="L241" s="48"/>
      <c r="M241" s="48"/>
    </row>
    <row r="242" spans="1:13" ht="99.75" customHeight="1" x14ac:dyDescent="0.25">
      <c r="A242" s="29">
        <v>9</v>
      </c>
      <c r="B242" s="49" t="s">
        <v>123</v>
      </c>
      <c r="C242" s="50"/>
      <c r="D242" s="29"/>
      <c r="E242" s="48"/>
      <c r="F242" s="48"/>
      <c r="G242" s="48"/>
      <c r="H242" s="48"/>
      <c r="I242" s="48"/>
      <c r="J242" s="48"/>
      <c r="K242" s="48"/>
      <c r="L242" s="48"/>
      <c r="M242" s="48"/>
    </row>
    <row r="243" spans="1:13" ht="57.75" customHeight="1" x14ac:dyDescent="0.25">
      <c r="A243" s="29"/>
      <c r="B243" s="43" t="s">
        <v>87</v>
      </c>
      <c r="C243" s="44"/>
      <c r="D243" s="29" t="s">
        <v>64</v>
      </c>
      <c r="E243" s="48" t="s">
        <v>139</v>
      </c>
      <c r="F243" s="48"/>
      <c r="G243" s="48"/>
      <c r="H243" s="48"/>
      <c r="I243" s="48"/>
      <c r="J243" s="48"/>
      <c r="K243" s="48"/>
      <c r="L243" s="48"/>
      <c r="M243" s="48"/>
    </row>
    <row r="244" spans="1:13" ht="126.75" customHeight="1" x14ac:dyDescent="0.25">
      <c r="A244" s="29">
        <v>10</v>
      </c>
      <c r="B244" s="53" t="s">
        <v>117</v>
      </c>
      <c r="C244" s="53"/>
      <c r="D244" s="29"/>
      <c r="E244" s="54"/>
      <c r="F244" s="54"/>
      <c r="G244" s="54"/>
      <c r="H244" s="54"/>
      <c r="I244" s="54"/>
      <c r="J244" s="54"/>
      <c r="K244" s="54"/>
      <c r="L244" s="54"/>
      <c r="M244" s="54"/>
    </row>
    <row r="245" spans="1:13" ht="70.5" customHeight="1" x14ac:dyDescent="0.25">
      <c r="A245" s="29"/>
      <c r="B245" s="43" t="s">
        <v>133</v>
      </c>
      <c r="C245" s="44"/>
      <c r="D245" s="29" t="s">
        <v>64</v>
      </c>
      <c r="E245" s="48" t="s">
        <v>140</v>
      </c>
      <c r="F245" s="48"/>
      <c r="G245" s="48"/>
      <c r="H245" s="48"/>
      <c r="I245" s="48"/>
      <c r="J245" s="48"/>
      <c r="K245" s="48"/>
      <c r="L245" s="48"/>
      <c r="M245" s="48"/>
    </row>
    <row r="246" spans="1:13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</row>
    <row r="247" spans="1:13" x14ac:dyDescent="0.25">
      <c r="A247" s="87" t="s">
        <v>50</v>
      </c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</row>
    <row r="248" spans="1:13" ht="94.5" customHeight="1" x14ac:dyDescent="0.25">
      <c r="A248" s="48" t="s">
        <v>103</v>
      </c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</row>
    <row r="249" spans="1:13" x14ac:dyDescent="0.2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x14ac:dyDescent="0.25">
      <c r="A250" s="87" t="s">
        <v>36</v>
      </c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</row>
    <row r="251" spans="1:13" x14ac:dyDescent="0.2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</row>
    <row r="252" spans="1:13" x14ac:dyDescent="0.25">
      <c r="A252" s="48" t="s">
        <v>65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</row>
    <row r="253" spans="1:13" ht="6.75" customHeight="1" x14ac:dyDescent="0.25">
      <c r="A253" s="64" t="s">
        <v>37</v>
      </c>
      <c r="B253" s="64"/>
      <c r="C253" s="64"/>
      <c r="D253" s="64"/>
    </row>
    <row r="254" spans="1:13" ht="36" customHeight="1" x14ac:dyDescent="0.25">
      <c r="A254" s="88" t="s">
        <v>51</v>
      </c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</row>
    <row r="255" spans="1:13" x14ac:dyDescent="0.25">
      <c r="A255" s="74" t="s">
        <v>60</v>
      </c>
      <c r="B255" s="74"/>
      <c r="C255" s="74"/>
      <c r="D255" s="74"/>
      <c r="E255" s="74"/>
    </row>
    <row r="256" spans="1:13" x14ac:dyDescent="0.25">
      <c r="A256" s="74"/>
      <c r="B256" s="74"/>
      <c r="C256" s="74"/>
      <c r="D256" s="74"/>
      <c r="E256" s="74"/>
      <c r="G256" s="73"/>
      <c r="H256" s="73"/>
      <c r="J256" s="73" t="s">
        <v>61</v>
      </c>
      <c r="K256" s="73"/>
      <c r="L256" s="73"/>
      <c r="M256" s="73"/>
    </row>
    <row r="257" spans="1:13" ht="15.75" customHeight="1" x14ac:dyDescent="0.25">
      <c r="A257" s="35"/>
      <c r="B257" s="35"/>
      <c r="C257" s="35"/>
      <c r="D257" s="35"/>
      <c r="E257" s="35"/>
      <c r="G257" s="71" t="s">
        <v>13</v>
      </c>
      <c r="H257" s="71"/>
      <c r="J257" s="72" t="s">
        <v>52</v>
      </c>
      <c r="K257" s="72"/>
      <c r="L257" s="72"/>
      <c r="M257" s="72"/>
    </row>
    <row r="258" spans="1:13" ht="43.5" customHeight="1" x14ac:dyDescent="0.25">
      <c r="A258" s="74" t="s">
        <v>101</v>
      </c>
      <c r="B258" s="74"/>
      <c r="C258" s="74"/>
      <c r="D258" s="74"/>
      <c r="E258" s="74"/>
      <c r="G258" s="73"/>
      <c r="H258" s="73"/>
      <c r="J258" s="73" t="s">
        <v>102</v>
      </c>
      <c r="K258" s="73"/>
      <c r="L258" s="73"/>
      <c r="M258" s="73"/>
    </row>
    <row r="259" spans="1:13" ht="15.75" customHeight="1" x14ac:dyDescent="0.25">
      <c r="A259" s="74"/>
      <c r="B259" s="74"/>
      <c r="C259" s="74"/>
      <c r="D259" s="74"/>
      <c r="E259" s="74"/>
      <c r="G259" s="71" t="s">
        <v>13</v>
      </c>
      <c r="H259" s="71"/>
      <c r="J259" s="72" t="s">
        <v>52</v>
      </c>
      <c r="K259" s="72"/>
      <c r="L259" s="72"/>
      <c r="M259" s="72"/>
    </row>
  </sheetData>
  <mergeCells count="129">
    <mergeCell ref="A254:M254"/>
    <mergeCell ref="S11:T11"/>
    <mergeCell ref="D223:D224"/>
    <mergeCell ref="A247:M247"/>
    <mergeCell ref="A248:M248"/>
    <mergeCell ref="A250:M250"/>
    <mergeCell ref="A252:M252"/>
    <mergeCell ref="G11:H11"/>
    <mergeCell ref="B223:C224"/>
    <mergeCell ref="R31:T31"/>
    <mergeCell ref="J1:M4"/>
    <mergeCell ref="A5:M5"/>
    <mergeCell ref="A221:M221"/>
    <mergeCell ref="A54:A55"/>
    <mergeCell ref="B54:B55"/>
    <mergeCell ref="E223:M224"/>
    <mergeCell ref="A223:A224"/>
    <mergeCell ref="A6:M6"/>
    <mergeCell ref="A7:A8"/>
    <mergeCell ref="A9:A10"/>
    <mergeCell ref="U31:W31"/>
    <mergeCell ref="X31:Z31"/>
    <mergeCell ref="B15:M15"/>
    <mergeCell ref="B16:M16"/>
    <mergeCell ref="E31:G31"/>
    <mergeCell ref="B31:D32"/>
    <mergeCell ref="B17:M17"/>
    <mergeCell ref="B25:M25"/>
    <mergeCell ref="A11:A12"/>
    <mergeCell ref="E11:F11"/>
    <mergeCell ref="A45:A46"/>
    <mergeCell ref="E45:G45"/>
    <mergeCell ref="H45:J45"/>
    <mergeCell ref="B26:M26"/>
    <mergeCell ref="A31:A32"/>
    <mergeCell ref="I11:K11"/>
    <mergeCell ref="I12:K12"/>
    <mergeCell ref="E12:F12"/>
    <mergeCell ref="G257:H257"/>
    <mergeCell ref="B33:D33"/>
    <mergeCell ref="B34:D34"/>
    <mergeCell ref="B36:D36"/>
    <mergeCell ref="A37:M37"/>
    <mergeCell ref="A42:M42"/>
    <mergeCell ref="B40:M40"/>
    <mergeCell ref="A253:D253"/>
    <mergeCell ref="B225:C225"/>
    <mergeCell ref="C54:C55"/>
    <mergeCell ref="E8:K8"/>
    <mergeCell ref="E9:K9"/>
    <mergeCell ref="E10:K10"/>
    <mergeCell ref="B47:D47"/>
    <mergeCell ref="B48:D48"/>
    <mergeCell ref="B45:D46"/>
    <mergeCell ref="K45:M45"/>
    <mergeCell ref="H31:J31"/>
    <mergeCell ref="K31:M31"/>
    <mergeCell ref="G12:H12"/>
    <mergeCell ref="E7:K7"/>
    <mergeCell ref="G259:H259"/>
    <mergeCell ref="J257:M257"/>
    <mergeCell ref="J256:M256"/>
    <mergeCell ref="J258:M258"/>
    <mergeCell ref="J259:M259"/>
    <mergeCell ref="A255:E256"/>
    <mergeCell ref="A258:E259"/>
    <mergeCell ref="G256:H256"/>
    <mergeCell ref="G258:H258"/>
    <mergeCell ref="B7:C7"/>
    <mergeCell ref="B8:C8"/>
    <mergeCell ref="B9:C9"/>
    <mergeCell ref="B10:C10"/>
    <mergeCell ref="B11:C11"/>
    <mergeCell ref="B12:C12"/>
    <mergeCell ref="A13:M13"/>
    <mergeCell ref="B23:M23"/>
    <mergeCell ref="B24:M24"/>
    <mergeCell ref="E19:M19"/>
    <mergeCell ref="E54:G54"/>
    <mergeCell ref="E233:M233"/>
    <mergeCell ref="E227:M227"/>
    <mergeCell ref="D54:D55"/>
    <mergeCell ref="E225:M225"/>
    <mergeCell ref="K54:M54"/>
    <mergeCell ref="B35:D35"/>
    <mergeCell ref="B226:C226"/>
    <mergeCell ref="B232:C232"/>
    <mergeCell ref="B233:C233"/>
    <mergeCell ref="B38:M38"/>
    <mergeCell ref="B39:M39"/>
    <mergeCell ref="E226:M226"/>
    <mergeCell ref="E232:M232"/>
    <mergeCell ref="H54:J54"/>
    <mergeCell ref="B227:C227"/>
    <mergeCell ref="B229:C229"/>
    <mergeCell ref="E245:M245"/>
    <mergeCell ref="B245:C245"/>
    <mergeCell ref="E234:M234"/>
    <mergeCell ref="B236:C236"/>
    <mergeCell ref="B234:C234"/>
    <mergeCell ref="B242:C242"/>
    <mergeCell ref="B243:C243"/>
    <mergeCell ref="E237:M237"/>
    <mergeCell ref="B235:C235"/>
    <mergeCell ref="B238:C238"/>
    <mergeCell ref="B244:C244"/>
    <mergeCell ref="E244:M244"/>
    <mergeCell ref="B230:C230"/>
    <mergeCell ref="B231:C231"/>
    <mergeCell ref="E228:M228"/>
    <mergeCell ref="B228:C228"/>
    <mergeCell ref="E238:M238"/>
    <mergeCell ref="E239:M239"/>
    <mergeCell ref="E242:M242"/>
    <mergeCell ref="E243:M243"/>
    <mergeCell ref="B237:C237"/>
    <mergeCell ref="B239:C239"/>
    <mergeCell ref="E235:M235"/>
    <mergeCell ref="E236:M236"/>
    <mergeCell ref="B49:D49"/>
    <mergeCell ref="B50:D50"/>
    <mergeCell ref="B51:D51"/>
    <mergeCell ref="B240:C240"/>
    <mergeCell ref="B241:C241"/>
    <mergeCell ref="E240:M240"/>
    <mergeCell ref="E241:M241"/>
    <mergeCell ref="E229:M229"/>
    <mergeCell ref="E230:M230"/>
    <mergeCell ref="E231:M231"/>
  </mergeCells>
  <pageMargins left="0.16" right="0.16" top="0.35" bottom="0.3" header="0.31496062992125984" footer="0.31496062992125984"/>
  <pageSetup paperSize="9" scale="90" orientation="landscape" r:id="rId1"/>
  <rowBreaks count="1" manualBreakCount="1">
    <brk id="24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1517330</vt:lpstr>
      <vt:lpstr>'1517330'!Область_друку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2024-02-27T07:53:36Z</cp:lastPrinted>
  <dcterms:created xsi:type="dcterms:W3CDTF">2018-12-28T08:43:53Z</dcterms:created>
  <dcterms:modified xsi:type="dcterms:W3CDTF">2024-03-11T13:20:20Z</dcterms:modified>
</cp:coreProperties>
</file>