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0" yWindow="0" windowWidth="25140" windowHeight="9885"/>
  </bookViews>
  <sheets>
    <sheet name="1517330" sheetId="3" r:id="rId1"/>
  </sheets>
  <definedNames>
    <definedName name="_xlnm.Print_Area" localSheetId="0">'1517330'!$A$1:$M$104</definedName>
  </definedNames>
  <calcPr calcId="152511"/>
</workbook>
</file>

<file path=xl/calcChain.xml><?xml version="1.0" encoding="utf-8"?>
<calcChain xmlns="http://schemas.openxmlformats.org/spreadsheetml/2006/main">
  <c r="G44" i="3" l="1"/>
  <c r="L44" i="3"/>
  <c r="L45" i="3" s="1"/>
  <c r="J44" i="3"/>
  <c r="J45" i="3"/>
  <c r="F45" i="3"/>
  <c r="H45" i="3"/>
  <c r="I45" i="3"/>
  <c r="E45" i="3"/>
  <c r="K44" i="3"/>
  <c r="L74" i="3"/>
  <c r="L76" i="3"/>
  <c r="L78" i="3"/>
  <c r="L72" i="3"/>
  <c r="J74" i="3"/>
  <c r="M74" i="3" s="1"/>
  <c r="J76" i="3"/>
  <c r="M76" i="3" s="1"/>
  <c r="J78" i="3"/>
  <c r="M78" i="3" s="1"/>
  <c r="J72" i="3"/>
  <c r="G74" i="3"/>
  <c r="G76" i="3"/>
  <c r="G78" i="3"/>
  <c r="G72" i="3"/>
  <c r="M72" i="3" s="1"/>
  <c r="L69" i="3"/>
  <c r="K69" i="3"/>
  <c r="J69" i="3"/>
  <c r="G69" i="3"/>
  <c r="L60" i="3"/>
  <c r="J60" i="3"/>
  <c r="G60" i="3"/>
  <c r="M60" i="3" s="1"/>
  <c r="L53" i="3"/>
  <c r="J53" i="3"/>
  <c r="M53" i="3" s="1"/>
  <c r="G53" i="3"/>
  <c r="J54" i="3"/>
  <c r="J58" i="3"/>
  <c r="M58" i="3" s="1"/>
  <c r="J63" i="3"/>
  <c r="J67" i="3"/>
  <c r="L54" i="3"/>
  <c r="L56" i="3"/>
  <c r="L58" i="3"/>
  <c r="L63" i="3"/>
  <c r="L65" i="3"/>
  <c r="L67" i="3"/>
  <c r="G54" i="3"/>
  <c r="M54" i="3"/>
  <c r="G56" i="3"/>
  <c r="M56" i="3" s="1"/>
  <c r="G58" i="3"/>
  <c r="G63" i="3"/>
  <c r="M63" i="3"/>
  <c r="G65" i="3"/>
  <c r="M65" i="3" s="1"/>
  <c r="G67" i="3"/>
  <c r="K32" i="3"/>
  <c r="M32" i="3" s="1"/>
  <c r="L32" i="3"/>
  <c r="J32" i="3"/>
  <c r="G32" i="3"/>
  <c r="G45" i="3"/>
  <c r="M67" i="3"/>
  <c r="M44" i="3"/>
  <c r="M45" i="3"/>
  <c r="M69" i="3"/>
  <c r="K45" i="3"/>
</calcChain>
</file>

<file path=xl/sharedStrings.xml><?xml version="1.0" encoding="utf-8"?>
<sst xmlns="http://schemas.openxmlformats.org/spreadsheetml/2006/main" count="189" uniqueCount="103">
  <si>
    <t>(найменування головного розпорядника коштів місцевого бюджету)</t>
  </si>
  <si>
    <t>1.</t>
  </si>
  <si>
    <t>2.</t>
  </si>
  <si>
    <t>3.</t>
  </si>
  <si>
    <t>N з/п</t>
  </si>
  <si>
    <t>Завдання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</si>
  <si>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</si>
  <si>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</si>
  <si>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</si>
  <si>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</si>
  <si>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</si>
  <si>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</si>
  <si>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</si>
  <si>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</si>
  <si>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</si>
  <si>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</si>
  <si>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</si>
  <si>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</si>
  <si>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</si>
  <si>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</si>
  <si>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</si>
  <si>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</si>
  <si>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</si>
  <si>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</si>
  <si>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</si>
  <si>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</si>
  <si>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</si>
  <si>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</si>
  <si>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</si>
  <si>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</si>
  <si>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</si>
  <si>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</si>
  <si>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</si>
  <si>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</si>
  <si>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</si>
  <si>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</si>
  <si>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</si>
  <si>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</si>
  <si>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</si>
  <si>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</si>
  <si>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</si>
  <si>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</si>
  <si>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</si>
  <si>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ЗАТВЕРДЖЕНО
Наказ Міністерства фінансів України
26 серпня 2014 року N 836
(у редакції наказу Міністерства фінансів України
від 01 листопада 2022 року N 359)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</si>
  <si>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</si>
  <si>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</si>
  <si>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</si>
  <si>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</si>
  <si>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</si>
  <si>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9.3. Аналіз стану виконання результативних показників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</si>
  <si>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</si>
  <si>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(Власне ім'я, ПРІЗВИЩЕ)</t>
  </si>
  <si>
    <t>Управління капітального будівництва Хмельницької міської ради</t>
  </si>
  <si>
    <t>02498582</t>
  </si>
  <si>
    <t>рішення сесії</t>
  </si>
  <si>
    <t>проектна документація</t>
  </si>
  <si>
    <t>од.</t>
  </si>
  <si>
    <t>розрахунок</t>
  </si>
  <si>
    <t>%</t>
  </si>
  <si>
    <t>Начальник управління капітального будівництва Хмельницької міської риди</t>
  </si>
  <si>
    <t>Тетяна ПОЛІЩУК</t>
  </si>
  <si>
    <t>0443</t>
  </si>
  <si>
    <t>грн</t>
  </si>
  <si>
    <t>Бюджетна програма виконана частково. Реалізацію даної програми буде продовжено у наступні періоди.</t>
  </si>
  <si>
    <t>кількість об'єктів</t>
  </si>
  <si>
    <t>рівень готовності</t>
  </si>
  <si>
    <t>грн.</t>
  </si>
  <si>
    <t>Будівництво інших об'єктів комунальної власності</t>
  </si>
  <si>
    <t>середні витрати на об'єкт будівництва</t>
  </si>
  <si>
    <t>обсяг видатків на будівництво</t>
  </si>
  <si>
    <t>довжина газопроводу</t>
  </si>
  <si>
    <t>п.м</t>
  </si>
  <si>
    <t>Нове будівництво зовнішніх мереж газопостачання індустріального парку  "Хмельницький" по вул. Вінницьке шосе, 18 в м.Хмельницькому</t>
  </si>
  <si>
    <t>Нове будівництво зовнішніх мереж  водопостачання та каналізації індустріального парку  "Хмельницький" по вул. Вінницьке шосе, 18 в м.Хмельницькому</t>
  </si>
  <si>
    <t>Нове будівництво зовнішніх мереж  електропостачання індустріального парку  "Хмельницький" по вул.  Вінницьке шосе, 18 в м.Хмельницькому</t>
  </si>
  <si>
    <t xml:space="preserve"> Програма створення та розвитку індустріального парку "Хмельницький"</t>
  </si>
  <si>
    <t>Разом</t>
  </si>
  <si>
    <t xml:space="preserve">Обсяг видатків </t>
  </si>
  <si>
    <t>2256400000</t>
  </si>
  <si>
    <t>про виконання паспорта бюджетної програми місцевого бюджету на 2024 рік</t>
  </si>
  <si>
    <t>Створення сприятливих умов для розміщення на території міста нових підприємств, у тому числі іноземних</t>
  </si>
  <si>
    <t>Визначення перспектив та моделювання індустріального парку "Хмельницький" як потужного інноваційно-економічного утворення, що стимулюватиме інвестиційно-виробничу діяльність на локальній території та підвищить інвестиційну привабливість міста Хмельницького.</t>
  </si>
  <si>
    <t>Будівництво  індустріального парку "Хмельницький"</t>
  </si>
  <si>
    <t>Нове будівництво зовнішніх мереж газопостачання, електропостачання, водопостачання та каналізації  індустріального парку "Хмельницький"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</si>
  <si>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</si>
  <si>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</si>
  <si>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</si>
  <si>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</si>
  <si>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</si>
  <si>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</si>
  <si>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</si>
  <si>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</si>
  <si>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</si>
  <si>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</si>
  <si>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</si>
  <si>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</si>
  <si>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Головний економіст</t>
  </si>
  <si>
    <t>Галина КАРБОВСЬКА</t>
  </si>
  <si>
    <t>Кошти освоєні відповідно до фактично наданих підтверджуючих документів.</t>
  </si>
  <si>
    <t>Кошти освоєні в повному обсязі</t>
  </si>
  <si>
    <t xml:space="preserve">Результативні показники не відповідають плановим у зв'язку з перерозподілом коштів, а також завдяки економії бюджетних коштів після зміни проектних рішень, коригування проектної документації і виконання будівельних робіт.                  </t>
  </si>
  <si>
    <t xml:space="preserve"> Скориговано проєктну документацію, проведено експертизу, отриманий позитивний експертний звіт.  Заплановані роботи виконані в повному обсязі. Обсяг видатків менший зменшився за рахунок перерозподілу коштів.</t>
  </si>
  <si>
    <t>Розбіжності між фактичними та затвердженими результативними показниками виникли у зв'язку зі змінами проектних рішень та перерозподілом коштів.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</si>
</sst>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B0F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" fillId="0" borderId="0"/>
  </cellStyleXfs>
  <cellXfs count="74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Border="1" applyAlignment="1"/>
    <xf numFmtId="49" fontId="7" fillId="0" borderId="2" xfId="0" applyNumberFormat="1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16" fillId="0" borderId="3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/>
    </xf>
    <xf numFmtId="0" fontId="10" fillId="0" borderId="0" xfId="0" applyFont="1" applyFill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center" vertical="center"/>
    </xf>
  </cellXfs>
  <cellStyles count="6">
    <cellStyle name="Excel Built-in Обычный_УКБ до бюджету 2016р ост" xfId="1"/>
    <cellStyle name="TableStyleLight1" xfId="2"/>
    <cellStyle name="Звичайний" xfId="0" builtinId="0"/>
    <cellStyle name="Звичайний 3 2 2" xfId="3"/>
    <cellStyle name="Обычный_УЖКГ бюджет 2016 Після Ямчука 2" xfId="4"/>
    <cellStyle name="Обычный_УКБ до бюджету 2016р ост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abSelected="1" view="pageBreakPreview" zoomScaleNormal="100" zoomScaleSheetLayoutView="100" workbookViewId="0">
      <selection activeCell="G20" sqref="G20"/>
    </sheetView>
  </sheetViews>
  <sheetFormatPr defaultRowHeight="15.75" x14ac:dyDescent="0.25"/>
  <cols>
    <col min="1" max="1" width="4.42578125" style="2" customWidth="1"/>
    <col min="2" max="2" width="29" style="2" customWidth="1"/>
    <col min="3" max="3" width="11.42578125" style="2" customWidth="1"/>
    <col min="4" max="4" width="13.42578125" style="2" customWidth="1"/>
    <col min="5" max="5" width="10.7109375" style="2" customWidth="1"/>
    <col min="6" max="6" width="14.7109375" style="2" customWidth="1"/>
    <col min="7" max="7" width="16" style="2" customWidth="1"/>
    <col min="8" max="8" width="11" style="2" customWidth="1"/>
    <col min="9" max="9" width="15.5703125" style="2" customWidth="1"/>
    <col min="10" max="10" width="15.140625" style="2" customWidth="1"/>
    <col min="11" max="13" width="13" style="2" customWidth="1"/>
    <col min="14" max="16384" width="9.140625" style="2"/>
  </cols>
  <sheetData>
    <row r="1" spans="1:13" ht="15.75" customHeight="1" x14ac:dyDescent="0.25">
      <c r="J1" s="69" t="s">
        <v>43</v>
      </c>
      <c r="K1" s="69"/>
      <c r="L1" s="69"/>
      <c r="M1" s="69"/>
    </row>
    <row r="2" spans="1:13" x14ac:dyDescent="0.25">
      <c r="J2" s="69"/>
      <c r="K2" s="69"/>
      <c r="L2" s="69"/>
      <c r="M2" s="69"/>
    </row>
    <row r="3" spans="1:13" x14ac:dyDescent="0.25">
      <c r="J3" s="69"/>
      <c r="K3" s="69"/>
      <c r="L3" s="69"/>
      <c r="M3" s="69"/>
    </row>
    <row r="4" spans="1:13" x14ac:dyDescent="0.25">
      <c r="J4" s="69"/>
      <c r="K4" s="69"/>
      <c r="L4" s="69"/>
      <c r="M4" s="69"/>
    </row>
    <row r="5" spans="1:13" x14ac:dyDescent="0.25">
      <c r="A5" s="70" t="s">
        <v>14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x14ac:dyDescent="0.25">
      <c r="A6" s="70" t="s">
        <v>79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x14ac:dyDescent="0.25">
      <c r="A7" s="62" t="s">
        <v>1</v>
      </c>
      <c r="B7" s="44">
        <v>1500000</v>
      </c>
      <c r="C7" s="44"/>
      <c r="E7" s="48" t="s">
        <v>52</v>
      </c>
      <c r="F7" s="48"/>
      <c r="G7" s="48"/>
      <c r="H7" s="48"/>
      <c r="I7" s="48"/>
      <c r="J7" s="48"/>
      <c r="K7" s="48"/>
      <c r="L7" s="3"/>
      <c r="M7" s="4" t="s">
        <v>53</v>
      </c>
    </row>
    <row r="8" spans="1:13" ht="24.75" customHeight="1" x14ac:dyDescent="0.25">
      <c r="A8" s="62"/>
      <c r="B8" s="45" t="s">
        <v>38</v>
      </c>
      <c r="C8" s="45"/>
      <c r="D8" s="5"/>
      <c r="E8" s="47" t="s">
        <v>0</v>
      </c>
      <c r="F8" s="47"/>
      <c r="G8" s="47"/>
      <c r="H8" s="47"/>
      <c r="I8" s="47"/>
      <c r="J8" s="47"/>
      <c r="K8" s="47"/>
      <c r="L8" s="6"/>
      <c r="M8" s="7" t="s">
        <v>37</v>
      </c>
    </row>
    <row r="9" spans="1:13" x14ac:dyDescent="0.25">
      <c r="A9" s="62" t="s">
        <v>2</v>
      </c>
      <c r="B9" s="44">
        <v>1510000</v>
      </c>
      <c r="C9" s="44"/>
      <c r="E9" s="48" t="s">
        <v>52</v>
      </c>
      <c r="F9" s="48"/>
      <c r="G9" s="48"/>
      <c r="H9" s="48"/>
      <c r="I9" s="48"/>
      <c r="J9" s="48"/>
      <c r="K9" s="48"/>
      <c r="L9" s="3"/>
      <c r="M9" s="4" t="s">
        <v>53</v>
      </c>
    </row>
    <row r="10" spans="1:13" ht="25.5" customHeight="1" x14ac:dyDescent="0.25">
      <c r="A10" s="62"/>
      <c r="B10" s="45" t="s">
        <v>38</v>
      </c>
      <c r="C10" s="45"/>
      <c r="D10" s="5"/>
      <c r="E10" s="47" t="s">
        <v>13</v>
      </c>
      <c r="F10" s="47"/>
      <c r="G10" s="47"/>
      <c r="H10" s="47"/>
      <c r="I10" s="47"/>
      <c r="J10" s="47"/>
      <c r="K10" s="47"/>
      <c r="L10" s="6"/>
      <c r="M10" s="6" t="s">
        <v>37</v>
      </c>
    </row>
    <row r="11" spans="1:13" ht="62.25" customHeight="1" x14ac:dyDescent="0.25">
      <c r="A11" s="62" t="s">
        <v>3</v>
      </c>
      <c r="B11" s="46">
        <v>1517330</v>
      </c>
      <c r="C11" s="46"/>
      <c r="D11" s="8"/>
      <c r="E11" s="63">
        <v>7330</v>
      </c>
      <c r="F11" s="63"/>
      <c r="G11" s="73" t="s">
        <v>61</v>
      </c>
      <c r="H11" s="73"/>
      <c r="I11" s="44" t="s">
        <v>67</v>
      </c>
      <c r="J11" s="44"/>
      <c r="K11" s="44"/>
      <c r="L11" s="9"/>
      <c r="M11" s="20" t="s">
        <v>78</v>
      </c>
    </row>
    <row r="12" spans="1:13" ht="23.25" customHeight="1" x14ac:dyDescent="0.25">
      <c r="A12" s="62"/>
      <c r="B12" s="47" t="s">
        <v>38</v>
      </c>
      <c r="C12" s="47"/>
      <c r="D12" s="5"/>
      <c r="E12" s="53" t="s">
        <v>39</v>
      </c>
      <c r="F12" s="53"/>
      <c r="G12" s="53" t="s">
        <v>40</v>
      </c>
      <c r="H12" s="53"/>
      <c r="I12" s="53" t="s">
        <v>42</v>
      </c>
      <c r="J12" s="53"/>
      <c r="K12" s="53"/>
      <c r="L12" s="6"/>
      <c r="M12" s="6" t="s">
        <v>41</v>
      </c>
    </row>
    <row r="13" spans="1:13" ht="19.5" customHeight="1" x14ac:dyDescent="0.25">
      <c r="A13" s="54" t="s">
        <v>24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3" x14ac:dyDescent="0.25">
      <c r="A14" s="10"/>
    </row>
    <row r="15" spans="1:13" ht="31.5" x14ac:dyDescent="0.25">
      <c r="A15" s="17" t="s">
        <v>21</v>
      </c>
      <c r="B15" s="43" t="s">
        <v>22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</row>
    <row r="16" spans="1:13" ht="15.75" customHeight="1" x14ac:dyDescent="0.25">
      <c r="A16" s="17">
        <v>1</v>
      </c>
      <c r="B16" s="65" t="s">
        <v>80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7"/>
    </row>
    <row r="17" spans="1:21" x14ac:dyDescent="0.25">
      <c r="A17" s="17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spans="1:21" x14ac:dyDescent="0.25">
      <c r="A18" s="10"/>
    </row>
    <row r="19" spans="1:21" ht="45.95" customHeight="1" x14ac:dyDescent="0.25">
      <c r="A19" s="11" t="s">
        <v>25</v>
      </c>
      <c r="E19" s="68" t="s">
        <v>81</v>
      </c>
      <c r="F19" s="68"/>
      <c r="G19" s="68"/>
      <c r="H19" s="68"/>
      <c r="I19" s="68"/>
      <c r="J19" s="68"/>
      <c r="K19" s="68"/>
      <c r="L19" s="68"/>
      <c r="M19" s="68"/>
    </row>
    <row r="20" spans="1:21" x14ac:dyDescent="0.25">
      <c r="A20" s="22"/>
    </row>
    <row r="21" spans="1:21" x14ac:dyDescent="0.25">
      <c r="A21" s="11" t="s">
        <v>26</v>
      </c>
    </row>
    <row r="22" spans="1:21" x14ac:dyDescent="0.25">
      <c r="A22" s="10"/>
    </row>
    <row r="23" spans="1:21" ht="32.25" customHeight="1" x14ac:dyDescent="0.25">
      <c r="A23" s="17" t="s">
        <v>21</v>
      </c>
      <c r="B23" s="43" t="s">
        <v>5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21" ht="15.75" customHeight="1" x14ac:dyDescent="0.25">
      <c r="A24" s="17">
        <v>1</v>
      </c>
      <c r="B24" s="55" t="s">
        <v>82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7"/>
    </row>
    <row r="25" spans="1:21" x14ac:dyDescent="0.25">
      <c r="A25" s="10"/>
    </row>
    <row r="26" spans="1:21" x14ac:dyDescent="0.25">
      <c r="A26" s="11" t="s">
        <v>27</v>
      </c>
    </row>
    <row r="27" spans="1:21" ht="15.75" customHeight="1" x14ac:dyDescent="0.25">
      <c r="A27" s="2" t="s">
        <v>44</v>
      </c>
      <c r="B27" s="22"/>
      <c r="L27" s="22"/>
    </row>
    <row r="28" spans="1:21" x14ac:dyDescent="0.25">
      <c r="A28" s="10"/>
      <c r="M28" s="2" t="s">
        <v>23</v>
      </c>
    </row>
    <row r="29" spans="1:21" ht="30" customHeight="1" x14ac:dyDescent="0.25">
      <c r="A29" s="43" t="s">
        <v>21</v>
      </c>
      <c r="B29" s="43" t="s">
        <v>28</v>
      </c>
      <c r="C29" s="43"/>
      <c r="D29" s="43"/>
      <c r="E29" s="43" t="s">
        <v>15</v>
      </c>
      <c r="F29" s="43"/>
      <c r="G29" s="43"/>
      <c r="H29" s="43" t="s">
        <v>29</v>
      </c>
      <c r="I29" s="43"/>
      <c r="J29" s="43"/>
      <c r="K29" s="43" t="s">
        <v>16</v>
      </c>
      <c r="L29" s="43"/>
      <c r="M29" s="43"/>
      <c r="P29" s="64"/>
      <c r="Q29" s="64"/>
      <c r="R29" s="64"/>
      <c r="S29" s="64"/>
      <c r="T29" s="64"/>
      <c r="U29" s="64"/>
    </row>
    <row r="30" spans="1:21" ht="33" customHeight="1" x14ac:dyDescent="0.25">
      <c r="A30" s="43"/>
      <c r="B30" s="43"/>
      <c r="C30" s="43"/>
      <c r="D30" s="43"/>
      <c r="E30" s="17" t="s">
        <v>17</v>
      </c>
      <c r="F30" s="17" t="s">
        <v>18</v>
      </c>
      <c r="G30" s="17" t="s">
        <v>19</v>
      </c>
      <c r="H30" s="17" t="s">
        <v>17</v>
      </c>
      <c r="I30" s="17" t="s">
        <v>18</v>
      </c>
      <c r="J30" s="17" t="s">
        <v>19</v>
      </c>
      <c r="K30" s="17" t="s">
        <v>17</v>
      </c>
      <c r="L30" s="17" t="s">
        <v>18</v>
      </c>
      <c r="M30" s="17" t="s">
        <v>19</v>
      </c>
      <c r="P30" s="21"/>
      <c r="Q30" s="21"/>
      <c r="R30" s="21"/>
      <c r="S30" s="21"/>
      <c r="T30" s="21"/>
      <c r="U30" s="21"/>
    </row>
    <row r="31" spans="1:21" x14ac:dyDescent="0.25">
      <c r="A31" s="17">
        <v>1</v>
      </c>
      <c r="B31" s="43">
        <v>2</v>
      </c>
      <c r="C31" s="43"/>
      <c r="D31" s="43"/>
      <c r="E31" s="17">
        <v>3</v>
      </c>
      <c r="F31" s="17">
        <v>4</v>
      </c>
      <c r="G31" s="17">
        <v>5</v>
      </c>
      <c r="H31" s="17">
        <v>6</v>
      </c>
      <c r="I31" s="17">
        <v>7</v>
      </c>
      <c r="J31" s="17">
        <v>8</v>
      </c>
      <c r="K31" s="17">
        <v>9</v>
      </c>
      <c r="L31" s="17">
        <v>10</v>
      </c>
      <c r="M31" s="17">
        <v>11</v>
      </c>
      <c r="P31" s="21"/>
      <c r="Q31" s="21"/>
      <c r="R31" s="21"/>
      <c r="S31" s="21"/>
      <c r="T31" s="21"/>
      <c r="U31" s="21"/>
    </row>
    <row r="32" spans="1:21" ht="67.5" customHeight="1" x14ac:dyDescent="0.25">
      <c r="A32" s="17">
        <v>1</v>
      </c>
      <c r="B32" s="55" t="s">
        <v>83</v>
      </c>
      <c r="C32" s="56"/>
      <c r="D32" s="57"/>
      <c r="E32" s="17">
        <v>0</v>
      </c>
      <c r="F32" s="30">
        <v>37149081.539999999</v>
      </c>
      <c r="G32" s="30">
        <f>E32+F32</f>
        <v>37149081.539999999</v>
      </c>
      <c r="H32" s="13">
        <v>0</v>
      </c>
      <c r="I32" s="30">
        <v>34951847.600000001</v>
      </c>
      <c r="J32" s="30">
        <f>H32+I32</f>
        <v>34951847.600000001</v>
      </c>
      <c r="K32" s="13">
        <f>E32-H32</f>
        <v>0</v>
      </c>
      <c r="L32" s="30">
        <f>I32-F32</f>
        <v>-2197233.9399999976</v>
      </c>
      <c r="M32" s="30">
        <f>K32+L32</f>
        <v>-2197233.9399999976</v>
      </c>
      <c r="P32" s="21"/>
      <c r="Q32" s="21"/>
      <c r="R32" s="21"/>
      <c r="S32" s="21"/>
      <c r="T32" s="21"/>
      <c r="U32" s="21"/>
    </row>
    <row r="33" spans="1:13" ht="32.25" customHeight="1" x14ac:dyDescent="0.25">
      <c r="A33" s="58" t="s">
        <v>45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</row>
    <row r="34" spans="1:13" ht="31.5" x14ac:dyDescent="0.25">
      <c r="A34" s="17" t="s">
        <v>21</v>
      </c>
      <c r="B34" s="43" t="s">
        <v>46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</row>
    <row r="35" spans="1:13" x14ac:dyDescent="0.25">
      <c r="A35" s="17">
        <v>1</v>
      </c>
      <c r="B35" s="43">
        <v>2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</row>
    <row r="36" spans="1:13" ht="18.399999999999999" customHeight="1" x14ac:dyDescent="0.25">
      <c r="A36" s="19"/>
      <c r="B36" s="61" t="s">
        <v>98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</row>
    <row r="37" spans="1:13" x14ac:dyDescent="0.25">
      <c r="A37" s="10"/>
    </row>
    <row r="38" spans="1:13" ht="33" customHeight="1" x14ac:dyDescent="0.25">
      <c r="A38" s="60" t="s">
        <v>30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</row>
    <row r="39" spans="1:13" x14ac:dyDescent="0.25">
      <c r="K39" s="22" t="s">
        <v>23</v>
      </c>
    </row>
    <row r="40" spans="1:13" x14ac:dyDescent="0.25">
      <c r="A40" s="10"/>
    </row>
    <row r="41" spans="1:13" ht="31.7" customHeight="1" x14ac:dyDescent="0.25">
      <c r="A41" s="43" t="s">
        <v>4</v>
      </c>
      <c r="B41" s="43" t="s">
        <v>31</v>
      </c>
      <c r="C41" s="43"/>
      <c r="D41" s="43"/>
      <c r="E41" s="43" t="s">
        <v>15</v>
      </c>
      <c r="F41" s="43"/>
      <c r="G41" s="43"/>
      <c r="H41" s="43" t="s">
        <v>29</v>
      </c>
      <c r="I41" s="43"/>
      <c r="J41" s="43"/>
      <c r="K41" s="43" t="s">
        <v>16</v>
      </c>
      <c r="L41" s="43"/>
      <c r="M41" s="43"/>
    </row>
    <row r="42" spans="1:13" ht="33.75" customHeight="1" x14ac:dyDescent="0.25">
      <c r="A42" s="43"/>
      <c r="B42" s="43"/>
      <c r="C42" s="43"/>
      <c r="D42" s="43"/>
      <c r="E42" s="17" t="s">
        <v>17</v>
      </c>
      <c r="F42" s="17" t="s">
        <v>18</v>
      </c>
      <c r="G42" s="17" t="s">
        <v>19</v>
      </c>
      <c r="H42" s="17" t="s">
        <v>17</v>
      </c>
      <c r="I42" s="17" t="s">
        <v>18</v>
      </c>
      <c r="J42" s="17" t="s">
        <v>19</v>
      </c>
      <c r="K42" s="17" t="s">
        <v>17</v>
      </c>
      <c r="L42" s="17" t="s">
        <v>18</v>
      </c>
      <c r="M42" s="17" t="s">
        <v>19</v>
      </c>
    </row>
    <row r="43" spans="1:13" x14ac:dyDescent="0.25">
      <c r="A43" s="17">
        <v>1</v>
      </c>
      <c r="B43" s="43">
        <v>2</v>
      </c>
      <c r="C43" s="43"/>
      <c r="D43" s="43"/>
      <c r="E43" s="17">
        <v>3</v>
      </c>
      <c r="F43" s="17">
        <v>4</v>
      </c>
      <c r="G43" s="17">
        <v>5</v>
      </c>
      <c r="H43" s="17">
        <v>6</v>
      </c>
      <c r="I43" s="17">
        <v>7</v>
      </c>
      <c r="J43" s="17">
        <v>8</v>
      </c>
      <c r="K43" s="17">
        <v>9</v>
      </c>
      <c r="L43" s="17">
        <v>10</v>
      </c>
      <c r="M43" s="17">
        <v>11</v>
      </c>
    </row>
    <row r="44" spans="1:13" ht="61.5" customHeight="1" x14ac:dyDescent="0.25">
      <c r="A44" s="17">
        <v>2</v>
      </c>
      <c r="B44" s="35" t="s">
        <v>75</v>
      </c>
      <c r="C44" s="35"/>
      <c r="D44" s="35"/>
      <c r="E44" s="17">
        <v>0</v>
      </c>
      <c r="F44" s="30">
        <v>37149081.539999999</v>
      </c>
      <c r="G44" s="30">
        <f>E44+F44</f>
        <v>37149081.539999999</v>
      </c>
      <c r="H44" s="13">
        <v>0</v>
      </c>
      <c r="I44" s="30">
        <v>34951847.600000001</v>
      </c>
      <c r="J44" s="30">
        <f>H44+I44</f>
        <v>34951847.600000001</v>
      </c>
      <c r="K44" s="13">
        <f>E44-H44</f>
        <v>0</v>
      </c>
      <c r="L44" s="31">
        <f>I44-F44</f>
        <v>-2197233.9399999976</v>
      </c>
      <c r="M44" s="31">
        <f>K44+L44</f>
        <v>-2197233.9399999976</v>
      </c>
    </row>
    <row r="45" spans="1:13" ht="18.399999999999999" customHeight="1" x14ac:dyDescent="0.25">
      <c r="A45" s="16"/>
      <c r="B45" s="36" t="s">
        <v>76</v>
      </c>
      <c r="C45" s="36"/>
      <c r="D45" s="36"/>
      <c r="E45" s="24">
        <f t="shared" ref="E45:M45" si="0">SUM(E44:E44)</f>
        <v>0</v>
      </c>
      <c r="F45" s="32">
        <f t="shared" si="0"/>
        <v>37149081.539999999</v>
      </c>
      <c r="G45" s="32">
        <f t="shared" si="0"/>
        <v>37149081.539999999</v>
      </c>
      <c r="H45" s="25">
        <f t="shared" si="0"/>
        <v>0</v>
      </c>
      <c r="I45" s="32">
        <f t="shared" si="0"/>
        <v>34951847.600000001</v>
      </c>
      <c r="J45" s="32">
        <f t="shared" si="0"/>
        <v>34951847.600000001</v>
      </c>
      <c r="K45" s="25">
        <f t="shared" si="0"/>
        <v>0</v>
      </c>
      <c r="L45" s="32">
        <f t="shared" si="0"/>
        <v>-2197233.9399999976</v>
      </c>
      <c r="M45" s="32">
        <f t="shared" si="0"/>
        <v>-2197233.9399999976</v>
      </c>
    </row>
    <row r="46" spans="1:13" x14ac:dyDescent="0.25">
      <c r="A46" s="11" t="s">
        <v>32</v>
      </c>
    </row>
    <row r="47" spans="1:13" x14ac:dyDescent="0.25">
      <c r="A47" s="10" t="s">
        <v>47</v>
      </c>
    </row>
    <row r="48" spans="1:13" ht="53.25" customHeight="1" x14ac:dyDescent="0.25">
      <c r="A48" s="43" t="s">
        <v>4</v>
      </c>
      <c r="B48" s="43" t="s">
        <v>20</v>
      </c>
      <c r="C48" s="43" t="s">
        <v>6</v>
      </c>
      <c r="D48" s="43" t="s">
        <v>7</v>
      </c>
      <c r="E48" s="43" t="s">
        <v>15</v>
      </c>
      <c r="F48" s="43"/>
      <c r="G48" s="43"/>
      <c r="H48" s="43" t="s">
        <v>33</v>
      </c>
      <c r="I48" s="43"/>
      <c r="J48" s="43"/>
      <c r="K48" s="43" t="s">
        <v>16</v>
      </c>
      <c r="L48" s="43"/>
      <c r="M48" s="43"/>
    </row>
    <row r="49" spans="1:13" ht="30.75" customHeight="1" x14ac:dyDescent="0.25">
      <c r="A49" s="43"/>
      <c r="B49" s="43"/>
      <c r="C49" s="43"/>
      <c r="D49" s="43"/>
      <c r="E49" s="17" t="s">
        <v>17</v>
      </c>
      <c r="F49" s="17" t="s">
        <v>18</v>
      </c>
      <c r="G49" s="17" t="s">
        <v>19</v>
      </c>
      <c r="H49" s="17" t="s">
        <v>17</v>
      </c>
      <c r="I49" s="17" t="s">
        <v>18</v>
      </c>
      <c r="J49" s="17" t="s">
        <v>19</v>
      </c>
      <c r="K49" s="17" t="s">
        <v>17</v>
      </c>
      <c r="L49" s="17" t="s">
        <v>18</v>
      </c>
      <c r="M49" s="17" t="s">
        <v>19</v>
      </c>
    </row>
    <row r="50" spans="1:13" x14ac:dyDescent="0.25">
      <c r="A50" s="17">
        <v>1</v>
      </c>
      <c r="B50" s="17">
        <v>2</v>
      </c>
      <c r="C50" s="17">
        <v>3</v>
      </c>
      <c r="D50" s="17">
        <v>4</v>
      </c>
      <c r="E50" s="17">
        <v>5</v>
      </c>
      <c r="F50" s="17">
        <v>6</v>
      </c>
      <c r="G50" s="17">
        <v>7</v>
      </c>
      <c r="H50" s="17">
        <v>8</v>
      </c>
      <c r="I50" s="17">
        <v>9</v>
      </c>
      <c r="J50" s="17">
        <v>10</v>
      </c>
      <c r="K50" s="17">
        <v>11</v>
      </c>
      <c r="L50" s="17">
        <v>12</v>
      </c>
      <c r="M50" s="17">
        <v>13</v>
      </c>
    </row>
    <row r="51" spans="1:13" ht="87.75" customHeight="1" x14ac:dyDescent="0.25">
      <c r="A51" s="17">
        <v>1</v>
      </c>
      <c r="B51" s="29" t="s">
        <v>72</v>
      </c>
      <c r="C51" s="17"/>
      <c r="D51" s="17"/>
      <c r="E51" s="17"/>
      <c r="F51" s="1"/>
      <c r="G51" s="17"/>
      <c r="H51" s="17"/>
      <c r="I51" s="17"/>
      <c r="J51" s="17"/>
      <c r="K51" s="17"/>
      <c r="L51" s="17"/>
      <c r="M51" s="17"/>
    </row>
    <row r="52" spans="1:13" x14ac:dyDescent="0.25">
      <c r="A52" s="28" t="s">
        <v>84</v>
      </c>
      <c r="B52" s="12" t="s">
        <v>8</v>
      </c>
      <c r="C52" s="17"/>
      <c r="D52" s="17"/>
      <c r="E52" s="17"/>
      <c r="F52" s="1"/>
      <c r="G52" s="17"/>
      <c r="H52" s="17"/>
      <c r="I52" s="17"/>
      <c r="J52" s="17"/>
      <c r="K52" s="17"/>
      <c r="L52" s="17"/>
      <c r="M52" s="17"/>
    </row>
    <row r="53" spans="1:13" ht="21" customHeight="1" x14ac:dyDescent="0.25">
      <c r="A53" s="28"/>
      <c r="B53" s="12" t="s">
        <v>69</v>
      </c>
      <c r="C53" s="17" t="s">
        <v>66</v>
      </c>
      <c r="D53" s="17" t="s">
        <v>54</v>
      </c>
      <c r="E53" s="17">
        <v>0</v>
      </c>
      <c r="F53" s="33">
        <v>1471760.73</v>
      </c>
      <c r="G53" s="30">
        <f>E53+F53</f>
        <v>1471760.73</v>
      </c>
      <c r="H53" s="13">
        <v>0</v>
      </c>
      <c r="I53" s="30">
        <v>1471760.73</v>
      </c>
      <c r="J53" s="30">
        <f>H53+I53</f>
        <v>1471760.73</v>
      </c>
      <c r="K53" s="13">
        <v>0</v>
      </c>
      <c r="L53" s="13">
        <f>I53-F53</f>
        <v>0</v>
      </c>
      <c r="M53" s="13">
        <f>J53-G53</f>
        <v>0</v>
      </c>
    </row>
    <row r="54" spans="1:13" ht="47.25" x14ac:dyDescent="0.25">
      <c r="A54" s="28"/>
      <c r="B54" s="12" t="s">
        <v>70</v>
      </c>
      <c r="C54" s="17" t="s">
        <v>71</v>
      </c>
      <c r="D54" s="17" t="s">
        <v>55</v>
      </c>
      <c r="E54" s="17">
        <v>0</v>
      </c>
      <c r="F54" s="26">
        <v>2466</v>
      </c>
      <c r="G54" s="13">
        <f>E54+F54</f>
        <v>2466</v>
      </c>
      <c r="H54" s="13">
        <v>0</v>
      </c>
      <c r="I54" s="13">
        <v>2466</v>
      </c>
      <c r="J54" s="13">
        <f>H54+I54</f>
        <v>2466</v>
      </c>
      <c r="K54" s="13">
        <v>0</v>
      </c>
      <c r="L54" s="13">
        <f>I54-F54</f>
        <v>0</v>
      </c>
      <c r="M54" s="13">
        <f>J54-G54</f>
        <v>0</v>
      </c>
    </row>
    <row r="55" spans="1:13" x14ac:dyDescent="0.25">
      <c r="A55" s="28" t="s">
        <v>85</v>
      </c>
      <c r="B55" s="14" t="s">
        <v>9</v>
      </c>
      <c r="C55" s="17"/>
      <c r="D55" s="17"/>
      <c r="E55" s="17"/>
      <c r="F55" s="26"/>
      <c r="G55" s="13"/>
      <c r="H55" s="13"/>
      <c r="I55" s="13"/>
      <c r="J55" s="13"/>
      <c r="K55" s="13"/>
      <c r="L55" s="13"/>
      <c r="M55" s="13"/>
    </row>
    <row r="56" spans="1:13" x14ac:dyDescent="0.25">
      <c r="A56" s="28"/>
      <c r="B56" s="12" t="s">
        <v>64</v>
      </c>
      <c r="C56" s="17" t="s">
        <v>56</v>
      </c>
      <c r="D56" s="17" t="s">
        <v>54</v>
      </c>
      <c r="E56" s="17">
        <v>0</v>
      </c>
      <c r="F56" s="26">
        <v>1</v>
      </c>
      <c r="G56" s="13">
        <f>E56+F56</f>
        <v>1</v>
      </c>
      <c r="H56" s="13">
        <v>0</v>
      </c>
      <c r="I56" s="13">
        <v>1</v>
      </c>
      <c r="J56" s="13">
        <v>1</v>
      </c>
      <c r="K56" s="13">
        <v>0</v>
      </c>
      <c r="L56" s="13">
        <f>I56-F56</f>
        <v>0</v>
      </c>
      <c r="M56" s="13">
        <f>J56-G56</f>
        <v>0</v>
      </c>
    </row>
    <row r="57" spans="1:13" x14ac:dyDescent="0.25">
      <c r="A57" s="28" t="s">
        <v>86</v>
      </c>
      <c r="B57" s="12" t="s">
        <v>10</v>
      </c>
      <c r="C57" s="17"/>
      <c r="D57" s="17"/>
      <c r="E57" s="17"/>
      <c r="F57" s="26"/>
      <c r="G57" s="13"/>
      <c r="H57" s="13"/>
      <c r="I57" s="13"/>
      <c r="J57" s="13"/>
      <c r="K57" s="13"/>
      <c r="L57" s="13"/>
      <c r="M57" s="13"/>
    </row>
    <row r="58" spans="1:13" ht="31.5" x14ac:dyDescent="0.25">
      <c r="A58" s="28"/>
      <c r="B58" s="12" t="s">
        <v>68</v>
      </c>
      <c r="C58" s="17" t="s">
        <v>66</v>
      </c>
      <c r="D58" s="17" t="s">
        <v>57</v>
      </c>
      <c r="E58" s="17">
        <v>0</v>
      </c>
      <c r="F58" s="33">
        <v>3686595</v>
      </c>
      <c r="G58" s="30">
        <f>E58+F58</f>
        <v>3686595</v>
      </c>
      <c r="H58" s="13">
        <v>0</v>
      </c>
      <c r="I58" s="30">
        <v>3392426</v>
      </c>
      <c r="J58" s="30">
        <f>H58+I58</f>
        <v>3392426</v>
      </c>
      <c r="K58" s="13">
        <v>0</v>
      </c>
      <c r="L58" s="13">
        <f>I58-F58</f>
        <v>-294169</v>
      </c>
      <c r="M58" s="13">
        <f>J58-G58</f>
        <v>-294169</v>
      </c>
    </row>
    <row r="59" spans="1:13" x14ac:dyDescent="0.25">
      <c r="A59" s="28" t="s">
        <v>87</v>
      </c>
      <c r="B59" s="12" t="s">
        <v>11</v>
      </c>
      <c r="C59" s="17"/>
      <c r="D59" s="17"/>
      <c r="E59" s="17"/>
      <c r="F59" s="1"/>
      <c r="G59" s="17"/>
      <c r="H59" s="17"/>
      <c r="I59" s="17"/>
      <c r="J59" s="17"/>
      <c r="K59" s="17"/>
      <c r="L59" s="17"/>
      <c r="M59" s="17"/>
    </row>
    <row r="60" spans="1:13" x14ac:dyDescent="0.25">
      <c r="A60" s="28"/>
      <c r="B60" s="12" t="s">
        <v>65</v>
      </c>
      <c r="C60" s="17" t="s">
        <v>58</v>
      </c>
      <c r="D60" s="17" t="s">
        <v>57</v>
      </c>
      <c r="E60" s="17">
        <v>0</v>
      </c>
      <c r="F60" s="1">
        <v>100</v>
      </c>
      <c r="G60" s="17">
        <f>F60</f>
        <v>100</v>
      </c>
      <c r="H60" s="17">
        <v>0</v>
      </c>
      <c r="I60" s="17">
        <v>100</v>
      </c>
      <c r="J60" s="17">
        <f>I60</f>
        <v>100</v>
      </c>
      <c r="K60" s="17">
        <v>0</v>
      </c>
      <c r="L60" s="17">
        <f>I60-F60</f>
        <v>0</v>
      </c>
      <c r="M60" s="17">
        <f>J60-G60</f>
        <v>0</v>
      </c>
    </row>
    <row r="61" spans="1:13" ht="103.5" customHeight="1" x14ac:dyDescent="0.25">
      <c r="A61" s="27">
        <v>2</v>
      </c>
      <c r="B61" s="29" t="s">
        <v>73</v>
      </c>
      <c r="C61" s="17"/>
      <c r="D61" s="17"/>
      <c r="E61" s="17"/>
      <c r="F61" s="1"/>
      <c r="G61" s="17"/>
      <c r="H61" s="17"/>
      <c r="I61" s="17"/>
      <c r="J61" s="17"/>
      <c r="K61" s="17"/>
      <c r="L61" s="17"/>
      <c r="M61" s="17"/>
    </row>
    <row r="62" spans="1:13" x14ac:dyDescent="0.25">
      <c r="A62" s="28" t="s">
        <v>88</v>
      </c>
      <c r="B62" s="12" t="s">
        <v>8</v>
      </c>
      <c r="C62" s="17"/>
      <c r="D62" s="17"/>
      <c r="E62" s="17"/>
      <c r="F62" s="1"/>
      <c r="G62" s="17"/>
      <c r="H62" s="17"/>
      <c r="I62" s="17"/>
      <c r="J62" s="17"/>
      <c r="K62" s="17"/>
      <c r="L62" s="17"/>
      <c r="M62" s="17"/>
    </row>
    <row r="63" spans="1:13" ht="31.5" x14ac:dyDescent="0.25">
      <c r="A63" s="28"/>
      <c r="B63" s="12" t="s">
        <v>69</v>
      </c>
      <c r="C63" s="17" t="s">
        <v>66</v>
      </c>
      <c r="D63" s="17" t="s">
        <v>54</v>
      </c>
      <c r="E63" s="17">
        <v>0</v>
      </c>
      <c r="F63" s="33">
        <v>7776578.21</v>
      </c>
      <c r="G63" s="30">
        <f>E63+F63</f>
        <v>7776578.21</v>
      </c>
      <c r="H63" s="13">
        <v>0</v>
      </c>
      <c r="I63" s="30">
        <v>7720072.2699999996</v>
      </c>
      <c r="J63" s="30">
        <f>H63+I63</f>
        <v>7720072.2699999996</v>
      </c>
      <c r="K63" s="13">
        <v>0</v>
      </c>
      <c r="L63" s="30">
        <f>I63-F63</f>
        <v>-56505.94000000041</v>
      </c>
      <c r="M63" s="30">
        <f>J63-G63</f>
        <v>-56505.94000000041</v>
      </c>
    </row>
    <row r="64" spans="1:13" x14ac:dyDescent="0.25">
      <c r="A64" s="28" t="s">
        <v>89</v>
      </c>
      <c r="B64" s="14" t="s">
        <v>9</v>
      </c>
      <c r="C64" s="17"/>
      <c r="D64" s="17"/>
      <c r="E64" s="17"/>
      <c r="F64" s="1"/>
      <c r="G64" s="17"/>
      <c r="H64" s="17"/>
      <c r="I64" s="17"/>
      <c r="J64" s="17"/>
      <c r="K64" s="17"/>
      <c r="L64" s="17"/>
      <c r="M64" s="17"/>
    </row>
    <row r="65" spans="1:13" x14ac:dyDescent="0.25">
      <c r="A65" s="28"/>
      <c r="B65" s="12" t="s">
        <v>64</v>
      </c>
      <c r="C65" s="17" t="s">
        <v>56</v>
      </c>
      <c r="D65" s="17" t="s">
        <v>54</v>
      </c>
      <c r="E65" s="17">
        <v>0</v>
      </c>
      <c r="F65" s="1">
        <v>1</v>
      </c>
      <c r="G65" s="17">
        <f>E65+F65</f>
        <v>1</v>
      </c>
      <c r="H65" s="17">
        <v>0</v>
      </c>
      <c r="I65" s="17">
        <v>1</v>
      </c>
      <c r="J65" s="17">
        <v>1</v>
      </c>
      <c r="K65" s="17">
        <v>0</v>
      </c>
      <c r="L65" s="17">
        <f>I65-F65</f>
        <v>0</v>
      </c>
      <c r="M65" s="17">
        <f>J65-G65</f>
        <v>0</v>
      </c>
    </row>
    <row r="66" spans="1:13" x14ac:dyDescent="0.25">
      <c r="A66" s="28" t="s">
        <v>90</v>
      </c>
      <c r="B66" s="12" t="s">
        <v>10</v>
      </c>
      <c r="C66" s="17"/>
      <c r="D66" s="17"/>
      <c r="E66" s="17"/>
      <c r="F66" s="1"/>
      <c r="G66" s="17"/>
      <c r="H66" s="17"/>
      <c r="I66" s="17"/>
      <c r="J66" s="17"/>
      <c r="K66" s="17"/>
      <c r="L66" s="17"/>
      <c r="M66" s="17"/>
    </row>
    <row r="67" spans="1:13" ht="31.5" x14ac:dyDescent="0.25">
      <c r="A67" s="28"/>
      <c r="B67" s="12" t="s">
        <v>68</v>
      </c>
      <c r="C67" s="17" t="s">
        <v>66</v>
      </c>
      <c r="D67" s="17" t="s">
        <v>57</v>
      </c>
      <c r="E67" s="17">
        <v>0</v>
      </c>
      <c r="F67" s="33">
        <v>166440557</v>
      </c>
      <c r="G67" s="30">
        <f>E67+F67</f>
        <v>166440557</v>
      </c>
      <c r="H67" s="13">
        <v>0</v>
      </c>
      <c r="I67" s="30">
        <v>166440557</v>
      </c>
      <c r="J67" s="30">
        <f>H67+I67</f>
        <v>166440557</v>
      </c>
      <c r="K67" s="13">
        <v>0</v>
      </c>
      <c r="L67" s="13">
        <f>I67-F67</f>
        <v>0</v>
      </c>
      <c r="M67" s="17">
        <f>J67-G67</f>
        <v>0</v>
      </c>
    </row>
    <row r="68" spans="1:13" x14ac:dyDescent="0.25">
      <c r="A68" s="28" t="s">
        <v>91</v>
      </c>
      <c r="B68" s="12" t="s">
        <v>11</v>
      </c>
      <c r="C68" s="17"/>
      <c r="D68" s="17"/>
      <c r="E68" s="17"/>
      <c r="F68" s="1"/>
      <c r="G68" s="17"/>
      <c r="H68" s="17"/>
      <c r="I68" s="17"/>
      <c r="J68" s="17"/>
      <c r="K68" s="17"/>
      <c r="L68" s="17"/>
      <c r="M68" s="17"/>
    </row>
    <row r="69" spans="1:13" x14ac:dyDescent="0.25">
      <c r="A69" s="27"/>
      <c r="B69" s="12" t="s">
        <v>65</v>
      </c>
      <c r="C69" s="17" t="s">
        <v>58</v>
      </c>
      <c r="D69" s="17" t="s">
        <v>57</v>
      </c>
      <c r="E69" s="17">
        <v>0</v>
      </c>
      <c r="F69" s="1">
        <v>17</v>
      </c>
      <c r="G69" s="17">
        <f>F69</f>
        <v>17</v>
      </c>
      <c r="H69" s="17">
        <v>0</v>
      </c>
      <c r="I69" s="17">
        <v>17</v>
      </c>
      <c r="J69" s="17">
        <f>H69+I69</f>
        <v>17</v>
      </c>
      <c r="K69" s="17">
        <f>H69-E69</f>
        <v>0</v>
      </c>
      <c r="L69" s="17">
        <f>I69-F69</f>
        <v>0</v>
      </c>
      <c r="M69" s="17">
        <f>J69-G69</f>
        <v>0</v>
      </c>
    </row>
    <row r="70" spans="1:13" ht="85.7" customHeight="1" x14ac:dyDescent="0.25">
      <c r="A70" s="27">
        <v>3</v>
      </c>
      <c r="B70" s="29" t="s">
        <v>74</v>
      </c>
      <c r="C70" s="17"/>
      <c r="D70" s="17"/>
      <c r="E70" s="17"/>
      <c r="F70" s="1"/>
      <c r="G70" s="17"/>
      <c r="H70" s="17"/>
      <c r="I70" s="17"/>
      <c r="J70" s="17"/>
      <c r="K70" s="17"/>
      <c r="L70" s="17"/>
      <c r="M70" s="17"/>
    </row>
    <row r="71" spans="1:13" x14ac:dyDescent="0.25">
      <c r="A71" s="28" t="s">
        <v>92</v>
      </c>
      <c r="B71" s="12" t="s">
        <v>8</v>
      </c>
      <c r="C71" s="17"/>
      <c r="D71" s="17"/>
      <c r="E71" s="17"/>
      <c r="F71" s="1"/>
      <c r="G71" s="17"/>
      <c r="H71" s="17"/>
      <c r="I71" s="17"/>
      <c r="J71" s="17"/>
      <c r="K71" s="17"/>
      <c r="L71" s="17"/>
      <c r="M71" s="17"/>
    </row>
    <row r="72" spans="1:13" ht="24.95" customHeight="1" x14ac:dyDescent="0.25">
      <c r="A72" s="28"/>
      <c r="B72" s="12" t="s">
        <v>69</v>
      </c>
      <c r="C72" s="17" t="s">
        <v>66</v>
      </c>
      <c r="D72" s="17" t="s">
        <v>54</v>
      </c>
      <c r="E72" s="17">
        <v>0</v>
      </c>
      <c r="F72" s="33">
        <v>27900742.600000001</v>
      </c>
      <c r="G72" s="30">
        <f>E72+F72</f>
        <v>27900742.600000001</v>
      </c>
      <c r="H72" s="13">
        <v>0</v>
      </c>
      <c r="I72" s="30">
        <v>25760014.600000001</v>
      </c>
      <c r="J72" s="30">
        <f>I72+H72</f>
        <v>25760014.600000001</v>
      </c>
      <c r="K72" s="13">
        <v>0</v>
      </c>
      <c r="L72" s="30">
        <f>I72-F72</f>
        <v>-2140728</v>
      </c>
      <c r="M72" s="30">
        <f>J72-G72</f>
        <v>-2140728</v>
      </c>
    </row>
    <row r="73" spans="1:13" x14ac:dyDescent="0.25">
      <c r="A73" s="28" t="s">
        <v>93</v>
      </c>
      <c r="B73" s="14" t="s">
        <v>9</v>
      </c>
      <c r="C73" s="17"/>
      <c r="D73" s="17"/>
      <c r="E73" s="17"/>
      <c r="F73" s="1"/>
      <c r="G73" s="17"/>
      <c r="H73" s="17"/>
      <c r="I73" s="17"/>
      <c r="J73" s="17"/>
      <c r="K73" s="17"/>
      <c r="L73" s="17"/>
      <c r="M73" s="17"/>
    </row>
    <row r="74" spans="1:13" x14ac:dyDescent="0.25">
      <c r="A74" s="28"/>
      <c r="B74" s="12" t="s">
        <v>64</v>
      </c>
      <c r="C74" s="17" t="s">
        <v>56</v>
      </c>
      <c r="D74" s="17" t="s">
        <v>54</v>
      </c>
      <c r="E74" s="17">
        <v>0</v>
      </c>
      <c r="F74" s="1">
        <v>1</v>
      </c>
      <c r="G74" s="17">
        <f>E74+F74</f>
        <v>1</v>
      </c>
      <c r="H74" s="17">
        <v>0</v>
      </c>
      <c r="I74" s="17">
        <v>1</v>
      </c>
      <c r="J74" s="17">
        <f>I74+H74</f>
        <v>1</v>
      </c>
      <c r="K74" s="17">
        <v>0</v>
      </c>
      <c r="L74" s="17">
        <f>I74-F74</f>
        <v>0</v>
      </c>
      <c r="M74" s="17">
        <f>J74-G74</f>
        <v>0</v>
      </c>
    </row>
    <row r="75" spans="1:13" x14ac:dyDescent="0.25">
      <c r="A75" s="28" t="s">
        <v>94</v>
      </c>
      <c r="B75" s="12" t="s">
        <v>10</v>
      </c>
      <c r="C75" s="17"/>
      <c r="D75" s="17"/>
      <c r="E75" s="17"/>
      <c r="F75" s="1"/>
      <c r="G75" s="17"/>
      <c r="H75" s="17"/>
      <c r="I75" s="17"/>
      <c r="J75" s="17"/>
      <c r="K75" s="17"/>
      <c r="L75" s="17"/>
      <c r="M75" s="17"/>
    </row>
    <row r="76" spans="1:13" ht="31.5" x14ac:dyDescent="0.25">
      <c r="A76" s="28"/>
      <c r="B76" s="12" t="s">
        <v>68</v>
      </c>
      <c r="C76" s="17" t="s">
        <v>66</v>
      </c>
      <c r="D76" s="17" t="s">
        <v>57</v>
      </c>
      <c r="E76" s="17">
        <v>0</v>
      </c>
      <c r="F76" s="33">
        <v>192098922</v>
      </c>
      <c r="G76" s="30">
        <f>E76+F76</f>
        <v>192098922</v>
      </c>
      <c r="H76" s="13">
        <v>0</v>
      </c>
      <c r="I76" s="30">
        <v>192098922</v>
      </c>
      <c r="J76" s="30">
        <f>I76+H76</f>
        <v>192098922</v>
      </c>
      <c r="K76" s="17">
        <v>0</v>
      </c>
      <c r="L76" s="17">
        <f>I76-F76</f>
        <v>0</v>
      </c>
      <c r="M76" s="17">
        <f>J76-G76</f>
        <v>0</v>
      </c>
    </row>
    <row r="77" spans="1:13" ht="29.25" customHeight="1" x14ac:dyDescent="0.25">
      <c r="A77" s="28" t="s">
        <v>95</v>
      </c>
      <c r="B77" s="12" t="s">
        <v>11</v>
      </c>
      <c r="C77" s="17"/>
      <c r="D77" s="17"/>
      <c r="E77" s="17"/>
      <c r="F77" s="1"/>
      <c r="G77" s="17"/>
      <c r="H77" s="17"/>
      <c r="I77" s="17"/>
      <c r="J77" s="17"/>
      <c r="K77" s="17"/>
      <c r="L77" s="17"/>
      <c r="M77" s="17"/>
    </row>
    <row r="78" spans="1:13" ht="26.25" customHeight="1" x14ac:dyDescent="0.25">
      <c r="A78" s="27"/>
      <c r="B78" s="12" t="s">
        <v>65</v>
      </c>
      <c r="C78" s="17" t="s">
        <v>58</v>
      </c>
      <c r="D78" s="17" t="s">
        <v>57</v>
      </c>
      <c r="E78" s="17">
        <v>0</v>
      </c>
      <c r="F78" s="1">
        <v>15</v>
      </c>
      <c r="G78" s="17">
        <f>E78+F78</f>
        <v>15</v>
      </c>
      <c r="H78" s="17">
        <v>0</v>
      </c>
      <c r="I78" s="17">
        <v>14</v>
      </c>
      <c r="J78" s="17">
        <f>I78+H78</f>
        <v>14</v>
      </c>
      <c r="K78" s="17">
        <v>0</v>
      </c>
      <c r="L78" s="17">
        <f>I78-F78</f>
        <v>-1</v>
      </c>
      <c r="M78" s="17">
        <f>J78-G78</f>
        <v>-1</v>
      </c>
    </row>
    <row r="79" spans="1:13" x14ac:dyDescent="0.25">
      <c r="A79" s="21"/>
      <c r="B79" s="21"/>
      <c r="C79" s="21"/>
      <c r="D79" s="21"/>
      <c r="E79" s="21"/>
      <c r="F79" s="21"/>
      <c r="G79" s="21"/>
      <c r="H79" s="21"/>
      <c r="I79" s="15"/>
      <c r="J79" s="21"/>
      <c r="K79" s="21"/>
      <c r="L79" s="21"/>
      <c r="M79" s="21"/>
    </row>
    <row r="80" spans="1:13" x14ac:dyDescent="0.25">
      <c r="A80" s="71" t="s">
        <v>48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</row>
    <row r="81" spans="1:13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x14ac:dyDescent="0.25">
      <c r="A82" s="43" t="s">
        <v>4</v>
      </c>
      <c r="B82" s="43" t="s">
        <v>20</v>
      </c>
      <c r="C82" s="43"/>
      <c r="D82" s="43" t="s">
        <v>6</v>
      </c>
      <c r="E82" s="43" t="s">
        <v>34</v>
      </c>
      <c r="F82" s="43"/>
      <c r="G82" s="43"/>
      <c r="H82" s="43"/>
      <c r="I82" s="43"/>
      <c r="J82" s="43"/>
      <c r="K82" s="43"/>
      <c r="L82" s="43"/>
      <c r="M82" s="43"/>
    </row>
    <row r="83" spans="1:13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</row>
    <row r="84" spans="1:13" x14ac:dyDescent="0.25">
      <c r="A84" s="17">
        <v>1</v>
      </c>
      <c r="B84" s="43">
        <v>2</v>
      </c>
      <c r="C84" s="43"/>
      <c r="D84" s="17">
        <v>3</v>
      </c>
      <c r="E84" s="43">
        <v>4</v>
      </c>
      <c r="F84" s="43"/>
      <c r="G84" s="43"/>
      <c r="H84" s="43"/>
      <c r="I84" s="43"/>
      <c r="J84" s="43"/>
      <c r="K84" s="43"/>
      <c r="L84" s="43"/>
      <c r="M84" s="43"/>
    </row>
    <row r="85" spans="1:13" ht="67.5" customHeight="1" x14ac:dyDescent="0.25">
      <c r="A85" s="17">
        <v>1</v>
      </c>
      <c r="B85" s="41" t="s">
        <v>72</v>
      </c>
      <c r="C85" s="42"/>
      <c r="D85" s="17"/>
      <c r="E85" s="34"/>
      <c r="F85" s="34"/>
      <c r="G85" s="34"/>
      <c r="H85" s="34"/>
      <c r="I85" s="34"/>
      <c r="J85" s="34"/>
      <c r="K85" s="34"/>
      <c r="L85" s="34"/>
      <c r="M85" s="34"/>
    </row>
    <row r="86" spans="1:13" ht="25.5" customHeight="1" x14ac:dyDescent="0.25">
      <c r="A86" s="17"/>
      <c r="B86" s="39" t="s">
        <v>77</v>
      </c>
      <c r="C86" s="40"/>
      <c r="D86" s="17" t="s">
        <v>62</v>
      </c>
      <c r="E86" s="34" t="s">
        <v>99</v>
      </c>
      <c r="F86" s="34"/>
      <c r="G86" s="34"/>
      <c r="H86" s="34"/>
      <c r="I86" s="34"/>
      <c r="J86" s="34"/>
      <c r="K86" s="34"/>
      <c r="L86" s="34"/>
      <c r="M86" s="34"/>
    </row>
    <row r="87" spans="1:13" ht="68.099999999999994" customHeight="1" x14ac:dyDescent="0.25">
      <c r="A87" s="17">
        <v>2</v>
      </c>
      <c r="B87" s="37" t="s">
        <v>73</v>
      </c>
      <c r="C87" s="38"/>
      <c r="D87" s="17"/>
      <c r="E87" s="34"/>
      <c r="F87" s="34"/>
      <c r="G87" s="34"/>
      <c r="H87" s="34"/>
      <c r="I87" s="34"/>
      <c r="J87" s="34"/>
      <c r="K87" s="34"/>
      <c r="L87" s="34"/>
      <c r="M87" s="34"/>
    </row>
    <row r="88" spans="1:13" ht="30.2" customHeight="1" x14ac:dyDescent="0.25">
      <c r="A88" s="17"/>
      <c r="B88" s="39" t="s">
        <v>77</v>
      </c>
      <c r="C88" s="40"/>
      <c r="D88" s="17" t="s">
        <v>62</v>
      </c>
      <c r="E88" s="34" t="s">
        <v>102</v>
      </c>
      <c r="F88" s="34"/>
      <c r="G88" s="34"/>
      <c r="H88" s="34"/>
      <c r="I88" s="34"/>
      <c r="J88" s="34"/>
      <c r="K88" s="34"/>
      <c r="L88" s="34"/>
      <c r="M88" s="34"/>
    </row>
    <row r="89" spans="1:13" ht="74.650000000000006" customHeight="1" x14ac:dyDescent="0.25">
      <c r="A89" s="17">
        <v>3</v>
      </c>
      <c r="B89" s="37" t="s">
        <v>74</v>
      </c>
      <c r="C89" s="38"/>
      <c r="D89" s="17"/>
      <c r="E89" s="34"/>
      <c r="F89" s="34"/>
      <c r="G89" s="34"/>
      <c r="H89" s="34"/>
      <c r="I89" s="34"/>
      <c r="J89" s="34"/>
      <c r="K89" s="34"/>
      <c r="L89" s="34"/>
      <c r="M89" s="34"/>
    </row>
    <row r="90" spans="1:13" ht="45.95" customHeight="1" x14ac:dyDescent="0.25">
      <c r="A90" s="17"/>
      <c r="B90" s="39" t="s">
        <v>77</v>
      </c>
      <c r="C90" s="40"/>
      <c r="D90" s="17" t="s">
        <v>62</v>
      </c>
      <c r="E90" s="34" t="s">
        <v>101</v>
      </c>
      <c r="F90" s="34"/>
      <c r="G90" s="34"/>
      <c r="H90" s="34"/>
      <c r="I90" s="34"/>
      <c r="J90" s="34"/>
      <c r="K90" s="34"/>
      <c r="L90" s="34"/>
      <c r="M90" s="34"/>
    </row>
    <row r="91" spans="1:13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71" t="s">
        <v>49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</row>
    <row r="93" spans="1:13" ht="49.15" customHeight="1" x14ac:dyDescent="0.25">
      <c r="A93" s="34" t="s">
        <v>100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</row>
    <row r="94" spans="1:13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 x14ac:dyDescent="0.25">
      <c r="A95" s="71" t="s">
        <v>35</v>
      </c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</row>
    <row r="96" spans="1:13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</row>
    <row r="97" spans="1:13" ht="22.35" customHeight="1" x14ac:dyDescent="0.25">
      <c r="A97" s="34" t="s">
        <v>63</v>
      </c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</row>
    <row r="98" spans="1:13" ht="6.75" customHeight="1" x14ac:dyDescent="0.25">
      <c r="A98" s="54" t="s">
        <v>36</v>
      </c>
      <c r="B98" s="54"/>
      <c r="C98" s="54"/>
      <c r="D98" s="54"/>
    </row>
    <row r="99" spans="1:13" ht="50.45" customHeight="1" x14ac:dyDescent="0.25">
      <c r="A99" s="72" t="s">
        <v>50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1:13" ht="28.15" customHeight="1" x14ac:dyDescent="0.25">
      <c r="A100" s="52" t="s">
        <v>59</v>
      </c>
      <c r="B100" s="52"/>
      <c r="C100" s="52"/>
      <c r="D100" s="52"/>
      <c r="E100" s="52"/>
    </row>
    <row r="101" spans="1:13" ht="31.5" customHeight="1" x14ac:dyDescent="0.25">
      <c r="A101" s="52"/>
      <c r="B101" s="52"/>
      <c r="C101" s="52"/>
      <c r="D101" s="52"/>
      <c r="E101" s="52"/>
      <c r="G101" s="51"/>
      <c r="H101" s="51"/>
      <c r="J101" s="51" t="s">
        <v>60</v>
      </c>
      <c r="K101" s="51"/>
      <c r="L101" s="51"/>
      <c r="M101" s="51"/>
    </row>
    <row r="102" spans="1:13" ht="15.75" customHeight="1" x14ac:dyDescent="0.25">
      <c r="A102" s="23"/>
      <c r="B102" s="23"/>
      <c r="C102" s="23"/>
      <c r="D102" s="23"/>
      <c r="E102" s="23"/>
      <c r="G102" s="49" t="s">
        <v>12</v>
      </c>
      <c r="H102" s="49"/>
      <c r="J102" s="50" t="s">
        <v>51</v>
      </c>
      <c r="K102" s="50"/>
      <c r="L102" s="50"/>
      <c r="M102" s="50"/>
    </row>
    <row r="103" spans="1:13" ht="66.75" customHeight="1" x14ac:dyDescent="0.25">
      <c r="A103" s="52" t="s">
        <v>96</v>
      </c>
      <c r="B103" s="52"/>
      <c r="C103" s="52"/>
      <c r="D103" s="52"/>
      <c r="E103" s="52"/>
      <c r="G103" s="51"/>
      <c r="H103" s="51"/>
      <c r="J103" s="51" t="s">
        <v>97</v>
      </c>
      <c r="K103" s="51"/>
      <c r="L103" s="51"/>
      <c r="M103" s="51"/>
    </row>
    <row r="104" spans="1:13" ht="15.75" customHeight="1" x14ac:dyDescent="0.25">
      <c r="A104" s="52"/>
      <c r="B104" s="52"/>
      <c r="C104" s="52"/>
      <c r="D104" s="52"/>
      <c r="E104" s="52"/>
      <c r="G104" s="49" t="s">
        <v>12</v>
      </c>
      <c r="H104" s="49"/>
      <c r="J104" s="50" t="s">
        <v>51</v>
      </c>
      <c r="K104" s="50"/>
      <c r="L104" s="50"/>
      <c r="M104" s="50"/>
    </row>
  </sheetData>
  <mergeCells count="93">
    <mergeCell ref="A99:M99"/>
    <mergeCell ref="D82:D83"/>
    <mergeCell ref="A92:M92"/>
    <mergeCell ref="A93:M93"/>
    <mergeCell ref="A95:M95"/>
    <mergeCell ref="A97:M97"/>
    <mergeCell ref="G11:H11"/>
    <mergeCell ref="B82:C83"/>
    <mergeCell ref="J1:M4"/>
    <mergeCell ref="A5:M5"/>
    <mergeCell ref="A80:M80"/>
    <mergeCell ref="A48:A49"/>
    <mergeCell ref="B48:B49"/>
    <mergeCell ref="E82:M83"/>
    <mergeCell ref="A82:A83"/>
    <mergeCell ref="A6:M6"/>
    <mergeCell ref="A7:A8"/>
    <mergeCell ref="A9:A10"/>
    <mergeCell ref="P29:R29"/>
    <mergeCell ref="S29:U29"/>
    <mergeCell ref="B15:M15"/>
    <mergeCell ref="B16:M16"/>
    <mergeCell ref="E29:G29"/>
    <mergeCell ref="B29:D30"/>
    <mergeCell ref="B17:M17"/>
    <mergeCell ref="B24:M24"/>
    <mergeCell ref="E19:M19"/>
    <mergeCell ref="A11:A12"/>
    <mergeCell ref="E11:F11"/>
    <mergeCell ref="A41:A42"/>
    <mergeCell ref="E41:G41"/>
    <mergeCell ref="H41:J41"/>
    <mergeCell ref="A29:A30"/>
    <mergeCell ref="I11:K11"/>
    <mergeCell ref="I12:K12"/>
    <mergeCell ref="E12:F12"/>
    <mergeCell ref="B23:M23"/>
    <mergeCell ref="G102:H102"/>
    <mergeCell ref="B31:D31"/>
    <mergeCell ref="B32:D32"/>
    <mergeCell ref="A33:M33"/>
    <mergeCell ref="A38:M38"/>
    <mergeCell ref="B36:M36"/>
    <mergeCell ref="A98:D98"/>
    <mergeCell ref="B84:C84"/>
    <mergeCell ref="C48:C49"/>
    <mergeCell ref="E48:G48"/>
    <mergeCell ref="E8:K8"/>
    <mergeCell ref="E9:K9"/>
    <mergeCell ref="E10:K10"/>
    <mergeCell ref="B43:D43"/>
    <mergeCell ref="B41:D42"/>
    <mergeCell ref="K41:M41"/>
    <mergeCell ref="H29:J29"/>
    <mergeCell ref="K29:M29"/>
    <mergeCell ref="G12:H12"/>
    <mergeCell ref="A13:M13"/>
    <mergeCell ref="E7:K7"/>
    <mergeCell ref="G104:H104"/>
    <mergeCell ref="J102:M102"/>
    <mergeCell ref="J101:M101"/>
    <mergeCell ref="J103:M103"/>
    <mergeCell ref="J104:M104"/>
    <mergeCell ref="A100:E101"/>
    <mergeCell ref="A103:E104"/>
    <mergeCell ref="G101:H101"/>
    <mergeCell ref="G103:H103"/>
    <mergeCell ref="B7:C7"/>
    <mergeCell ref="B8:C8"/>
    <mergeCell ref="B9:C9"/>
    <mergeCell ref="B10:C10"/>
    <mergeCell ref="B11:C11"/>
    <mergeCell ref="B12:C12"/>
    <mergeCell ref="B34:M34"/>
    <mergeCell ref="B35:M35"/>
    <mergeCell ref="E85:M85"/>
    <mergeCell ref="H48:J48"/>
    <mergeCell ref="B86:C86"/>
    <mergeCell ref="B88:C88"/>
    <mergeCell ref="E86:M86"/>
    <mergeCell ref="D48:D49"/>
    <mergeCell ref="E84:M84"/>
    <mergeCell ref="K48:M48"/>
    <mergeCell ref="E88:M88"/>
    <mergeCell ref="E89:M89"/>
    <mergeCell ref="E90:M90"/>
    <mergeCell ref="B44:D44"/>
    <mergeCell ref="B45:D45"/>
    <mergeCell ref="B89:C89"/>
    <mergeCell ref="B90:C90"/>
    <mergeCell ref="E87:M87"/>
    <mergeCell ref="B87:C87"/>
    <mergeCell ref="B85:C85"/>
  </mergeCells>
  <pageMargins left="0.55118110236220474" right="0.55118110236220474" top="0.74803149606299213" bottom="0.70866141732283472" header="0.31496062992125984" footer="0.31496062992125984"/>
  <pageSetup paperSize="9" scale="70" fitToHeight="4" orientation="landscape" r:id="rId1"/>
  <rowBreaks count="3" manualBreakCount="3">
    <brk id="32" max="12" man="1"/>
    <brk id="60" max="12" man="1"/>
    <brk id="8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1517330</vt:lpstr>
      <vt:lpstr>'1517330'!Область_друку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2025-02-12T11:54:05Z</cp:lastPrinted>
  <dcterms:created xsi:type="dcterms:W3CDTF">2018-12-28T08:43:53Z</dcterms:created>
  <dcterms:modified xsi:type="dcterms:W3CDTF">2025-03-14T12:04:39Z</dcterms:modified>
</cp:coreProperties>
</file>