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021" sheetId="3" r:id="rId1"/>
  </sheets>
  <definedNames>
    <definedName name="_xlnm.Print_Area" localSheetId="0">'звіт 31.12.2021'!$A$1:$M$72</definedName>
  </definedNames>
  <calcPr calcId="152511"/>
</workbook>
</file>

<file path=xl/calcChain.xml><?xml version="1.0" encoding="utf-8"?>
<calcChain xmlns="http://schemas.openxmlformats.org/spreadsheetml/2006/main">
  <c r="J53" i="3" l="1"/>
  <c r="L52" i="3"/>
  <c r="J52" i="3"/>
  <c r="G52" i="3"/>
  <c r="I48" i="3"/>
  <c r="J48" i="3"/>
  <c r="L60" i="3"/>
  <c r="J60" i="3"/>
  <c r="G60" i="3"/>
  <c r="I56" i="3"/>
  <c r="L56" i="3"/>
  <c r="F57" i="3"/>
  <c r="G57" i="3"/>
  <c r="G56" i="3"/>
  <c r="G48" i="3"/>
  <c r="I39" i="3"/>
  <c r="I47" i="3"/>
  <c r="H31" i="3"/>
  <c r="I31" i="3"/>
  <c r="J31" i="3"/>
  <c r="K31" i="3"/>
  <c r="J30" i="3"/>
  <c r="F30" i="3"/>
  <c r="L30" i="3"/>
  <c r="L31" i="3"/>
  <c r="M52" i="3"/>
  <c r="J39" i="3"/>
  <c r="M48" i="3"/>
  <c r="L48" i="3"/>
  <c r="M60" i="3"/>
  <c r="J47" i="3"/>
  <c r="I57" i="3"/>
  <c r="G30" i="3"/>
  <c r="F39" i="3"/>
  <c r="L39" i="3"/>
  <c r="J56" i="3"/>
  <c r="M56" i="3"/>
  <c r="F31" i="3"/>
  <c r="F47" i="3"/>
  <c r="G39" i="3"/>
  <c r="M39" i="3"/>
  <c r="J57" i="3"/>
  <c r="M57" i="3"/>
  <c r="L57" i="3"/>
  <c r="M30" i="3"/>
  <c r="M31" i="3"/>
  <c r="G31" i="3"/>
  <c r="F53" i="3"/>
  <c r="G47" i="3"/>
  <c r="M47" i="3"/>
  <c r="L47" i="3"/>
  <c r="L53" i="3"/>
  <c r="G53" i="3"/>
  <c r="M53" i="3"/>
</calcChain>
</file>

<file path=xl/sharedStrings.xml><?xml version="1.0" encoding="utf-8"?>
<sst xmlns="http://schemas.openxmlformats.org/spreadsheetml/2006/main" count="119" uniqueCount="77">
  <si>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</si>
  <si>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</si>
  <si>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</si>
  <si>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</si>
  <si>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</si>
  <si>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</si>
  <si>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</si>
  <si>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</si>
  <si>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</si>
  <si>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</si>
  <si>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</si>
  <si>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</si>
  <si>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</si>
  <si>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</si>
  <si>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</si>
  <si>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</si>
  <si>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</si>
  <si>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</si>
  <si>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</si>
  <si>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</si>
  <si>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</si>
  <si>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</si>
  <si>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</si>
  <si>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</si>
  <si>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</si>
  <si>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</si>
  <si>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</si>
  <si>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</si>
  <si>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</si>
  <si>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</si>
  <si>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</si>
  <si>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</si>
  <si>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</si>
  <si>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</si>
  <si>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</si>
  <si>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</si>
  <si>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</si>
  <si>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</si>
  <si>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</si>
  <si>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</si>
  <si>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</si>
  <si>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</si>
  <si>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</si>
  <si>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Обсяг будівництва (загальна площа)</t>
  </si>
  <si>
    <t>кв.м</t>
  </si>
  <si>
    <t>проектна документація</t>
  </si>
  <si>
    <t>кількість об'єктів</t>
  </si>
  <si>
    <t>од.</t>
  </si>
  <si>
    <t>рішення сесії</t>
  </si>
  <si>
    <t>грн.</t>
  </si>
  <si>
    <t>розрахунок</t>
  </si>
  <si>
    <t>рівень готовності</t>
  </si>
  <si>
    <t>%</t>
  </si>
  <si>
    <t>0490</t>
  </si>
  <si>
    <t>Реалізація інших заходів щодо соціально-економічного розвитку територій</t>
  </si>
  <si>
    <t>Реалізація державної політики у сфері дошкільної та початкової освіти</t>
  </si>
  <si>
    <t>Забезпечення розвитку інфраструктури міста Хмельницького</t>
  </si>
  <si>
    <t>Забезпечення будівництва навчальних закладів</t>
  </si>
  <si>
    <t>Будівництво навчальних закладів</t>
  </si>
  <si>
    <t>Обсяг видатків на будівництво</t>
  </si>
  <si>
    <t>площа, яку планується побудувати</t>
  </si>
  <si>
    <t>середні витрати на об'єкт будівництва</t>
  </si>
  <si>
    <t>середні витрати на будівництво 1 кв. м</t>
  </si>
  <si>
    <t>Програма економічного та соціального розвитку Хмельницької міської територіальної громади на 2021 рік</t>
  </si>
  <si>
    <t>Управління капітального будівництва Хмельницької міської ради</t>
  </si>
  <si>
    <t>про виконання паспорта бюджетної програми місцевого бюджету на 2021 рік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</si>
  <si>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</si>
  <si>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</si>
  <si>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</si>
  <si>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</si>
  <si>
    <t>10. Узагальнений висновок про виконання бюджетної програми. Бюджетна програма виконана в повному обсязі.</t>
  </si>
  <si>
    <t>Пояснення щодо причин розбіжностей між фактичними та затвердженими результативними показниками: Проєктна загальна  площа - 16666 кв.м, за даними інвентаризації  - 15454 кв.м. Відхилення виникло у зв'язку з відмінностями механізму інвентаризації нерухомого майна  від механізму визначення площ при розробленні проектної документації згідно ДБНів для відповідних видів будівель та споруд. В сертифікаті готовності об'єкта до експлуатації зазначається проінвентаризована площа, у відповідності до технічного паспорта.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</si>
  <si>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 Відхилення виникло за рахунок економії коштів на будівництво. Об'єкт введений в дію, отримано сертифікат, що засвідчує відповідність закінченого будівництвом об'єкта.</t>
  </si>
  <si>
    <t>Пояснення щодо причин розбіжностей між фактичними та затвердженими результативними показниками. Розбіжності виникли за рахунок економії коштів на об'єкт будівництва.</t>
  </si>
  <si>
    <t>грн</t>
  </si>
  <si>
    <t>грн/кв.м</t>
  </si>
  <si>
    <t xml:space="preserve">Аналіз стану виконання результативних показників. Фактичні результативні показники менш,і ніж планові за рахунок економії  коштів на будівництво. Об'єкт зданий в експлуатацію.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</si>
</sst>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2">
    <cellStyle name="TableStyleLight1" xfId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zoomScaleNormal="100" zoomScaleSheetLayoutView="100" workbookViewId="0">
      <selection activeCell="C61" sqref="C61"/>
    </sheetView>
  </sheetViews>
  <sheetFormatPr defaultRowHeight="15.75" x14ac:dyDescent="0.25"/>
  <cols>
    <col min="1" max="1" width="4.42578125" style="5" customWidth="1"/>
    <col min="2" max="2" width="16.7109375" style="5" customWidth="1"/>
    <col min="3" max="3" width="7.5703125" style="5" customWidth="1"/>
    <col min="4" max="4" width="14.28515625" style="5" customWidth="1"/>
    <col min="5" max="13" width="13" style="5" customWidth="1"/>
    <col min="14" max="16384" width="9.140625" style="5"/>
  </cols>
  <sheetData>
    <row r="1" spans="1:13" ht="15.75" customHeight="1" x14ac:dyDescent="0.25">
      <c r="J1" s="40" t="s">
        <v>42</v>
      </c>
      <c r="K1" s="40"/>
      <c r="L1" s="40"/>
      <c r="M1" s="40"/>
    </row>
    <row r="2" spans="1:13" x14ac:dyDescent="0.25">
      <c r="J2" s="40"/>
      <c r="K2" s="40"/>
      <c r="L2" s="40"/>
      <c r="M2" s="40"/>
    </row>
    <row r="3" spans="1:13" x14ac:dyDescent="0.25">
      <c r="J3" s="40"/>
      <c r="K3" s="40"/>
      <c r="L3" s="40"/>
      <c r="M3" s="40"/>
    </row>
    <row r="4" spans="1:13" x14ac:dyDescent="0.25">
      <c r="J4" s="40"/>
      <c r="K4" s="40"/>
      <c r="L4" s="40"/>
      <c r="M4" s="40"/>
    </row>
    <row r="5" spans="1:13" x14ac:dyDescent="0.25">
      <c r="A5" s="32" t="s">
        <v>16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32" t="s">
        <v>65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9.25" customHeight="1" x14ac:dyDescent="0.25">
      <c r="A7" s="36" t="s">
        <v>0</v>
      </c>
      <c r="B7" s="11">
        <v>1500000</v>
      </c>
      <c r="C7" s="16"/>
      <c r="D7" s="17"/>
      <c r="E7" s="33" t="s">
        <v>64</v>
      </c>
      <c r="F7" s="33"/>
      <c r="G7" s="33"/>
      <c r="H7" s="33"/>
      <c r="I7" s="33"/>
      <c r="J7" s="33"/>
      <c r="K7" s="33"/>
      <c r="L7" s="33"/>
      <c r="M7" s="33"/>
    </row>
    <row r="8" spans="1:13" ht="15" customHeight="1" x14ac:dyDescent="0.25">
      <c r="A8" s="36"/>
      <c r="B8" s="14" t="s">
        <v>24</v>
      </c>
      <c r="C8" s="13"/>
      <c r="E8" s="34" t="s">
        <v>14</v>
      </c>
      <c r="F8" s="34"/>
      <c r="G8" s="34"/>
      <c r="H8" s="34"/>
      <c r="I8" s="34"/>
      <c r="J8" s="34"/>
      <c r="K8" s="34"/>
      <c r="L8" s="34"/>
      <c r="M8" s="34"/>
    </row>
    <row r="9" spans="1:13" ht="27" customHeight="1" x14ac:dyDescent="0.25">
      <c r="A9" s="36" t="s">
        <v>1</v>
      </c>
      <c r="B9" s="11">
        <v>1510000</v>
      </c>
      <c r="C9" s="16"/>
      <c r="D9" s="17"/>
      <c r="E9" s="33" t="s">
        <v>64</v>
      </c>
      <c r="F9" s="33"/>
      <c r="G9" s="33"/>
      <c r="H9" s="33"/>
      <c r="I9" s="33"/>
      <c r="J9" s="33"/>
      <c r="K9" s="33"/>
      <c r="L9" s="33"/>
      <c r="M9" s="33"/>
    </row>
    <row r="10" spans="1:13" ht="15" customHeight="1" x14ac:dyDescent="0.25">
      <c r="A10" s="36"/>
      <c r="B10" s="14" t="s">
        <v>24</v>
      </c>
      <c r="C10" s="13"/>
      <c r="E10" s="35" t="s">
        <v>13</v>
      </c>
      <c r="F10" s="35"/>
      <c r="G10" s="35"/>
      <c r="H10" s="35"/>
      <c r="I10" s="35"/>
      <c r="J10" s="35"/>
      <c r="K10" s="35"/>
      <c r="L10" s="35"/>
      <c r="M10" s="35"/>
    </row>
    <row r="11" spans="1:13" ht="34.5" customHeight="1" x14ac:dyDescent="0.25">
      <c r="A11" s="36" t="s">
        <v>2</v>
      </c>
      <c r="B11" s="11">
        <v>1517370</v>
      </c>
      <c r="C11" s="7" t="s">
        <v>53</v>
      </c>
      <c r="E11" s="42" t="s">
        <v>54</v>
      </c>
      <c r="F11" s="42"/>
      <c r="G11" s="42"/>
      <c r="H11" s="42"/>
      <c r="I11" s="42"/>
      <c r="J11" s="42"/>
      <c r="K11" s="42"/>
      <c r="L11" s="42"/>
      <c r="M11" s="42"/>
    </row>
    <row r="12" spans="1:13" ht="15" customHeight="1" x14ac:dyDescent="0.25">
      <c r="A12" s="36"/>
      <c r="B12" s="9" t="s">
        <v>41</v>
      </c>
      <c r="C12" s="9" t="s">
        <v>3</v>
      </c>
      <c r="E12" s="34" t="s">
        <v>15</v>
      </c>
      <c r="F12" s="34"/>
      <c r="G12" s="34"/>
      <c r="H12" s="34"/>
      <c r="I12" s="34"/>
      <c r="J12" s="34"/>
      <c r="K12" s="34"/>
      <c r="L12" s="34"/>
      <c r="M12" s="34"/>
    </row>
    <row r="13" spans="1:13" ht="47.25" customHeight="1" x14ac:dyDescent="0.25">
      <c r="A13" s="25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31.5" x14ac:dyDescent="0.25">
      <c r="A14" s="8" t="s">
        <v>23</v>
      </c>
      <c r="B14" s="20" t="s">
        <v>25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38.25" customHeight="1" x14ac:dyDescent="0.25">
      <c r="A15" s="8">
        <v>1</v>
      </c>
      <c r="B15" s="39" t="s">
        <v>55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x14ac:dyDescent="0.25">
      <c r="A16" s="1"/>
    </row>
    <row r="17" spans="1:26" x14ac:dyDescent="0.25">
      <c r="A17" s="3" t="s">
        <v>29</v>
      </c>
      <c r="F17" s="12" t="s">
        <v>56</v>
      </c>
      <c r="G17" s="12"/>
      <c r="H17" s="12"/>
      <c r="I17" s="12"/>
      <c r="J17" s="12"/>
      <c r="K17" s="12"/>
      <c r="L17" s="12"/>
      <c r="M17" s="12"/>
    </row>
    <row r="18" spans="1:26" x14ac:dyDescent="0.25">
      <c r="A18" s="13"/>
    </row>
    <row r="19" spans="1:26" x14ac:dyDescent="0.25">
      <c r="A19" s="3" t="s">
        <v>30</v>
      </c>
    </row>
    <row r="20" spans="1:26" x14ac:dyDescent="0.25">
      <c r="A20" s="1"/>
    </row>
    <row r="21" spans="1:26" ht="32.25" customHeight="1" x14ac:dyDescent="0.25">
      <c r="A21" s="8" t="s">
        <v>23</v>
      </c>
      <c r="B21" s="26" t="s">
        <v>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8"/>
    </row>
    <row r="22" spans="1:26" ht="28.5" customHeight="1" x14ac:dyDescent="0.25">
      <c r="A22" s="8">
        <v>1</v>
      </c>
      <c r="B22" s="29" t="s">
        <v>57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</row>
    <row r="23" spans="1:26" x14ac:dyDescent="0.25">
      <c r="A23" s="8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26" x14ac:dyDescent="0.25">
      <c r="A24" s="1"/>
    </row>
    <row r="25" spans="1:26" x14ac:dyDescent="0.25">
      <c r="A25" s="3" t="s">
        <v>31</v>
      </c>
    </row>
    <row r="26" spans="1:26" x14ac:dyDescent="0.25">
      <c r="A26" s="1"/>
      <c r="M26" s="13" t="s">
        <v>26</v>
      </c>
    </row>
    <row r="27" spans="1:26" ht="51" customHeight="1" x14ac:dyDescent="0.25">
      <c r="A27" s="20" t="s">
        <v>23</v>
      </c>
      <c r="B27" s="20" t="s">
        <v>32</v>
      </c>
      <c r="C27" s="20"/>
      <c r="D27" s="20"/>
      <c r="E27" s="20" t="s">
        <v>17</v>
      </c>
      <c r="F27" s="20"/>
      <c r="G27" s="20"/>
      <c r="H27" s="20" t="s">
        <v>33</v>
      </c>
      <c r="I27" s="20"/>
      <c r="J27" s="20"/>
      <c r="K27" s="20" t="s">
        <v>18</v>
      </c>
      <c r="L27" s="20"/>
      <c r="M27" s="20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33" customHeight="1" x14ac:dyDescent="0.25">
      <c r="A28" s="20"/>
      <c r="B28" s="20"/>
      <c r="C28" s="20"/>
      <c r="D28" s="20"/>
      <c r="E28" s="8" t="s">
        <v>19</v>
      </c>
      <c r="F28" s="8" t="s">
        <v>20</v>
      </c>
      <c r="G28" s="8" t="s">
        <v>21</v>
      </c>
      <c r="H28" s="8" t="s">
        <v>19</v>
      </c>
      <c r="I28" s="8" t="s">
        <v>20</v>
      </c>
      <c r="J28" s="8" t="s">
        <v>21</v>
      </c>
      <c r="K28" s="8" t="s">
        <v>19</v>
      </c>
      <c r="L28" s="8" t="s">
        <v>20</v>
      </c>
      <c r="M28" s="8" t="s">
        <v>21</v>
      </c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8">
        <v>1</v>
      </c>
      <c r="B29" s="20">
        <v>2</v>
      </c>
      <c r="C29" s="20"/>
      <c r="D29" s="20"/>
      <c r="E29" s="8">
        <v>3</v>
      </c>
      <c r="F29" s="8">
        <v>4</v>
      </c>
      <c r="G29" s="8">
        <v>5</v>
      </c>
      <c r="H29" s="8">
        <v>6</v>
      </c>
      <c r="I29" s="8">
        <v>7</v>
      </c>
      <c r="J29" s="8">
        <v>8</v>
      </c>
      <c r="K29" s="8">
        <v>9</v>
      </c>
      <c r="L29" s="8">
        <v>10</v>
      </c>
      <c r="M29" s="8">
        <v>11</v>
      </c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33" customHeight="1" x14ac:dyDescent="0.25">
      <c r="A30" s="8">
        <v>1</v>
      </c>
      <c r="B30" s="20" t="s">
        <v>58</v>
      </c>
      <c r="C30" s="20"/>
      <c r="D30" s="20"/>
      <c r="E30" s="8"/>
      <c r="F30" s="8">
        <f>30081302+20000000+60000000</f>
        <v>110081302</v>
      </c>
      <c r="G30" s="8">
        <f>F30</f>
        <v>110081302</v>
      </c>
      <c r="H30" s="8"/>
      <c r="I30" s="8">
        <v>92299420</v>
      </c>
      <c r="J30" s="8">
        <f>I30</f>
        <v>92299420</v>
      </c>
      <c r="K30" s="8"/>
      <c r="L30" s="8">
        <f>I30-F30</f>
        <v>-17781882</v>
      </c>
      <c r="M30" s="8">
        <f>J30-G30</f>
        <v>-17781882</v>
      </c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8"/>
      <c r="B31" s="20" t="s">
        <v>6</v>
      </c>
      <c r="C31" s="20"/>
      <c r="D31" s="20"/>
      <c r="E31" s="8"/>
      <c r="F31" s="8">
        <f>F30</f>
        <v>110081302</v>
      </c>
      <c r="G31" s="8">
        <f t="shared" ref="G31:M31" si="0">G30</f>
        <v>110081302</v>
      </c>
      <c r="H31" s="8">
        <f t="shared" si="0"/>
        <v>0</v>
      </c>
      <c r="I31" s="8">
        <f t="shared" si="0"/>
        <v>92299420</v>
      </c>
      <c r="J31" s="8">
        <f t="shared" si="0"/>
        <v>92299420</v>
      </c>
      <c r="K31" s="8">
        <f t="shared" si="0"/>
        <v>0</v>
      </c>
      <c r="L31" s="8">
        <f t="shared" si="0"/>
        <v>-17781882</v>
      </c>
      <c r="M31" s="8">
        <f t="shared" si="0"/>
        <v>-17781882</v>
      </c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54" customHeight="1" x14ac:dyDescent="0.25">
      <c r="A32" s="22" t="s">
        <v>72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1"/>
    </row>
    <row r="34" spans="1:13" ht="33" customHeight="1" x14ac:dyDescent="0.25">
      <c r="A34" s="24" t="s">
        <v>34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x14ac:dyDescent="0.25">
      <c r="A35" s="1"/>
      <c r="M35" s="13" t="s">
        <v>26</v>
      </c>
    </row>
    <row r="36" spans="1:13" ht="31.5" customHeight="1" x14ac:dyDescent="0.25">
      <c r="A36" s="20" t="s">
        <v>4</v>
      </c>
      <c r="B36" s="20" t="s">
        <v>35</v>
      </c>
      <c r="C36" s="20"/>
      <c r="D36" s="20"/>
      <c r="E36" s="20" t="s">
        <v>17</v>
      </c>
      <c r="F36" s="20"/>
      <c r="G36" s="20"/>
      <c r="H36" s="20" t="s">
        <v>33</v>
      </c>
      <c r="I36" s="20"/>
      <c r="J36" s="20"/>
      <c r="K36" s="20" t="s">
        <v>18</v>
      </c>
      <c r="L36" s="20"/>
      <c r="M36" s="20"/>
    </row>
    <row r="37" spans="1:13" ht="33.75" customHeight="1" x14ac:dyDescent="0.25">
      <c r="A37" s="20"/>
      <c r="B37" s="20"/>
      <c r="C37" s="20"/>
      <c r="D37" s="20"/>
      <c r="E37" s="8" t="s">
        <v>19</v>
      </c>
      <c r="F37" s="8" t="s">
        <v>20</v>
      </c>
      <c r="G37" s="8" t="s">
        <v>21</v>
      </c>
      <c r="H37" s="8" t="s">
        <v>19</v>
      </c>
      <c r="I37" s="8" t="s">
        <v>20</v>
      </c>
      <c r="J37" s="8" t="s">
        <v>21</v>
      </c>
      <c r="K37" s="8" t="s">
        <v>19</v>
      </c>
      <c r="L37" s="8" t="s">
        <v>20</v>
      </c>
      <c r="M37" s="8" t="s">
        <v>21</v>
      </c>
    </row>
    <row r="38" spans="1:13" x14ac:dyDescent="0.25">
      <c r="A38" s="8">
        <v>1</v>
      </c>
      <c r="B38" s="20">
        <v>2</v>
      </c>
      <c r="C38" s="20"/>
      <c r="D38" s="20"/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8">
        <v>9</v>
      </c>
      <c r="L38" s="8">
        <v>10</v>
      </c>
      <c r="M38" s="8">
        <v>11</v>
      </c>
    </row>
    <row r="39" spans="1:13" ht="75.75" customHeight="1" x14ac:dyDescent="0.25">
      <c r="A39" s="8"/>
      <c r="B39" s="20" t="s">
        <v>63</v>
      </c>
      <c r="C39" s="20"/>
      <c r="D39" s="20"/>
      <c r="E39" s="8"/>
      <c r="F39" s="8">
        <f>F30</f>
        <v>110081302</v>
      </c>
      <c r="G39" s="8">
        <f>F39</f>
        <v>110081302</v>
      </c>
      <c r="H39" s="8"/>
      <c r="I39" s="8">
        <f>I30</f>
        <v>92299420</v>
      </c>
      <c r="J39" s="8">
        <f>I39</f>
        <v>92299420</v>
      </c>
      <c r="K39" s="8"/>
      <c r="L39" s="8">
        <f>I39-F39</f>
        <v>-17781882</v>
      </c>
      <c r="M39" s="8">
        <f>J39-G39</f>
        <v>-17781882</v>
      </c>
    </row>
    <row r="40" spans="1:13" x14ac:dyDescent="0.25">
      <c r="A40" s="1"/>
    </row>
    <row r="41" spans="1:13" x14ac:dyDescent="0.25">
      <c r="A41" s="3" t="s">
        <v>36</v>
      </c>
    </row>
    <row r="42" spans="1:13" x14ac:dyDescent="0.25">
      <c r="A42" s="1"/>
    </row>
    <row r="43" spans="1:13" ht="29.25" customHeight="1" x14ac:dyDescent="0.25">
      <c r="A43" s="20" t="s">
        <v>4</v>
      </c>
      <c r="B43" s="20" t="s">
        <v>22</v>
      </c>
      <c r="C43" s="20" t="s">
        <v>7</v>
      </c>
      <c r="D43" s="20" t="s">
        <v>8</v>
      </c>
      <c r="E43" s="20" t="s">
        <v>17</v>
      </c>
      <c r="F43" s="20"/>
      <c r="G43" s="20"/>
      <c r="H43" s="20" t="s">
        <v>37</v>
      </c>
      <c r="I43" s="20"/>
      <c r="J43" s="20"/>
      <c r="K43" s="20" t="s">
        <v>18</v>
      </c>
      <c r="L43" s="20"/>
      <c r="M43" s="20"/>
    </row>
    <row r="44" spans="1:13" ht="30.75" customHeight="1" x14ac:dyDescent="0.25">
      <c r="A44" s="20"/>
      <c r="B44" s="20"/>
      <c r="C44" s="20"/>
      <c r="D44" s="20"/>
      <c r="E44" s="8" t="s">
        <v>19</v>
      </c>
      <c r="F44" s="8" t="s">
        <v>20</v>
      </c>
      <c r="G44" s="8" t="s">
        <v>21</v>
      </c>
      <c r="H44" s="8" t="s">
        <v>19</v>
      </c>
      <c r="I44" s="8" t="s">
        <v>20</v>
      </c>
      <c r="J44" s="8" t="s">
        <v>21</v>
      </c>
      <c r="K44" s="8" t="s">
        <v>19</v>
      </c>
      <c r="L44" s="8" t="s">
        <v>20</v>
      </c>
      <c r="M44" s="8" t="s">
        <v>21</v>
      </c>
    </row>
    <row r="45" spans="1:13" x14ac:dyDescent="0.25">
      <c r="A45" s="8">
        <v>1</v>
      </c>
      <c r="B45" s="8">
        <v>2</v>
      </c>
      <c r="C45" s="8">
        <v>3</v>
      </c>
      <c r="D45" s="8">
        <v>4</v>
      </c>
      <c r="E45" s="8">
        <v>5</v>
      </c>
      <c r="F45" s="8">
        <v>6</v>
      </c>
      <c r="G45" s="8">
        <v>7</v>
      </c>
      <c r="H45" s="8">
        <v>8</v>
      </c>
      <c r="I45" s="8">
        <v>9</v>
      </c>
      <c r="J45" s="8">
        <v>10</v>
      </c>
      <c r="K45" s="8">
        <v>11</v>
      </c>
      <c r="L45" s="8">
        <v>12</v>
      </c>
      <c r="M45" s="8">
        <v>13</v>
      </c>
    </row>
    <row r="46" spans="1:13" x14ac:dyDescent="0.25">
      <c r="A46" s="8">
        <v>1</v>
      </c>
      <c r="B46" s="8" t="s">
        <v>9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31.5" x14ac:dyDescent="0.25">
      <c r="A47" s="8"/>
      <c r="B47" s="2" t="s">
        <v>59</v>
      </c>
      <c r="C47" s="8" t="s">
        <v>74</v>
      </c>
      <c r="D47" s="8" t="s">
        <v>48</v>
      </c>
      <c r="E47" s="8"/>
      <c r="F47" s="8">
        <f>F39</f>
        <v>110081302</v>
      </c>
      <c r="G47" s="8">
        <f>F47</f>
        <v>110081302</v>
      </c>
      <c r="H47" s="8"/>
      <c r="I47" s="8">
        <f>I39</f>
        <v>92299420</v>
      </c>
      <c r="J47" s="8">
        <f>I47</f>
        <v>92299420</v>
      </c>
      <c r="K47" s="8"/>
      <c r="L47" s="8">
        <f>I47-F47</f>
        <v>-17781882</v>
      </c>
      <c r="M47" s="8">
        <f>J47-G47</f>
        <v>-17781882</v>
      </c>
    </row>
    <row r="48" spans="1:13" ht="63" x14ac:dyDescent="0.25">
      <c r="A48" s="8"/>
      <c r="B48" s="2" t="s">
        <v>43</v>
      </c>
      <c r="C48" s="8" t="s">
        <v>44</v>
      </c>
      <c r="D48" s="8" t="s">
        <v>45</v>
      </c>
      <c r="E48" s="8"/>
      <c r="F48" s="8">
        <v>16666</v>
      </c>
      <c r="G48" s="8">
        <f>F48</f>
        <v>16666</v>
      </c>
      <c r="H48" s="8"/>
      <c r="I48" s="8">
        <f>5134.7+10319.3</f>
        <v>15454</v>
      </c>
      <c r="J48" s="8">
        <f>I48</f>
        <v>15454</v>
      </c>
      <c r="K48" s="8"/>
      <c r="L48" s="8">
        <f>I48-F48</f>
        <v>-1212</v>
      </c>
      <c r="M48" s="8">
        <f>J48-G48</f>
        <v>-1212</v>
      </c>
    </row>
    <row r="49" spans="1:1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78" customHeight="1" x14ac:dyDescent="0.25">
      <c r="A50" s="37" t="s">
        <v>71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x14ac:dyDescent="0.25">
      <c r="A51" s="8">
        <v>2</v>
      </c>
      <c r="B51" s="8" t="s">
        <v>10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31.5" x14ac:dyDescent="0.25">
      <c r="A52" s="8"/>
      <c r="B52" s="2" t="s">
        <v>46</v>
      </c>
      <c r="C52" s="8" t="s">
        <v>47</v>
      </c>
      <c r="D52" s="8" t="s">
        <v>48</v>
      </c>
      <c r="E52" s="8"/>
      <c r="F52" s="8">
        <v>1</v>
      </c>
      <c r="G52" s="8">
        <f>F52</f>
        <v>1</v>
      </c>
      <c r="H52" s="8"/>
      <c r="I52" s="8">
        <v>1</v>
      </c>
      <c r="J52" s="8">
        <f>I52</f>
        <v>1</v>
      </c>
      <c r="K52" s="8"/>
      <c r="L52" s="8">
        <f>I52-F52</f>
        <v>0</v>
      </c>
      <c r="M52" s="8">
        <f>J52-G52</f>
        <v>0</v>
      </c>
    </row>
    <row r="53" spans="1:13" ht="47.25" x14ac:dyDescent="0.25">
      <c r="A53" s="8"/>
      <c r="B53" s="2" t="s">
        <v>60</v>
      </c>
      <c r="C53" s="8" t="s">
        <v>44</v>
      </c>
      <c r="D53" s="8" t="s">
        <v>50</v>
      </c>
      <c r="E53" s="8"/>
      <c r="F53" s="6">
        <f>F47/F57</f>
        <v>8984.2566371474259</v>
      </c>
      <c r="G53" s="6">
        <f>F53</f>
        <v>8984.2566371474259</v>
      </c>
      <c r="H53" s="8"/>
      <c r="I53" s="6">
        <v>8984</v>
      </c>
      <c r="J53" s="6">
        <f>I53</f>
        <v>8984</v>
      </c>
      <c r="K53" s="6"/>
      <c r="L53" s="6">
        <f>I53-F53</f>
        <v>-0.25663714742586308</v>
      </c>
      <c r="M53" s="6">
        <f>J53-G53</f>
        <v>-0.25663714742586308</v>
      </c>
    </row>
    <row r="54" spans="1:13" ht="34.5" customHeight="1" x14ac:dyDescent="0.25">
      <c r="A54" s="20" t="s">
        <v>38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x14ac:dyDescent="0.25">
      <c r="A55" s="8">
        <v>3</v>
      </c>
      <c r="B55" s="8" t="s">
        <v>11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47.25" x14ac:dyDescent="0.25">
      <c r="A56" s="8"/>
      <c r="B56" s="2" t="s">
        <v>61</v>
      </c>
      <c r="C56" s="8" t="s">
        <v>49</v>
      </c>
      <c r="D56" s="8" t="s">
        <v>50</v>
      </c>
      <c r="E56" s="8"/>
      <c r="F56" s="8">
        <v>204203314</v>
      </c>
      <c r="G56" s="8">
        <f>F56</f>
        <v>204203314</v>
      </c>
      <c r="H56" s="8"/>
      <c r="I56" s="8">
        <f>53857912+132856319</f>
        <v>186714231</v>
      </c>
      <c r="J56" s="8">
        <f>I56</f>
        <v>186714231</v>
      </c>
      <c r="K56" s="8"/>
      <c r="L56" s="8">
        <f>I56-F56</f>
        <v>-17489083</v>
      </c>
      <c r="M56" s="8">
        <f>J56-G56</f>
        <v>-17489083</v>
      </c>
    </row>
    <row r="57" spans="1:13" ht="47.25" x14ac:dyDescent="0.25">
      <c r="A57" s="8"/>
      <c r="B57" s="2" t="s">
        <v>62</v>
      </c>
      <c r="C57" s="8" t="s">
        <v>75</v>
      </c>
      <c r="D57" s="8" t="s">
        <v>50</v>
      </c>
      <c r="E57" s="8"/>
      <c r="F57" s="6">
        <f>F56/F48</f>
        <v>12252.688947557903</v>
      </c>
      <c r="G57" s="6">
        <f>F57</f>
        <v>12252.688947557903</v>
      </c>
      <c r="H57" s="6"/>
      <c r="I57" s="6">
        <f>I56/I48</f>
        <v>12081.935485958327</v>
      </c>
      <c r="J57" s="6">
        <f>I57</f>
        <v>12081.935485958327</v>
      </c>
      <c r="K57" s="6"/>
      <c r="L57" s="6">
        <f>I57-F57</f>
        <v>-170.75346159957553</v>
      </c>
      <c r="M57" s="6">
        <f>J57-G57</f>
        <v>-170.75346159957553</v>
      </c>
    </row>
    <row r="58" spans="1:13" ht="32.25" customHeight="1" x14ac:dyDescent="0.25">
      <c r="A58" s="39" t="s">
        <v>73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x14ac:dyDescent="0.25">
      <c r="A59" s="8">
        <v>4</v>
      </c>
      <c r="B59" s="8" t="s">
        <v>12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31.5" x14ac:dyDescent="0.25">
      <c r="A60" s="8"/>
      <c r="B60" s="2" t="s">
        <v>51</v>
      </c>
      <c r="C60" s="8" t="s">
        <v>52</v>
      </c>
      <c r="D60" s="8" t="s">
        <v>50</v>
      </c>
      <c r="E60" s="8"/>
      <c r="F60" s="8">
        <v>100</v>
      </c>
      <c r="G60" s="8">
        <f>F60</f>
        <v>100</v>
      </c>
      <c r="H60" s="8"/>
      <c r="I60" s="8">
        <v>100</v>
      </c>
      <c r="J60" s="8">
        <f>I60</f>
        <v>100</v>
      </c>
      <c r="K60" s="8"/>
      <c r="L60" s="8">
        <f>I60-F60</f>
        <v>0</v>
      </c>
      <c r="M60" s="8">
        <f>J60-G60</f>
        <v>0</v>
      </c>
    </row>
    <row r="61" spans="1:13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x14ac:dyDescent="0.25">
      <c r="A62" s="20" t="s">
        <v>38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30.75" customHeight="1" x14ac:dyDescent="0.25">
      <c r="A63" s="39" t="s">
        <v>76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x14ac:dyDescent="0.25">
      <c r="A64" s="1"/>
    </row>
    <row r="65" spans="1:13" ht="19.5" customHeight="1" x14ac:dyDescent="0.25">
      <c r="A65" s="3" t="s">
        <v>70</v>
      </c>
      <c r="B65" s="3"/>
      <c r="C65" s="3"/>
      <c r="D65" s="3"/>
    </row>
    <row r="66" spans="1:13" ht="6.75" customHeight="1" x14ac:dyDescent="0.25">
      <c r="A66" s="25" t="s">
        <v>39</v>
      </c>
      <c r="B66" s="25"/>
      <c r="C66" s="25"/>
      <c r="D66" s="25"/>
    </row>
    <row r="67" spans="1:13" ht="19.5" customHeight="1" x14ac:dyDescent="0.25">
      <c r="A67" s="4" t="s">
        <v>40</v>
      </c>
      <c r="B67" s="4"/>
      <c r="C67" s="4"/>
      <c r="D67" s="4"/>
    </row>
    <row r="68" spans="1:13" x14ac:dyDescent="0.25">
      <c r="A68" s="21" t="s">
        <v>66</v>
      </c>
      <c r="B68" s="21"/>
      <c r="C68" s="21"/>
      <c r="D68" s="21"/>
      <c r="E68" s="21"/>
    </row>
    <row r="69" spans="1:13" x14ac:dyDescent="0.25">
      <c r="A69" s="21"/>
      <c r="B69" s="21"/>
      <c r="C69" s="21"/>
      <c r="D69" s="21"/>
      <c r="E69" s="21"/>
      <c r="G69" s="19"/>
      <c r="H69" s="19"/>
      <c r="J69" s="19" t="s">
        <v>67</v>
      </c>
      <c r="K69" s="19"/>
      <c r="L69" s="19"/>
      <c r="M69" s="19"/>
    </row>
    <row r="70" spans="1:13" ht="15.75" customHeight="1" x14ac:dyDescent="0.25">
      <c r="A70" s="10"/>
      <c r="B70" s="10"/>
      <c r="C70" s="10"/>
      <c r="D70" s="10"/>
      <c r="E70" s="10"/>
      <c r="J70" s="18" t="s">
        <v>27</v>
      </c>
      <c r="K70" s="18"/>
      <c r="L70" s="18"/>
      <c r="M70" s="18"/>
    </row>
    <row r="71" spans="1:13" ht="43.5" customHeight="1" x14ac:dyDescent="0.25">
      <c r="A71" s="21" t="s">
        <v>68</v>
      </c>
      <c r="B71" s="21"/>
      <c r="C71" s="21"/>
      <c r="D71" s="21"/>
      <c r="E71" s="21"/>
      <c r="G71" s="19"/>
      <c r="H71" s="19"/>
      <c r="J71" s="19" t="s">
        <v>69</v>
      </c>
      <c r="K71" s="19"/>
      <c r="L71" s="19"/>
      <c r="M71" s="19"/>
    </row>
    <row r="72" spans="1:13" ht="15.75" customHeight="1" x14ac:dyDescent="0.25">
      <c r="A72" s="21"/>
      <c r="B72" s="21"/>
      <c r="C72" s="21"/>
      <c r="D72" s="21"/>
      <c r="E72" s="21"/>
      <c r="J72" s="18" t="s">
        <v>27</v>
      </c>
      <c r="K72" s="18"/>
      <c r="L72" s="18"/>
      <c r="M72" s="18"/>
    </row>
  </sheetData>
  <mergeCells count="59">
    <mergeCell ref="J1:M4"/>
    <mergeCell ref="A11:A12"/>
    <mergeCell ref="R27:T27"/>
    <mergeCell ref="U27:W27"/>
    <mergeCell ref="X27:Z27"/>
    <mergeCell ref="E11:M11"/>
    <mergeCell ref="E12:M12"/>
    <mergeCell ref="B14:M14"/>
    <mergeCell ref="B15:M15"/>
    <mergeCell ref="A5:M5"/>
    <mergeCell ref="D43:D44"/>
    <mergeCell ref="E43:G43"/>
    <mergeCell ref="H43:J43"/>
    <mergeCell ref="A36:A37"/>
    <mergeCell ref="E36:G36"/>
    <mergeCell ref="H36:J36"/>
    <mergeCell ref="A66:D66"/>
    <mergeCell ref="K43:M43"/>
    <mergeCell ref="A50:M50"/>
    <mergeCell ref="A54:M54"/>
    <mergeCell ref="A58:M58"/>
    <mergeCell ref="A62:M62"/>
    <mergeCell ref="A63:M63"/>
    <mergeCell ref="A43:A44"/>
    <mergeCell ref="B43:B44"/>
    <mergeCell ref="C43:C44"/>
    <mergeCell ref="A6:M6"/>
    <mergeCell ref="E7:M7"/>
    <mergeCell ref="E8:M8"/>
    <mergeCell ref="E9:M9"/>
    <mergeCell ref="E10:M10"/>
    <mergeCell ref="A7:A8"/>
    <mergeCell ref="A9:A10"/>
    <mergeCell ref="A13:M13"/>
    <mergeCell ref="B21:M21"/>
    <mergeCell ref="B22:M22"/>
    <mergeCell ref="B23:M23"/>
    <mergeCell ref="A27:A28"/>
    <mergeCell ref="E27:G27"/>
    <mergeCell ref="H27:J27"/>
    <mergeCell ref="K27:M27"/>
    <mergeCell ref="B27:D28"/>
    <mergeCell ref="B29:D29"/>
    <mergeCell ref="B30:D30"/>
    <mergeCell ref="B31:D31"/>
    <mergeCell ref="A32:M32"/>
    <mergeCell ref="A34:M34"/>
    <mergeCell ref="B36:D37"/>
    <mergeCell ref="K36:M36"/>
    <mergeCell ref="J70:M70"/>
    <mergeCell ref="J69:M69"/>
    <mergeCell ref="J71:M71"/>
    <mergeCell ref="J72:M72"/>
    <mergeCell ref="B38:D38"/>
    <mergeCell ref="B39:D39"/>
    <mergeCell ref="A68:E69"/>
    <mergeCell ref="A71:E72"/>
    <mergeCell ref="G69:H69"/>
    <mergeCell ref="G71:H71"/>
  </mergeCells>
  <pageMargins left="0.16" right="0.16" top="0.35" bottom="0.3" header="0.31496062992125984" footer="0.31496062992125984"/>
  <pageSetup paperSize="9" scale="89" orientation="landscape" r:id="rId1"/>
  <rowBreaks count="3" manualBreakCount="3">
    <brk id="26" max="12" man="1"/>
    <brk id="47" max="12" man="1"/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31.12.2021</vt:lpstr>
      <vt:lpstr>'звіт 31.12.2021'!Область_друку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2022-01-25T07:09:29Z</cp:lastPrinted>
  <dcterms:created xsi:type="dcterms:W3CDTF">2018-12-28T08:43:53Z</dcterms:created>
  <dcterms:modified xsi:type="dcterms:W3CDTF">2022-07-13T05:59:10Z</dcterms:modified>
</cp:coreProperties>
</file>