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4\Лютий\2802\Звіти транспорт\"/>
    </mc:Choice>
  </mc:AlternateContent>
  <bookViews>
    <workbookView xWindow="0" yWindow="0" windowWidth="28800" windowHeight="11835"/>
  </bookViews>
  <sheets>
    <sheet name="1910170" sheetId="3" r:id="rId1"/>
  </sheets>
  <definedNames>
    <definedName name="_xlnm.Print_Area" localSheetId="0">'1910170'!$A$1:$M$112</definedName>
  </definedNames>
  <calcPr calcId="152511"/>
</workbook>
</file>

<file path=xl/calcChain.xml><?xml version="1.0" encoding="utf-8"?>
<calcChain xmlns="http://schemas.openxmlformats.org/spreadsheetml/2006/main">
  <c r="H68" i="3" l="1"/>
  <c r="G72" i="3"/>
  <c r="K47" i="3"/>
  <c r="M47" i="3"/>
  <c r="H47" i="3"/>
  <c r="J47" i="3"/>
  <c r="E47" i="3"/>
  <c r="C83" i="3"/>
  <c r="C84" i="3"/>
  <c r="B83" i="3"/>
  <c r="B84" i="3"/>
  <c r="C78" i="3"/>
  <c r="B78" i="3"/>
  <c r="K72" i="3"/>
  <c r="M72" i="3"/>
  <c r="I55" i="3"/>
  <c r="F55" i="3"/>
  <c r="H55" i="3"/>
  <c r="E55" i="3"/>
  <c r="E68" i="3"/>
  <c r="G68" i="3"/>
  <c r="C95" i="3"/>
  <c r="C94" i="3"/>
  <c r="B95" i="3"/>
  <c r="B94" i="3"/>
  <c r="C92" i="3"/>
  <c r="C91" i="3"/>
  <c r="C90" i="3"/>
  <c r="B92" i="3"/>
  <c r="B91" i="3"/>
  <c r="B90" i="3"/>
  <c r="C85" i="3"/>
  <c r="B85" i="3"/>
  <c r="C82" i="3"/>
  <c r="B82" i="3"/>
  <c r="C88" i="3"/>
  <c r="C86" i="3"/>
  <c r="C87" i="3"/>
  <c r="B88" i="3"/>
  <c r="B87" i="3"/>
  <c r="B86" i="3"/>
  <c r="C79" i="3"/>
  <c r="B79" i="3"/>
  <c r="C81" i="3"/>
  <c r="B81" i="3"/>
  <c r="C77" i="3"/>
  <c r="B77" i="3"/>
  <c r="J32" i="3"/>
  <c r="G47" i="3"/>
  <c r="L47" i="3"/>
  <c r="G59" i="3"/>
  <c r="J59" i="3"/>
  <c r="K59" i="3"/>
  <c r="M59" i="3"/>
  <c r="J68" i="3"/>
  <c r="J55" i="3"/>
  <c r="J72" i="3"/>
  <c r="K68" i="3"/>
  <c r="M68" i="3"/>
  <c r="K32" i="3"/>
  <c r="M32" i="3"/>
  <c r="G32" i="3"/>
  <c r="G55" i="3"/>
  <c r="K55" i="3"/>
  <c r="M55" i="3"/>
  <c r="L55" i="3"/>
</calcChain>
</file>

<file path=xl/sharedStrings.xml><?xml version="1.0" encoding="utf-8"?>
<sst xmlns="http://schemas.openxmlformats.org/spreadsheetml/2006/main" count="146" uniqueCount="91">
  <si>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</si>
  <si>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</si>
  <si>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</si>
  <si>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</si>
  <si>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</si>
  <si>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</si>
  <si>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</si>
  <si>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</si>
  <si>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</si>
  <si>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</si>
  <si>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</si>
  <si>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</si>
  <si>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</si>
  <si>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</si>
  <si>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</si>
  <si>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</si>
  <si>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</si>
  <si>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</si>
  <si>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</si>
  <si>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</si>
  <si>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</si>
  <si>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</si>
  <si>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</si>
  <si>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</si>
  <si>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</si>
  <si>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</si>
  <si>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</si>
  <si>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</si>
  <si>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</si>
  <si>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</si>
  <si>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</si>
  <si>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</si>
  <si>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</si>
  <si>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</si>
  <si>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</si>
  <si>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</si>
  <si>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</si>
  <si>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</si>
  <si>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</si>
  <si>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</si>
  <si>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</si>
  <si>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</si>
  <si>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од.</t>
  </si>
  <si>
    <t>розрахунково</t>
  </si>
  <si>
    <t>Оновлення матеріально-технічної бази управління</t>
  </si>
  <si>
    <t>кошторис</t>
  </si>
  <si>
    <t>В. о. начальника управління</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</si>
  <si>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</si>
  <si>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</si>
  <si>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</si>
  <si>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</si>
  <si>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</si>
  <si>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</si>
  <si>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</si>
  <si>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</si>
  <si>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</si>
  <si>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</si>
  <si>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</si>
  <si>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</si>
  <si>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</si>
  <si>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</si>
  <si>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Розбіжності між фактичними та затвердженими результативними показниками не мають відхилення. </t>
  </si>
  <si>
    <t xml:space="preserve"> 9.3. Аналіз стану виконання результативних показників</t>
  </si>
  <si>
    <t>Розбіжності фактичного показника кількості отриманих листів, звернень, заяв, скарг від затвердженого результативного показника пояснюється збільшенням документообігу в управлінні.</t>
  </si>
  <si>
    <t>Розбіжності фактичного показника по середніх витратах на придбання одиниці обладнання від затвердженого результативного показника виникло в зв'язку із придбанням обладнання за нижчими цінами.</t>
  </si>
  <si>
    <t>про виконання паспорта бюджетної програми місцевого бюджету на 2023 рік</t>
  </si>
  <si>
    <t>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t>
  </si>
  <si>
    <t>Костянтин КОСТИК</t>
  </si>
  <si>
    <t xml:space="preserve">Розбіжності фактичного показника обсягу видатків  на погашення кредиторської заборгованості станом на 01 січня 2023 року по КЕКВ 2800 «Інші поточні видатки» - повернення суми судового збору, за рішенням Хмельницького міськрайонного суду від затвердженого результативного показника не мають відхилення. </t>
  </si>
  <si>
    <t xml:space="preserve">Розбіжності фактичного показника обсягу видатків  обсяг видатків на придбання обладнання та забезпечення функціональних обов'язків головних спеціалістів - інспекторів з паркування від затвердженого результативного показника пояснюється економією  коштів за загальним фондом на придбанні товари та послуги. Відхилення  фактичного показника обсягу видатків на придбання обладнання пояснюється економією  коштів за спеціальним фондом у зв"язку із придбанням обладнання в 2023 році за за нижчими цінами. </t>
  </si>
  <si>
    <t>Розбіжності фактичного показника кількості штатних одиниць від затвердженого результативного показника пояснюється наявністю вакантних посад.</t>
  </si>
  <si>
    <t>Розбіжності фактичного показника кількісті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</si>
  <si>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Розбіжності фактичного показника надходження коштів від виписаних постанов про накладення адміністративного стягнення головними спеціалістами - інспекторами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</si>
  <si>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Розбіжності фактичного показника середня кількість виписаних постанов про накладення адміністративного стягнення на одного головного спеціаліста - інспектора з паркування від затвердженого результативного показника пояснюється військовою агресією Російської Федерації проти України, частотою повітряних тревог у м.Хмельницькому, увільнення від виконання обов'язків головного спеціаліста - інспектора з паркування для проходження військової служби за мобілізацією та вакантними посадами головних спеціалістів - інспекторів з паркування.</t>
  </si>
  <si>
    <t>0170</t>
  </si>
  <si>
    <t>Підвищення кваліфікації депутатів місцевих рад та посадових осіб місцевого самоврядування</t>
  </si>
  <si>
    <t>0131</t>
  </si>
  <si>
    <t>Підвищення кваліфікації посадових осіб місцевого самоврядування</t>
  </si>
  <si>
    <t xml:space="preserve">Оновлення та набуття умінь, навичок і здатності виконувати завдання та обов'язки, необхідні для провадження професійної діяльності на службі в органах місцевого самоврядування  </t>
  </si>
  <si>
    <t>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виникло внаслідок відсутності пропозицій щодо організації навчання в Хмельницькому регіональному центрі підвищення кваліфікації у 2023 році по напрямку роботи в управлінні</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</si>
  <si>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</si>
  <si>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обсяг видатків  на забезпечення виконання наданих повноважень</t>
  </si>
  <si>
    <t>кількість навчань</t>
  </si>
  <si>
    <t>17</t>
  </si>
  <si>
    <t>середні витрати на здійснення одного навчання</t>
  </si>
  <si>
    <t>відсоток відшкодування до понесених витрат</t>
  </si>
  <si>
    <t>Розбіжності фактичного показника обсягу видатків  на забезпечення виконання наданих повноважень від затвердженого результативного показника пояснюється відсутністю пропозицій щодо організації навчання в Хмельницькому регіональному центрі підвищення кваліфікації у 2023 році по напрямку роботи в управлінні</t>
  </si>
  <si>
    <t>Розбіжності фактичного показника кількості навчань від затвердженого результативного показника пояснюється відсутністю пропозицій щодо організації навчання в Хмельницькому регіональному центрі підвищення кваліфікації у 2023 році по напрямку роботи в управлінні</t>
  </si>
  <si>
    <t>Аналіз стану виконання результативних показників свідчить, що підвищення кваліфікації посадових осіб місцевого самоврядування забезпечено відповідно до головної мети діяльності за бюджетною програмою по КПКВК 1910170 на 2023 рік. Касові видатки за 2023 рік за загальним фондом склали 3630,00 грн, що на 1506,00 грн менше видатків затверджених паспортом бюджетної програми. Відхилення між фактичними та плановими показниками 2023 року пояснюється відсутністю пропозицій щодо організації навчання в Хмельницькому регіональному центрі підвищення кваліфікації у 2023 році по напрямку роботи в управлінні</t>
  </si>
  <si>
    <t>Завдання бюджетної програми протягом року виконувались відповідно до законодавства з дотриманням правил запровадженням воєнного стану.</t>
  </si>
  <si>
    <t>Розбіжності фактичного показника середні витрати на здійснення одного навчання від затвердженого результативного показника пояснюється наданням фактичної калькуляції розрахунку проведення відповідного навчання.</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</si>
</sst>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sz val="10"/>
      <color rgb="FF000000"/>
      <name val="Times New Roman"/>
      <family val="1"/>
      <charset val="204"/>
    </font>
    <font>
      <sz val="10"/>
      <color theme="1"/>
      <name val="Times New Roman"/>
      <family val="1"/>
      <charset val="204"/>
    </font>
    <font>
      <sz val="11"/>
      <color rgb="FFFF0000"/>
      <name val="Times New Roman"/>
      <family val="1"/>
      <charset val="204"/>
    </font>
    <font>
      <b/>
      <sz val="11"/>
      <color theme="1"/>
      <name val="Times New Roman"/>
      <family val="1"/>
      <charset val="204"/>
    </font>
    <font>
      <sz val="9"/>
      <color theme="1"/>
      <name val="Times New Roman"/>
      <family val="1"/>
      <charset val="204"/>
    </font>
    <font>
      <b/>
      <sz val="12"/>
      <color theme="1"/>
      <name val="Times New Roman"/>
      <family val="1"/>
      <charset val="204"/>
    </font>
    <font>
      <u/>
      <sz val="11"/>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0">
    <xf numFmtId="0" fontId="0" fillId="0" borderId="0" xfId="0"/>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0" xfId="0" applyFont="1" applyFill="1"/>
    <xf numFmtId="0" fontId="14" fillId="0" borderId="0" xfId="0" applyFont="1" applyFill="1" applyAlignment="1">
      <alignment horizontal="left" vertical="top" wrapText="1"/>
    </xf>
    <xf numFmtId="0" fontId="13" fillId="0" borderId="0" xfId="0" applyFont="1" applyFill="1" applyAlignment="1">
      <alignment horizontal="center" vertical="center"/>
    </xf>
    <xf numFmtId="0" fontId="13" fillId="0" borderId="0" xfId="0" applyFont="1" applyFill="1" applyAlignment="1">
      <alignment horizontal="center" vertical="center"/>
    </xf>
    <xf numFmtId="0" fontId="11" fillId="0" borderId="4" xfId="0" applyFont="1" applyFill="1" applyBorder="1" applyAlignment="1">
      <alignment vertical="center" wrapText="1"/>
    </xf>
    <xf numFmtId="0" fontId="2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1" fillId="0" borderId="0" xfId="0" applyFont="1" applyFill="1"/>
    <xf numFmtId="0" fontId="14" fillId="0" borderId="2" xfId="0" applyFont="1" applyFill="1" applyBorder="1" applyAlignment="1">
      <alignment horizontal="center" vertical="top" wrapText="1"/>
    </xf>
    <xf numFmtId="0" fontId="25" fillId="0" borderId="2" xfId="0" applyFont="1" applyFill="1" applyBorder="1" applyAlignment="1">
      <alignment horizontal="center" vertical="top" wrapText="1"/>
    </xf>
    <xf numFmtId="0" fontId="0" fillId="0" borderId="0" xfId="0" applyFill="1"/>
    <xf numFmtId="0" fontId="14" fillId="0" borderId="2" xfId="0" applyFont="1" applyFill="1" applyBorder="1" applyAlignment="1">
      <alignment horizontal="center" vertical="top"/>
    </xf>
    <xf numFmtId="0" fontId="11" fillId="0" borderId="4" xfId="0" applyFont="1" applyFill="1" applyBorder="1" applyAlignment="1">
      <alignment vertical="top" wrapText="1"/>
    </xf>
    <xf numFmtId="0" fontId="24" fillId="0" borderId="4" xfId="0" applyFont="1" applyFill="1" applyBorder="1" applyAlignment="1">
      <alignment horizontal="center" vertical="top" wrapText="1"/>
    </xf>
    <xf numFmtId="0" fontId="11" fillId="0" borderId="0" xfId="0" applyFont="1" applyFill="1" applyBorder="1" applyAlignment="1">
      <alignment wrapText="1"/>
    </xf>
    <xf numFmtId="0" fontId="24" fillId="0" borderId="4" xfId="0" applyFont="1" applyFill="1" applyBorder="1" applyAlignment="1">
      <alignment horizontal="center" wrapText="1"/>
    </xf>
    <xf numFmtId="49" fontId="24" fillId="0" borderId="4" xfId="0" applyNumberFormat="1" applyFont="1" applyFill="1" applyBorder="1" applyAlignment="1">
      <alignment horizontal="center" wrapText="1"/>
    </xf>
    <xf numFmtId="0" fontId="14" fillId="0" borderId="2" xfId="0" applyFont="1" applyFill="1" applyBorder="1" applyAlignment="1">
      <alignment vertical="top" wrapText="1"/>
    </xf>
    <xf numFmtId="0" fontId="14" fillId="0" borderId="2" xfId="0" applyFont="1" applyFill="1" applyBorder="1" applyAlignment="1">
      <alignment horizontal="center" vertical="top" wrapText="1"/>
    </xf>
    <xf numFmtId="0" fontId="10" fillId="0" borderId="0" xfId="0" applyFont="1" applyFill="1" applyAlignment="1">
      <alignment vertical="center" wrapText="1"/>
    </xf>
    <xf numFmtId="0" fontId="10" fillId="0" borderId="0" xfId="0" applyFont="1" applyFill="1"/>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0" xfId="0" applyFont="1" applyFill="1"/>
    <xf numFmtId="0" fontId="10" fillId="0" borderId="0" xfId="0" applyFont="1" applyFill="1" applyAlignment="1">
      <alignment vertical="center"/>
    </xf>
    <xf numFmtId="0" fontId="15" fillId="0" borderId="0" xfId="0" applyFont="1" applyFill="1" applyAlignment="1">
      <alignment vertical="center" wrapText="1"/>
    </xf>
    <xf numFmtId="0" fontId="27" fillId="0" borderId="0" xfId="0"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0" fillId="0" borderId="0" xfId="0" applyFont="1" applyFill="1"/>
    <xf numFmtId="0" fontId="10" fillId="0" borderId="0" xfId="0" applyFont="1" applyFill="1" applyAlignment="1">
      <alignment vertical="center" wrapText="1"/>
    </xf>
    <xf numFmtId="0" fontId="15" fillId="0" borderId="4"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2"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 fillId="0" borderId="5" xfId="0" applyFont="1" applyFill="1" applyBorder="1" applyAlignment="1">
      <alignment horizontal="left" vertical="center" wrapText="1"/>
    </xf>
    <xf numFmtId="2" fontId="15"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6"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49" fontId="12" fillId="0" borderId="0" xfId="0" applyNumberFormat="1" applyFont="1" applyFill="1"/>
    <xf numFmtId="0" fontId="10" fillId="0" borderId="0" xfId="0" applyFont="1" applyFill="1" applyAlignment="1">
      <alignment horizontal="left" vertical="center" wrapText="1"/>
    </xf>
    <xf numFmtId="0" fontId="21" fillId="0" borderId="6"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0" fillId="0" borderId="0" xfId="0" applyFont="1" applyFill="1" applyAlignment="1">
      <alignment horizontal="left"/>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21"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5"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wrapText="1"/>
    </xf>
    <xf numFmtId="0" fontId="23" fillId="0" borderId="1" xfId="0" applyFont="1" applyFill="1" applyBorder="1" applyAlignment="1">
      <alignment horizontal="center" vertical="center" wrapText="1"/>
    </xf>
    <xf numFmtId="0" fontId="11" fillId="0" borderId="1" xfId="0" applyFont="1" applyFill="1" applyBorder="1" applyAlignment="1">
      <alignment wrapText="1"/>
    </xf>
    <xf numFmtId="0" fontId="15" fillId="0" borderId="3"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 fontId="15"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wrapText="1"/>
    </xf>
    <xf numFmtId="0" fontId="20" fillId="0" borderId="1" xfId="0" applyFont="1" applyFill="1" applyBorder="1" applyAlignment="1">
      <alignment horizontal="center" wrapText="1"/>
    </xf>
    <xf numFmtId="0" fontId="20"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left" wrapText="1"/>
    </xf>
    <xf numFmtId="0" fontId="11" fillId="0" borderId="1" xfId="0" applyFont="1" applyFill="1" applyBorder="1" applyAlignment="1">
      <alignment horizontal="left" wrapText="1"/>
    </xf>
    <xf numFmtId="0" fontId="20" fillId="0" borderId="1" xfId="0" applyFont="1" applyFill="1" applyBorder="1" applyAlignment="1">
      <alignment horizontal="left" vertical="center"/>
    </xf>
    <xf numFmtId="0" fontId="20" fillId="0" borderId="6" xfId="0" applyFont="1" applyFill="1" applyBorder="1" applyAlignment="1">
      <alignment horizontal="center"/>
    </xf>
    <xf numFmtId="0" fontId="11" fillId="0" borderId="5"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xf>
    <xf numFmtId="0" fontId="20" fillId="0" borderId="5" xfId="0" applyFont="1" applyFill="1" applyBorder="1" applyAlignment="1">
      <alignment horizontal="left"/>
    </xf>
    <xf numFmtId="0" fontId="20" fillId="0" borderId="3" xfId="0" applyFont="1" applyFill="1" applyBorder="1" applyAlignment="1">
      <alignment horizontal="left"/>
    </xf>
    <xf numFmtId="0" fontId="20" fillId="0" borderId="6"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0" fillId="0" borderId="0" xfId="0" applyFont="1" applyFill="1" applyAlignment="1">
      <alignment vertical="top"/>
    </xf>
    <xf numFmtId="0" fontId="16" fillId="0" borderId="0" xfId="0" applyFont="1" applyFill="1" applyAlignment="1">
      <alignment vertical="top"/>
    </xf>
    <xf numFmtId="0" fontId="17" fillId="0" borderId="0" xfId="0" applyFont="1" applyFill="1"/>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xf numFmtId="0" fontId="5"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4" xfId="0" applyFont="1" applyFill="1" applyBorder="1" applyAlignment="1">
      <alignment horizontal="center"/>
    </xf>
    <xf numFmtId="0" fontId="20" fillId="0" borderId="4" xfId="0" applyFont="1" applyFill="1" applyBorder="1" applyAlignment="1">
      <alignment horizontal="center"/>
    </xf>
    <xf numFmtId="0" fontId="13" fillId="0" borderId="0" xfId="0" applyFont="1" applyFill="1" applyAlignment="1">
      <alignment horizontal="left" vertical="center" wrapText="1"/>
    </xf>
    <xf numFmtId="0" fontId="14" fillId="0" borderId="2" xfId="0" applyFont="1" applyFill="1" applyBorder="1" applyAlignment="1">
      <alignment horizontal="center" vertical="top"/>
    </xf>
    <xf numFmtId="0" fontId="2" fillId="0" borderId="2"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abSelected="1" view="pageBreakPreview" zoomScaleNormal="100" zoomScaleSheetLayoutView="100" workbookViewId="0">
      <selection activeCell="H12" sqref="H12:L12"/>
    </sheetView>
  </sheetViews>
  <sheetFormatPr defaultRowHeight="15.75" x14ac:dyDescent="0.25"/>
  <cols>
    <col min="1" max="1" width="5.28515625" style="3" customWidth="1"/>
    <col min="2" max="2" width="18.5703125" style="3" customWidth="1"/>
    <col min="3" max="3" width="11.42578125" style="3" customWidth="1"/>
    <col min="4" max="4" width="13.42578125" style="3" customWidth="1"/>
    <col min="5" max="11" width="13" style="3" customWidth="1"/>
    <col min="12" max="13" width="13.140625" style="3" customWidth="1"/>
    <col min="14" max="14" width="9.140625" style="3"/>
    <col min="15" max="15" width="23.7109375" style="3" customWidth="1"/>
    <col min="16" max="16384" width="9.140625" style="3"/>
  </cols>
  <sheetData>
    <row r="1" spans="1:13" ht="15.75" customHeight="1" x14ac:dyDescent="0.25">
      <c r="J1" s="4" t="s">
        <v>49</v>
      </c>
      <c r="K1" s="4"/>
      <c r="L1" s="4"/>
      <c r="M1" s="4"/>
    </row>
    <row r="2" spans="1:13" x14ac:dyDescent="0.25">
      <c r="J2" s="4"/>
      <c r="K2" s="4"/>
      <c r="L2" s="4"/>
      <c r="M2" s="4"/>
    </row>
    <row r="3" spans="1:13" x14ac:dyDescent="0.25">
      <c r="J3" s="4"/>
      <c r="K3" s="4"/>
      <c r="L3" s="4"/>
      <c r="M3" s="4"/>
    </row>
    <row r="4" spans="1:13" ht="16.5" customHeight="1" x14ac:dyDescent="0.25">
      <c r="J4" s="4"/>
      <c r="K4" s="4"/>
      <c r="L4" s="4"/>
      <c r="M4" s="4"/>
    </row>
    <row r="5" spans="1:13" x14ac:dyDescent="0.25">
      <c r="A5" s="5" t="s">
        <v>10</v>
      </c>
      <c r="B5" s="5"/>
      <c r="C5" s="5"/>
      <c r="D5" s="5"/>
      <c r="E5" s="5"/>
      <c r="F5" s="5"/>
      <c r="G5" s="5"/>
      <c r="H5" s="5"/>
      <c r="I5" s="5"/>
      <c r="J5" s="5"/>
      <c r="K5" s="5"/>
      <c r="L5" s="5"/>
      <c r="M5" s="5"/>
    </row>
    <row r="6" spans="1:13" x14ac:dyDescent="0.25">
      <c r="A6" s="5" t="s">
        <v>65</v>
      </c>
      <c r="B6" s="5"/>
      <c r="C6" s="5"/>
      <c r="D6" s="5"/>
      <c r="E6" s="5"/>
      <c r="F6" s="5"/>
      <c r="G6" s="5"/>
      <c r="H6" s="5"/>
      <c r="I6" s="5"/>
      <c r="J6" s="5"/>
      <c r="K6" s="5"/>
      <c r="L6" s="5"/>
      <c r="M6" s="5"/>
    </row>
    <row r="7" spans="1:13" x14ac:dyDescent="0.25">
      <c r="A7" s="6"/>
      <c r="B7" s="6"/>
      <c r="C7" s="6"/>
      <c r="D7" s="6"/>
      <c r="E7" s="6"/>
      <c r="F7" s="6"/>
      <c r="G7" s="6"/>
      <c r="H7" s="6"/>
      <c r="I7" s="6"/>
      <c r="J7" s="6"/>
      <c r="K7" s="6"/>
      <c r="L7" s="6"/>
      <c r="M7" s="6"/>
    </row>
    <row r="8" spans="1:13" ht="15.75" customHeight="1" x14ac:dyDescent="0.25">
      <c r="A8" s="7" t="s">
        <v>31</v>
      </c>
      <c r="B8" s="8">
        <v>1900000</v>
      </c>
      <c r="C8" s="8"/>
      <c r="D8" s="9" t="s">
        <v>40</v>
      </c>
      <c r="E8" s="9"/>
      <c r="F8" s="9"/>
      <c r="G8" s="9"/>
      <c r="H8" s="9"/>
      <c r="I8" s="9"/>
      <c r="J8" s="9"/>
      <c r="K8" s="9"/>
      <c r="L8" s="9"/>
    </row>
    <row r="9" spans="1:13" ht="36.75" customHeight="1" x14ac:dyDescent="0.25">
      <c r="A9" s="10"/>
      <c r="B9" s="11" t="s">
        <v>34</v>
      </c>
      <c r="C9" s="11"/>
      <c r="D9" s="12" t="s">
        <v>0</v>
      </c>
      <c r="E9" s="12"/>
      <c r="F9" s="12"/>
      <c r="G9" s="12"/>
      <c r="H9" s="12"/>
      <c r="I9" s="12"/>
      <c r="J9" s="12"/>
      <c r="K9" s="13"/>
      <c r="L9" s="14"/>
    </row>
    <row r="10" spans="1:13" ht="20.25" customHeight="1" x14ac:dyDescent="0.25">
      <c r="A10" s="15" t="s">
        <v>32</v>
      </c>
      <c r="B10" s="16">
        <v>1910000</v>
      </c>
      <c r="C10" s="16"/>
      <c r="D10" s="9" t="s">
        <v>40</v>
      </c>
      <c r="E10" s="9"/>
      <c r="F10" s="9"/>
      <c r="G10" s="9"/>
      <c r="H10" s="9"/>
      <c r="I10" s="9"/>
      <c r="J10" s="9"/>
      <c r="K10" s="9"/>
      <c r="L10" s="9"/>
    </row>
    <row r="11" spans="1:13" ht="25.5" customHeight="1" x14ac:dyDescent="0.25">
      <c r="A11" s="10"/>
      <c r="B11" s="11" t="s">
        <v>34</v>
      </c>
      <c r="C11" s="11"/>
      <c r="D11" s="12" t="s">
        <v>0</v>
      </c>
      <c r="E11" s="12"/>
      <c r="F11" s="12"/>
      <c r="G11" s="12"/>
      <c r="H11" s="12"/>
      <c r="I11" s="12"/>
      <c r="J11" s="12"/>
      <c r="K11" s="13"/>
      <c r="L11" s="14"/>
    </row>
    <row r="12" spans="1:13" ht="34.5" customHeight="1" x14ac:dyDescent="0.25">
      <c r="A12" s="17" t="s">
        <v>33</v>
      </c>
      <c r="B12" s="18">
        <v>1910170</v>
      </c>
      <c r="C12" s="18"/>
      <c r="D12" s="19" t="s">
        <v>74</v>
      </c>
      <c r="E12" s="19"/>
      <c r="F12" s="19" t="s">
        <v>76</v>
      </c>
      <c r="G12" s="19"/>
      <c r="H12" s="16" t="s">
        <v>75</v>
      </c>
      <c r="I12" s="16"/>
      <c r="J12" s="16"/>
      <c r="K12" s="16"/>
      <c r="L12" s="16"/>
    </row>
    <row r="13" spans="1:13" ht="35.25" customHeight="1" x14ac:dyDescent="0.25">
      <c r="A13" s="10"/>
      <c r="B13" s="11" t="s">
        <v>34</v>
      </c>
      <c r="C13" s="11"/>
      <c r="D13" s="11" t="s">
        <v>35</v>
      </c>
      <c r="E13" s="11"/>
      <c r="F13" s="20" t="s">
        <v>36</v>
      </c>
      <c r="G13" s="20"/>
      <c r="H13" s="11" t="s">
        <v>37</v>
      </c>
      <c r="I13" s="11"/>
      <c r="J13" s="11"/>
      <c r="K13" s="11"/>
      <c r="L13" s="21"/>
    </row>
    <row r="14" spans="1:13" ht="17.25" customHeight="1" x14ac:dyDescent="0.25">
      <c r="A14" s="22" t="s">
        <v>20</v>
      </c>
      <c r="B14" s="22"/>
      <c r="C14" s="22"/>
      <c r="D14" s="22"/>
      <c r="E14" s="22"/>
      <c r="F14" s="22"/>
      <c r="G14" s="22"/>
      <c r="H14" s="22"/>
      <c r="I14" s="22"/>
      <c r="J14" s="22"/>
      <c r="K14" s="22"/>
      <c r="L14" s="22"/>
      <c r="M14" s="22"/>
    </row>
    <row r="15" spans="1:13" ht="7.5" customHeight="1" x14ac:dyDescent="0.25">
      <c r="A15" s="23"/>
    </row>
    <row r="16" spans="1:13" ht="31.5" x14ac:dyDescent="0.25">
      <c r="A16" s="24" t="s">
        <v>17</v>
      </c>
      <c r="B16" s="25" t="s">
        <v>18</v>
      </c>
      <c r="C16" s="26"/>
      <c r="D16" s="26"/>
      <c r="E16" s="26"/>
      <c r="F16" s="26"/>
      <c r="G16" s="26"/>
      <c r="H16" s="26"/>
      <c r="I16" s="26"/>
      <c r="J16" s="26"/>
      <c r="K16" s="26"/>
      <c r="L16" s="26"/>
      <c r="M16" s="27"/>
    </row>
    <row r="17" spans="1:13" s="32" customFormat="1" ht="15" customHeight="1" x14ac:dyDescent="0.25">
      <c r="A17" s="28">
        <v>1</v>
      </c>
      <c r="B17" s="29" t="s">
        <v>77</v>
      </c>
      <c r="C17" s="30"/>
      <c r="D17" s="30"/>
      <c r="E17" s="30"/>
      <c r="F17" s="30"/>
      <c r="G17" s="30"/>
      <c r="H17" s="30"/>
      <c r="I17" s="30"/>
      <c r="J17" s="30"/>
      <c r="K17" s="30"/>
      <c r="L17" s="30"/>
      <c r="M17" s="31"/>
    </row>
    <row r="18" spans="1:13" ht="10.5" customHeight="1" x14ac:dyDescent="0.25">
      <c r="A18" s="23"/>
    </row>
    <row r="19" spans="1:13" x14ac:dyDescent="0.25">
      <c r="A19" s="33" t="s">
        <v>21</v>
      </c>
    </row>
    <row r="20" spans="1:13" s="32" customFormat="1" ht="34.5" customHeight="1" x14ac:dyDescent="0.25">
      <c r="A20" s="34"/>
      <c r="B20" s="35" t="s">
        <v>78</v>
      </c>
      <c r="C20" s="35"/>
      <c r="D20" s="35"/>
      <c r="E20" s="35"/>
      <c r="F20" s="35"/>
      <c r="G20" s="35"/>
      <c r="H20" s="35"/>
      <c r="I20" s="35"/>
      <c r="J20" s="35"/>
      <c r="K20" s="35"/>
      <c r="L20" s="35"/>
      <c r="M20" s="35"/>
    </row>
    <row r="21" spans="1:13" x14ac:dyDescent="0.25">
      <c r="A21" s="33" t="s">
        <v>22</v>
      </c>
    </row>
    <row r="22" spans="1:13" ht="9" customHeight="1" x14ac:dyDescent="0.25">
      <c r="A22" s="23"/>
    </row>
    <row r="23" spans="1:13" ht="29.25" customHeight="1" x14ac:dyDescent="0.25">
      <c r="A23" s="24" t="s">
        <v>17</v>
      </c>
      <c r="B23" s="25" t="s">
        <v>2</v>
      </c>
      <c r="C23" s="26"/>
      <c r="D23" s="26"/>
      <c r="E23" s="26"/>
      <c r="F23" s="26"/>
      <c r="G23" s="26"/>
      <c r="H23" s="26"/>
      <c r="I23" s="26"/>
      <c r="J23" s="26"/>
      <c r="K23" s="26"/>
      <c r="L23" s="26"/>
      <c r="M23" s="27"/>
    </row>
    <row r="24" spans="1:13" ht="15.75" customHeight="1" x14ac:dyDescent="0.25">
      <c r="A24" s="24">
        <v>1</v>
      </c>
      <c r="B24" s="36" t="s">
        <v>77</v>
      </c>
      <c r="C24" s="37"/>
      <c r="D24" s="37"/>
      <c r="E24" s="37"/>
      <c r="F24" s="37"/>
      <c r="G24" s="37"/>
      <c r="H24" s="37"/>
      <c r="I24" s="37"/>
      <c r="J24" s="37"/>
      <c r="K24" s="37"/>
      <c r="L24" s="37"/>
      <c r="M24" s="38"/>
    </row>
    <row r="25" spans="1:13" ht="9" customHeight="1" x14ac:dyDescent="0.25">
      <c r="A25" s="23"/>
    </row>
    <row r="26" spans="1:13" x14ac:dyDescent="0.25">
      <c r="A26" s="33" t="s">
        <v>23</v>
      </c>
    </row>
    <row r="27" spans="1:13" ht="16.5" customHeight="1" x14ac:dyDescent="0.25">
      <c r="A27" s="39" t="s">
        <v>51</v>
      </c>
      <c r="B27" s="40"/>
    </row>
    <row r="28" spans="1:13" ht="15.75" customHeight="1" x14ac:dyDescent="0.25">
      <c r="A28" s="23"/>
      <c r="L28" s="41" t="s">
        <v>19</v>
      </c>
      <c r="M28" s="41"/>
    </row>
    <row r="29" spans="1:13" ht="30" customHeight="1" x14ac:dyDescent="0.25">
      <c r="A29" s="42" t="s">
        <v>17</v>
      </c>
      <c r="B29" s="43" t="s">
        <v>24</v>
      </c>
      <c r="C29" s="44"/>
      <c r="D29" s="45"/>
      <c r="E29" s="25" t="s">
        <v>11</v>
      </c>
      <c r="F29" s="26"/>
      <c r="G29" s="27"/>
      <c r="H29" s="25" t="s">
        <v>25</v>
      </c>
      <c r="I29" s="26"/>
      <c r="J29" s="27"/>
      <c r="K29" s="25" t="s">
        <v>12</v>
      </c>
      <c r="L29" s="26"/>
      <c r="M29" s="27"/>
    </row>
    <row r="30" spans="1:13" ht="31.5" customHeight="1" x14ac:dyDescent="0.25">
      <c r="A30" s="46"/>
      <c r="B30" s="47"/>
      <c r="C30" s="48"/>
      <c r="D30" s="49"/>
      <c r="E30" s="24" t="s">
        <v>13</v>
      </c>
      <c r="F30" s="24" t="s">
        <v>14</v>
      </c>
      <c r="G30" s="24" t="s">
        <v>15</v>
      </c>
      <c r="H30" s="24" t="s">
        <v>13</v>
      </c>
      <c r="I30" s="24" t="s">
        <v>14</v>
      </c>
      <c r="J30" s="24" t="s">
        <v>15</v>
      </c>
      <c r="K30" s="24" t="s">
        <v>13</v>
      </c>
      <c r="L30" s="24" t="s">
        <v>14</v>
      </c>
      <c r="M30" s="24" t="s">
        <v>15</v>
      </c>
    </row>
    <row r="31" spans="1:13" ht="13.5" customHeight="1" x14ac:dyDescent="0.25">
      <c r="A31" s="24">
        <v>1</v>
      </c>
      <c r="B31" s="25">
        <v>2</v>
      </c>
      <c r="C31" s="26"/>
      <c r="D31" s="27"/>
      <c r="E31" s="24">
        <v>3</v>
      </c>
      <c r="F31" s="24">
        <v>4</v>
      </c>
      <c r="G31" s="24">
        <v>5</v>
      </c>
      <c r="H31" s="24">
        <v>6</v>
      </c>
      <c r="I31" s="24">
        <v>7</v>
      </c>
      <c r="J31" s="24">
        <v>8</v>
      </c>
      <c r="K31" s="24">
        <v>9</v>
      </c>
      <c r="L31" s="24">
        <v>10</v>
      </c>
      <c r="M31" s="24">
        <v>11</v>
      </c>
    </row>
    <row r="32" spans="1:13" ht="30" customHeight="1" x14ac:dyDescent="0.25">
      <c r="A32" s="24">
        <v>1</v>
      </c>
      <c r="B32" s="29" t="s">
        <v>77</v>
      </c>
      <c r="C32" s="30"/>
      <c r="D32" s="31"/>
      <c r="E32" s="50">
        <v>5136</v>
      </c>
      <c r="F32" s="51"/>
      <c r="G32" s="51">
        <f>SUM(E32:F32)</f>
        <v>5136</v>
      </c>
      <c r="H32" s="51">
        <v>3630</v>
      </c>
      <c r="I32" s="51"/>
      <c r="J32" s="51">
        <f>SUM(H32:I32)</f>
        <v>3630</v>
      </c>
      <c r="K32" s="51">
        <f>SUM(H32)-E32</f>
        <v>-1506</v>
      </c>
      <c r="L32" s="51"/>
      <c r="M32" s="51">
        <f>SUM(K32:L32)</f>
        <v>-1506</v>
      </c>
    </row>
    <row r="33" spans="1:15" ht="30" hidden="1" customHeight="1" x14ac:dyDescent="0.25">
      <c r="A33" s="24">
        <v>2</v>
      </c>
      <c r="B33" s="29" t="s">
        <v>66</v>
      </c>
      <c r="C33" s="30"/>
      <c r="D33" s="31"/>
      <c r="E33" s="50"/>
      <c r="F33" s="51"/>
      <c r="G33" s="51"/>
      <c r="H33" s="51"/>
      <c r="I33" s="51"/>
      <c r="J33" s="51"/>
      <c r="K33" s="51"/>
      <c r="L33" s="51"/>
      <c r="M33" s="51"/>
    </row>
    <row r="34" spans="1:15" ht="29.25" hidden="1" customHeight="1" x14ac:dyDescent="0.25">
      <c r="A34" s="24">
        <v>3</v>
      </c>
      <c r="B34" s="52" t="s">
        <v>44</v>
      </c>
      <c r="C34" s="53"/>
      <c r="D34" s="54"/>
      <c r="E34" s="51"/>
      <c r="F34" s="51"/>
      <c r="G34" s="51"/>
      <c r="H34" s="51"/>
      <c r="I34" s="51"/>
      <c r="J34" s="51"/>
      <c r="K34" s="51"/>
      <c r="L34" s="51"/>
      <c r="M34" s="51"/>
    </row>
    <row r="35" spans="1:15" ht="10.5" customHeight="1" x14ac:dyDescent="0.25">
      <c r="A35" s="55"/>
      <c r="B35" s="56"/>
      <c r="C35" s="56"/>
      <c r="D35" s="56"/>
      <c r="E35" s="57"/>
      <c r="F35" s="58"/>
      <c r="G35" s="58"/>
      <c r="H35" s="58"/>
      <c r="I35" s="58"/>
      <c r="J35" s="58"/>
      <c r="K35" s="58"/>
      <c r="L35" s="58"/>
      <c r="M35" s="59"/>
    </row>
    <row r="36" spans="1:15" ht="29.25" customHeight="1" x14ac:dyDescent="0.25">
      <c r="A36" s="36" t="s">
        <v>55</v>
      </c>
      <c r="B36" s="37"/>
      <c r="C36" s="37"/>
      <c r="D36" s="37"/>
      <c r="E36" s="37"/>
      <c r="F36" s="37"/>
      <c r="G36" s="37"/>
      <c r="H36" s="37"/>
      <c r="I36" s="37"/>
      <c r="J36" s="37"/>
      <c r="K36" s="37"/>
      <c r="L36" s="37"/>
      <c r="M36" s="38"/>
    </row>
    <row r="37" spans="1:15" ht="29.25" customHeight="1" x14ac:dyDescent="0.25">
      <c r="A37" s="1" t="s">
        <v>56</v>
      </c>
      <c r="B37" s="60" t="s">
        <v>57</v>
      </c>
      <c r="C37" s="61"/>
      <c r="D37" s="61"/>
      <c r="E37" s="61"/>
      <c r="F37" s="61"/>
      <c r="G37" s="61"/>
      <c r="H37" s="61"/>
      <c r="I37" s="61"/>
      <c r="J37" s="61"/>
      <c r="K37" s="61"/>
      <c r="L37" s="61"/>
      <c r="M37" s="62"/>
    </row>
    <row r="38" spans="1:15" ht="20.25" customHeight="1" x14ac:dyDescent="0.25">
      <c r="A38" s="1">
        <v>1</v>
      </c>
      <c r="B38" s="63">
        <v>2</v>
      </c>
      <c r="C38" s="64"/>
      <c r="D38" s="64"/>
      <c r="E38" s="64"/>
      <c r="F38" s="64"/>
      <c r="G38" s="64"/>
      <c r="H38" s="64"/>
      <c r="I38" s="64"/>
      <c r="J38" s="64"/>
      <c r="K38" s="64"/>
      <c r="L38" s="64"/>
      <c r="M38" s="65"/>
    </row>
    <row r="39" spans="1:15" ht="29.25" customHeight="1" x14ac:dyDescent="0.25">
      <c r="A39" s="2"/>
      <c r="B39" s="66" t="s">
        <v>79</v>
      </c>
      <c r="C39" s="67"/>
      <c r="D39" s="67"/>
      <c r="E39" s="67"/>
      <c r="F39" s="67"/>
      <c r="G39" s="67"/>
      <c r="H39" s="67"/>
      <c r="I39" s="67"/>
      <c r="J39" s="67"/>
      <c r="K39" s="67"/>
      <c r="L39" s="67"/>
      <c r="M39" s="67"/>
      <c r="O39" s="68"/>
    </row>
    <row r="40" spans="1:15" ht="15.75" customHeight="1" x14ac:dyDescent="0.25">
      <c r="A40" s="23"/>
    </row>
    <row r="41" spans="1:15" ht="21" customHeight="1" x14ac:dyDescent="0.25">
      <c r="A41" s="69" t="s">
        <v>26</v>
      </c>
      <c r="B41" s="69"/>
      <c r="C41" s="69"/>
      <c r="D41" s="69"/>
      <c r="E41" s="69"/>
      <c r="F41" s="69"/>
      <c r="G41" s="69"/>
      <c r="H41" s="69"/>
      <c r="I41" s="69"/>
      <c r="J41" s="69"/>
      <c r="K41" s="69"/>
      <c r="L41" s="69"/>
      <c r="M41" s="69"/>
    </row>
    <row r="42" spans="1:15" ht="12.75" customHeight="1" x14ac:dyDescent="0.25">
      <c r="M42" s="34" t="s">
        <v>19</v>
      </c>
    </row>
    <row r="43" spans="1:15" ht="6" customHeight="1" x14ac:dyDescent="0.25">
      <c r="A43" s="23"/>
    </row>
    <row r="44" spans="1:15" ht="31.5" customHeight="1" x14ac:dyDescent="0.25">
      <c r="A44" s="42" t="s">
        <v>1</v>
      </c>
      <c r="B44" s="43" t="s">
        <v>27</v>
      </c>
      <c r="C44" s="44"/>
      <c r="D44" s="45"/>
      <c r="E44" s="25" t="s">
        <v>11</v>
      </c>
      <c r="F44" s="26"/>
      <c r="G44" s="27"/>
      <c r="H44" s="25" t="s">
        <v>25</v>
      </c>
      <c r="I44" s="26"/>
      <c r="J44" s="27"/>
      <c r="K44" s="25" t="s">
        <v>12</v>
      </c>
      <c r="L44" s="26"/>
      <c r="M44" s="27"/>
    </row>
    <row r="45" spans="1:15" ht="33.75" customHeight="1" x14ac:dyDescent="0.25">
      <c r="A45" s="46"/>
      <c r="B45" s="47"/>
      <c r="C45" s="48"/>
      <c r="D45" s="49"/>
      <c r="E45" s="24" t="s">
        <v>13</v>
      </c>
      <c r="F45" s="24" t="s">
        <v>14</v>
      </c>
      <c r="G45" s="24" t="s">
        <v>15</v>
      </c>
      <c r="H45" s="24" t="s">
        <v>13</v>
      </c>
      <c r="I45" s="24" t="s">
        <v>14</v>
      </c>
      <c r="J45" s="24" t="s">
        <v>15</v>
      </c>
      <c r="K45" s="24" t="s">
        <v>13</v>
      </c>
      <c r="L45" s="24" t="s">
        <v>14</v>
      </c>
      <c r="M45" s="24" t="s">
        <v>15</v>
      </c>
    </row>
    <row r="46" spans="1:15" x14ac:dyDescent="0.25">
      <c r="A46" s="24">
        <v>1</v>
      </c>
      <c r="B46" s="25">
        <v>2</v>
      </c>
      <c r="C46" s="26"/>
      <c r="D46" s="27"/>
      <c r="E46" s="24">
        <v>3</v>
      </c>
      <c r="F46" s="24">
        <v>4</v>
      </c>
      <c r="G46" s="24">
        <v>5</v>
      </c>
      <c r="H46" s="24">
        <v>6</v>
      </c>
      <c r="I46" s="24">
        <v>7</v>
      </c>
      <c r="J46" s="24">
        <v>8</v>
      </c>
      <c r="K46" s="24">
        <v>9</v>
      </c>
      <c r="L46" s="24">
        <v>10</v>
      </c>
      <c r="M46" s="24">
        <v>11</v>
      </c>
    </row>
    <row r="47" spans="1:15" ht="84" customHeight="1" x14ac:dyDescent="0.25">
      <c r="A47" s="28">
        <v>1</v>
      </c>
      <c r="B47" s="70" t="s">
        <v>80</v>
      </c>
      <c r="C47" s="71"/>
      <c r="D47" s="72"/>
      <c r="E47" s="51">
        <f>E32</f>
        <v>5136</v>
      </c>
      <c r="F47" s="51"/>
      <c r="G47" s="51">
        <f>SUM(E47:F47)</f>
        <v>5136</v>
      </c>
      <c r="H47" s="51">
        <f>H32</f>
        <v>3630</v>
      </c>
      <c r="I47" s="51"/>
      <c r="J47" s="51">
        <f>SUM(H47:I47)</f>
        <v>3630</v>
      </c>
      <c r="K47" s="51">
        <f>SUM(H47)-E47</f>
        <v>-1506</v>
      </c>
      <c r="L47" s="51">
        <f>SUM(I47)-F47</f>
        <v>0</v>
      </c>
      <c r="M47" s="51">
        <f>SUM(K47:L47)</f>
        <v>-1506</v>
      </c>
    </row>
    <row r="48" spans="1:15" ht="13.5" customHeight="1" x14ac:dyDescent="0.25">
      <c r="A48" s="23"/>
    </row>
    <row r="49" spans="1:13" x14ac:dyDescent="0.25">
      <c r="A49" s="33" t="s">
        <v>28</v>
      </c>
    </row>
    <row r="50" spans="1:13" x14ac:dyDescent="0.25">
      <c r="A50" s="73" t="s">
        <v>58</v>
      </c>
    </row>
    <row r="51" spans="1:13" ht="53.25" customHeight="1" x14ac:dyDescent="0.25">
      <c r="A51" s="42" t="s">
        <v>1</v>
      </c>
      <c r="B51" s="42" t="s">
        <v>16</v>
      </c>
      <c r="C51" s="42" t="s">
        <v>3</v>
      </c>
      <c r="D51" s="42" t="s">
        <v>4</v>
      </c>
      <c r="E51" s="25" t="s">
        <v>11</v>
      </c>
      <c r="F51" s="26"/>
      <c r="G51" s="27"/>
      <c r="H51" s="25" t="s">
        <v>29</v>
      </c>
      <c r="I51" s="26"/>
      <c r="J51" s="27"/>
      <c r="K51" s="25" t="s">
        <v>12</v>
      </c>
      <c r="L51" s="26"/>
      <c r="M51" s="27"/>
    </row>
    <row r="52" spans="1:13" ht="30.75" customHeight="1" x14ac:dyDescent="0.25">
      <c r="A52" s="46"/>
      <c r="B52" s="46"/>
      <c r="C52" s="46"/>
      <c r="D52" s="46"/>
      <c r="E52" s="24" t="s">
        <v>13</v>
      </c>
      <c r="F52" s="24" t="s">
        <v>14</v>
      </c>
      <c r="G52" s="24" t="s">
        <v>15</v>
      </c>
      <c r="H52" s="24" t="s">
        <v>13</v>
      </c>
      <c r="I52" s="24" t="s">
        <v>14</v>
      </c>
      <c r="J52" s="24" t="s">
        <v>15</v>
      </c>
      <c r="K52" s="24" t="s">
        <v>13</v>
      </c>
      <c r="L52" s="24" t="s">
        <v>14</v>
      </c>
      <c r="M52" s="24" t="s">
        <v>15</v>
      </c>
    </row>
    <row r="53" spans="1:13" x14ac:dyDescent="0.25">
      <c r="A53" s="24">
        <v>1</v>
      </c>
      <c r="B53" s="24">
        <v>2</v>
      </c>
      <c r="C53" s="24">
        <v>3</v>
      </c>
      <c r="D53" s="24">
        <v>4</v>
      </c>
      <c r="E53" s="24">
        <v>5</v>
      </c>
      <c r="F53" s="24">
        <v>6</v>
      </c>
      <c r="G53" s="24">
        <v>7</v>
      </c>
      <c r="H53" s="24">
        <v>8</v>
      </c>
      <c r="I53" s="24">
        <v>9</v>
      </c>
      <c r="J53" s="24">
        <v>10</v>
      </c>
      <c r="K53" s="24">
        <v>11</v>
      </c>
      <c r="L53" s="24">
        <v>12</v>
      </c>
      <c r="M53" s="24">
        <v>13</v>
      </c>
    </row>
    <row r="54" spans="1:13" x14ac:dyDescent="0.25">
      <c r="A54" s="24">
        <v>1</v>
      </c>
      <c r="B54" s="74" t="s">
        <v>5</v>
      </c>
      <c r="C54" s="24"/>
      <c r="D54" s="24"/>
      <c r="E54" s="24"/>
      <c r="F54" s="24"/>
      <c r="G54" s="24"/>
      <c r="H54" s="24"/>
      <c r="I54" s="24"/>
      <c r="J54" s="24"/>
      <c r="K54" s="24"/>
      <c r="L54" s="24"/>
      <c r="M54" s="24"/>
    </row>
    <row r="55" spans="1:13" ht="66.75" customHeight="1" x14ac:dyDescent="0.25">
      <c r="A55" s="28"/>
      <c r="B55" s="75" t="s">
        <v>81</v>
      </c>
      <c r="C55" s="28" t="s">
        <v>41</v>
      </c>
      <c r="D55" s="28" t="s">
        <v>45</v>
      </c>
      <c r="E55" s="50">
        <f>E32+E33</f>
        <v>5136</v>
      </c>
      <c r="F55" s="51">
        <f>F34</f>
        <v>0</v>
      </c>
      <c r="G55" s="51">
        <f>SUM(E55:F55)</f>
        <v>5136</v>
      </c>
      <c r="H55" s="76">
        <f>H32+H33</f>
        <v>3630</v>
      </c>
      <c r="I55" s="51">
        <f>I34</f>
        <v>0</v>
      </c>
      <c r="J55" s="51">
        <f>SUM(H55:I55)</f>
        <v>3630</v>
      </c>
      <c r="K55" s="51">
        <f>E55-H55</f>
        <v>1506</v>
      </c>
      <c r="L55" s="77">
        <f>SUM(I55)-F55</f>
        <v>0</v>
      </c>
      <c r="M55" s="51">
        <f>K55</f>
        <v>1506</v>
      </c>
    </row>
    <row r="56" spans="1:13" ht="162.75" hidden="1" customHeight="1" x14ac:dyDescent="0.25">
      <c r="A56" s="28"/>
      <c r="B56" s="78"/>
      <c r="C56" s="79"/>
      <c r="D56" s="79"/>
      <c r="E56" s="50"/>
      <c r="F56" s="51"/>
      <c r="G56" s="51"/>
      <c r="H56" s="76"/>
      <c r="I56" s="51"/>
      <c r="J56" s="51"/>
      <c r="K56" s="51"/>
      <c r="L56" s="77"/>
      <c r="M56" s="51"/>
    </row>
    <row r="57" spans="1:13" ht="123.75" hidden="1" customHeight="1" x14ac:dyDescent="0.25">
      <c r="A57" s="28"/>
      <c r="B57" s="80"/>
      <c r="C57" s="28"/>
      <c r="D57" s="28"/>
      <c r="E57" s="50"/>
      <c r="F57" s="51"/>
      <c r="G57" s="51"/>
      <c r="H57" s="50"/>
      <c r="I57" s="51"/>
      <c r="J57" s="51"/>
      <c r="K57" s="51"/>
      <c r="L57" s="77"/>
      <c r="M57" s="51"/>
    </row>
    <row r="58" spans="1:13" ht="15.75" customHeight="1" x14ac:dyDescent="0.25">
      <c r="A58" s="24">
        <v>2</v>
      </c>
      <c r="B58" s="74" t="s">
        <v>6</v>
      </c>
      <c r="C58" s="24"/>
      <c r="D58" s="24"/>
      <c r="E58" s="24"/>
      <c r="F58" s="24"/>
      <c r="G58" s="24"/>
      <c r="H58" s="24"/>
      <c r="I58" s="24"/>
      <c r="J58" s="24"/>
      <c r="K58" s="24"/>
      <c r="L58" s="24"/>
      <c r="M58" s="24"/>
    </row>
    <row r="59" spans="1:13" ht="27" customHeight="1" x14ac:dyDescent="0.25">
      <c r="A59" s="79"/>
      <c r="B59" s="81" t="s">
        <v>82</v>
      </c>
      <c r="C59" s="28" t="s">
        <v>42</v>
      </c>
      <c r="D59" s="28" t="s">
        <v>43</v>
      </c>
      <c r="E59" s="82" t="s">
        <v>83</v>
      </c>
      <c r="F59" s="82"/>
      <c r="G59" s="82">
        <f>E59+F59</f>
        <v>17</v>
      </c>
      <c r="H59" s="83">
        <v>5</v>
      </c>
      <c r="I59" s="83"/>
      <c r="J59" s="83">
        <f>H59+I59</f>
        <v>5</v>
      </c>
      <c r="K59" s="84">
        <f>SUM(H59)-E59</f>
        <v>-12</v>
      </c>
      <c r="L59" s="83"/>
      <c r="M59" s="84">
        <f>SUM(K59:L59)</f>
        <v>-12</v>
      </c>
    </row>
    <row r="60" spans="1:13" ht="69.75" hidden="1" customHeight="1" x14ac:dyDescent="0.25">
      <c r="A60" s="79"/>
      <c r="B60" s="78"/>
      <c r="C60" s="28"/>
      <c r="D60" s="28"/>
      <c r="E60" s="82"/>
      <c r="F60" s="82"/>
      <c r="G60" s="82"/>
      <c r="H60" s="83"/>
      <c r="I60" s="83"/>
      <c r="J60" s="83"/>
      <c r="K60" s="84"/>
      <c r="L60" s="84"/>
      <c r="M60" s="84"/>
    </row>
    <row r="61" spans="1:13" ht="69.75" hidden="1" customHeight="1" x14ac:dyDescent="0.25">
      <c r="A61" s="79"/>
      <c r="B61" s="78"/>
      <c r="C61" s="85"/>
      <c r="D61" s="79"/>
      <c r="E61" s="82"/>
      <c r="F61" s="82"/>
      <c r="G61" s="82"/>
      <c r="H61" s="83"/>
      <c r="I61" s="83"/>
      <c r="J61" s="83"/>
      <c r="K61" s="84"/>
      <c r="L61" s="84"/>
      <c r="M61" s="84"/>
    </row>
    <row r="62" spans="1:13" ht="69.75" hidden="1" customHeight="1" x14ac:dyDescent="0.25">
      <c r="A62" s="79"/>
      <c r="B62" s="78"/>
      <c r="C62" s="85"/>
      <c r="D62" s="79"/>
      <c r="E62" s="82"/>
      <c r="F62" s="82"/>
      <c r="G62" s="82"/>
      <c r="H62" s="83"/>
      <c r="I62" s="83"/>
      <c r="J62" s="83"/>
      <c r="K62" s="84"/>
      <c r="L62" s="84"/>
      <c r="M62" s="84"/>
    </row>
    <row r="63" spans="1:13" ht="58.5" hidden="1" customHeight="1" x14ac:dyDescent="0.25">
      <c r="A63" s="79"/>
      <c r="B63" s="78"/>
      <c r="C63" s="28"/>
      <c r="D63" s="86"/>
      <c r="E63" s="82"/>
      <c r="F63" s="82"/>
      <c r="G63" s="82"/>
      <c r="H63" s="83"/>
      <c r="I63" s="83"/>
      <c r="J63" s="83"/>
      <c r="K63" s="84"/>
      <c r="L63" s="84"/>
      <c r="M63" s="84"/>
    </row>
    <row r="64" spans="1:13" ht="42.75" hidden="1" customHeight="1" x14ac:dyDescent="0.25">
      <c r="A64" s="28"/>
      <c r="B64" s="87"/>
      <c r="C64" s="28"/>
      <c r="D64" s="86"/>
      <c r="E64" s="28"/>
      <c r="F64" s="28"/>
      <c r="G64" s="28"/>
      <c r="H64" s="88"/>
      <c r="I64" s="28"/>
      <c r="J64" s="83"/>
      <c r="K64" s="84"/>
      <c r="L64" s="28"/>
      <c r="M64" s="28"/>
    </row>
    <row r="65" spans="1:13" ht="139.5" hidden="1" customHeight="1" x14ac:dyDescent="0.25">
      <c r="A65" s="28"/>
      <c r="B65" s="89"/>
      <c r="C65" s="28"/>
      <c r="D65" s="86"/>
      <c r="E65" s="28"/>
      <c r="F65" s="28"/>
      <c r="G65" s="28"/>
      <c r="H65" s="28"/>
      <c r="I65" s="28"/>
      <c r="J65" s="28"/>
      <c r="K65" s="28"/>
      <c r="L65" s="28"/>
      <c r="M65" s="28"/>
    </row>
    <row r="66" spans="1:13" ht="150.75" hidden="1" customHeight="1" x14ac:dyDescent="0.25">
      <c r="A66" s="28"/>
      <c r="B66" s="89"/>
      <c r="C66" s="28"/>
      <c r="D66" s="86"/>
      <c r="E66" s="28"/>
      <c r="F66" s="28"/>
      <c r="G66" s="28"/>
      <c r="H66" s="28"/>
      <c r="I66" s="28"/>
      <c r="J66" s="28"/>
      <c r="K66" s="28"/>
      <c r="L66" s="28"/>
      <c r="M66" s="28"/>
    </row>
    <row r="67" spans="1:13" ht="15.75" customHeight="1" x14ac:dyDescent="0.25">
      <c r="A67" s="24">
        <v>3</v>
      </c>
      <c r="B67" s="74" t="s">
        <v>7</v>
      </c>
      <c r="C67" s="24"/>
      <c r="D67" s="24"/>
      <c r="E67" s="24"/>
      <c r="F67" s="24"/>
      <c r="G67" s="24"/>
      <c r="H67" s="24"/>
      <c r="I67" s="24"/>
      <c r="J67" s="24"/>
      <c r="K67" s="24"/>
      <c r="L67" s="24"/>
      <c r="M67" s="24"/>
    </row>
    <row r="68" spans="1:13" ht="46.5" customHeight="1" x14ac:dyDescent="0.25">
      <c r="A68" s="28"/>
      <c r="B68" s="75" t="s">
        <v>84</v>
      </c>
      <c r="C68" s="90" t="s">
        <v>42</v>
      </c>
      <c r="D68" s="28" t="s">
        <v>43</v>
      </c>
      <c r="E68" s="91">
        <f>ROUND(E55/E59,0)</f>
        <v>302</v>
      </c>
      <c r="F68" s="91"/>
      <c r="G68" s="91">
        <f>E68+F68</f>
        <v>302</v>
      </c>
      <c r="H68" s="91">
        <f>ROUND(H55/H59,0)</f>
        <v>726</v>
      </c>
      <c r="I68" s="91"/>
      <c r="J68" s="91">
        <f>H68+I68</f>
        <v>726</v>
      </c>
      <c r="K68" s="92">
        <f>SUM(H68)-E68</f>
        <v>424</v>
      </c>
      <c r="L68" s="92"/>
      <c r="M68" s="92">
        <f>SUM(K68:L68)</f>
        <v>424</v>
      </c>
    </row>
    <row r="69" spans="1:13" ht="58.5" hidden="1" customHeight="1" x14ac:dyDescent="0.25">
      <c r="A69" s="28"/>
      <c r="B69" s="75"/>
      <c r="C69" s="90"/>
      <c r="D69" s="28"/>
      <c r="E69" s="93"/>
      <c r="F69" s="51"/>
      <c r="G69" s="51"/>
      <c r="H69" s="77"/>
      <c r="I69" s="51"/>
      <c r="J69" s="77"/>
      <c r="K69" s="77"/>
      <c r="L69" s="77"/>
      <c r="M69" s="77"/>
    </row>
    <row r="70" spans="1:13" ht="144" hidden="1" customHeight="1" x14ac:dyDescent="0.25">
      <c r="A70" s="28"/>
      <c r="B70" s="75"/>
      <c r="C70" s="90"/>
      <c r="D70" s="28"/>
      <c r="E70" s="51"/>
      <c r="F70" s="93"/>
      <c r="G70" s="51"/>
      <c r="H70" s="77"/>
      <c r="I70" s="77"/>
      <c r="J70" s="77"/>
      <c r="K70" s="77"/>
      <c r="L70" s="77"/>
      <c r="M70" s="77"/>
    </row>
    <row r="71" spans="1:13" ht="15.75" customHeight="1" x14ac:dyDescent="0.25">
      <c r="A71" s="24">
        <v>4</v>
      </c>
      <c r="B71" s="74" t="s">
        <v>8</v>
      </c>
      <c r="C71" s="24"/>
      <c r="D71" s="24"/>
      <c r="E71" s="24"/>
      <c r="F71" s="24"/>
      <c r="G71" s="24"/>
      <c r="H71" s="24"/>
      <c r="I71" s="24"/>
      <c r="J71" s="24"/>
      <c r="K71" s="24"/>
      <c r="L71" s="24"/>
      <c r="M71" s="24"/>
    </row>
    <row r="72" spans="1:13" ht="56.25" customHeight="1" x14ac:dyDescent="0.25">
      <c r="A72" s="79"/>
      <c r="B72" s="94" t="s">
        <v>85</v>
      </c>
      <c r="C72" s="85" t="s">
        <v>39</v>
      </c>
      <c r="D72" s="79" t="s">
        <v>43</v>
      </c>
      <c r="E72" s="79">
        <v>100</v>
      </c>
      <c r="F72" s="79"/>
      <c r="G72" s="91">
        <f>E72+F72</f>
        <v>100</v>
      </c>
      <c r="H72" s="95">
        <v>100</v>
      </c>
      <c r="I72" s="95"/>
      <c r="J72" s="95">
        <f>H72+I72</f>
        <v>100</v>
      </c>
      <c r="K72" s="95">
        <f>SUM(H72)-E72</f>
        <v>0</v>
      </c>
      <c r="L72" s="95"/>
      <c r="M72" s="95">
        <f>SUM(K72:L72)</f>
        <v>0</v>
      </c>
    </row>
    <row r="73" spans="1:13" ht="21" customHeight="1" x14ac:dyDescent="0.25">
      <c r="A73" s="29" t="s">
        <v>59</v>
      </c>
      <c r="B73" s="30"/>
      <c r="C73" s="30"/>
      <c r="D73" s="30"/>
      <c r="E73" s="30"/>
      <c r="F73" s="30"/>
      <c r="G73" s="30"/>
      <c r="H73" s="30"/>
      <c r="I73" s="30"/>
      <c r="J73" s="30"/>
      <c r="K73" s="30"/>
      <c r="L73" s="30"/>
      <c r="M73" s="31"/>
    </row>
    <row r="74" spans="1:13" ht="39.75" customHeight="1" x14ac:dyDescent="0.25">
      <c r="A74" s="96" t="s">
        <v>56</v>
      </c>
      <c r="B74" s="96" t="s">
        <v>16</v>
      </c>
      <c r="C74" s="96" t="s">
        <v>3</v>
      </c>
      <c r="D74" s="97" t="s">
        <v>60</v>
      </c>
      <c r="E74" s="97"/>
      <c r="F74" s="97"/>
      <c r="G74" s="97"/>
      <c r="H74" s="97"/>
      <c r="I74" s="97"/>
      <c r="J74" s="97"/>
      <c r="K74" s="97"/>
      <c r="L74" s="97"/>
      <c r="M74" s="97"/>
    </row>
    <row r="75" spans="1:13" ht="20.25" customHeight="1" x14ac:dyDescent="0.25">
      <c r="A75" s="98">
        <v>1</v>
      </c>
      <c r="B75" s="98">
        <v>2</v>
      </c>
      <c r="C75" s="98">
        <v>3</v>
      </c>
      <c r="D75" s="99">
        <v>4</v>
      </c>
      <c r="E75" s="99"/>
      <c r="F75" s="99"/>
      <c r="G75" s="99"/>
      <c r="H75" s="99"/>
      <c r="I75" s="99"/>
      <c r="J75" s="99"/>
      <c r="K75" s="99"/>
      <c r="L75" s="99"/>
      <c r="M75" s="99"/>
    </row>
    <row r="76" spans="1:13" ht="18" customHeight="1" x14ac:dyDescent="0.25">
      <c r="A76" s="98">
        <v>1</v>
      </c>
      <c r="B76" s="98" t="s">
        <v>5</v>
      </c>
      <c r="C76" s="98"/>
      <c r="D76" s="99"/>
      <c r="E76" s="99"/>
      <c r="F76" s="99"/>
      <c r="G76" s="99"/>
      <c r="H76" s="99"/>
      <c r="I76" s="99"/>
      <c r="J76" s="99"/>
      <c r="K76" s="99"/>
      <c r="L76" s="99"/>
      <c r="M76" s="99"/>
    </row>
    <row r="77" spans="1:13" ht="90.75" customHeight="1" x14ac:dyDescent="0.25">
      <c r="A77" s="100"/>
      <c r="B77" s="101" t="str">
        <f t="shared" ref="B77:C79" si="0">B55</f>
        <v>обсяг видатків  на забезпечення виконання наданих повноважень</v>
      </c>
      <c r="C77" s="100" t="str">
        <f t="shared" si="0"/>
        <v>грн</v>
      </c>
      <c r="D77" s="102" t="s">
        <v>86</v>
      </c>
      <c r="E77" s="102"/>
      <c r="F77" s="102"/>
      <c r="G77" s="102"/>
      <c r="H77" s="102"/>
      <c r="I77" s="102"/>
      <c r="J77" s="102"/>
      <c r="K77" s="102"/>
      <c r="L77" s="102"/>
      <c r="M77" s="102"/>
    </row>
    <row r="78" spans="1:13" ht="102" hidden="1" customHeight="1" x14ac:dyDescent="0.25">
      <c r="A78" s="100"/>
      <c r="B78" s="101">
        <f t="shared" si="0"/>
        <v>0</v>
      </c>
      <c r="C78" s="100">
        <f t="shared" si="0"/>
        <v>0</v>
      </c>
      <c r="D78" s="102" t="s">
        <v>68</v>
      </c>
      <c r="E78" s="102"/>
      <c r="F78" s="102"/>
      <c r="G78" s="102"/>
      <c r="H78" s="102"/>
      <c r="I78" s="102"/>
      <c r="J78" s="102"/>
      <c r="K78" s="102"/>
      <c r="L78" s="102"/>
      <c r="M78" s="102"/>
    </row>
    <row r="79" spans="1:13" ht="123" hidden="1" customHeight="1" x14ac:dyDescent="0.25">
      <c r="A79" s="100"/>
      <c r="B79" s="103">
        <f t="shared" si="0"/>
        <v>0</v>
      </c>
      <c r="C79" s="100">
        <f t="shared" si="0"/>
        <v>0</v>
      </c>
      <c r="D79" s="102" t="s">
        <v>69</v>
      </c>
      <c r="E79" s="102"/>
      <c r="F79" s="102"/>
      <c r="G79" s="102"/>
      <c r="H79" s="102"/>
      <c r="I79" s="102"/>
      <c r="J79" s="102"/>
      <c r="K79" s="102"/>
      <c r="L79" s="102"/>
      <c r="M79" s="102"/>
    </row>
    <row r="80" spans="1:13" ht="18" customHeight="1" x14ac:dyDescent="0.25">
      <c r="A80" s="98">
        <v>2</v>
      </c>
      <c r="B80" s="98" t="s">
        <v>6</v>
      </c>
      <c r="C80" s="98"/>
      <c r="D80" s="99"/>
      <c r="E80" s="99"/>
      <c r="F80" s="99"/>
      <c r="G80" s="99"/>
      <c r="H80" s="99"/>
      <c r="I80" s="99"/>
      <c r="J80" s="99"/>
      <c r="K80" s="99"/>
      <c r="L80" s="99"/>
      <c r="M80" s="99"/>
    </row>
    <row r="81" spans="1:13" ht="51.75" customHeight="1" x14ac:dyDescent="0.25">
      <c r="A81" s="98"/>
      <c r="B81" s="101" t="str">
        <f t="shared" ref="B81:C85" si="1">B59</f>
        <v>кількість навчань</v>
      </c>
      <c r="C81" s="100" t="str">
        <f t="shared" si="1"/>
        <v>од.</v>
      </c>
      <c r="D81" s="102" t="s">
        <v>87</v>
      </c>
      <c r="E81" s="102"/>
      <c r="F81" s="102"/>
      <c r="G81" s="102"/>
      <c r="H81" s="102"/>
      <c r="I81" s="102"/>
      <c r="J81" s="102"/>
      <c r="K81" s="102"/>
      <c r="L81" s="102"/>
      <c r="M81" s="102"/>
    </row>
    <row r="82" spans="1:13" ht="93" hidden="1" customHeight="1" x14ac:dyDescent="0.25">
      <c r="A82" s="98"/>
      <c r="B82" s="104">
        <f t="shared" si="1"/>
        <v>0</v>
      </c>
      <c r="C82" s="100">
        <f t="shared" si="1"/>
        <v>0</v>
      </c>
      <c r="D82" s="102" t="s">
        <v>70</v>
      </c>
      <c r="E82" s="102"/>
      <c r="F82" s="102"/>
      <c r="G82" s="102"/>
      <c r="H82" s="102"/>
      <c r="I82" s="102"/>
      <c r="J82" s="102"/>
      <c r="K82" s="102"/>
      <c r="L82" s="102"/>
      <c r="M82" s="102"/>
    </row>
    <row r="83" spans="1:13" ht="106.5" hidden="1" customHeight="1" x14ac:dyDescent="0.25">
      <c r="A83" s="98"/>
      <c r="B83" s="104">
        <f t="shared" si="1"/>
        <v>0</v>
      </c>
      <c r="C83" s="100">
        <f t="shared" si="1"/>
        <v>0</v>
      </c>
      <c r="D83" s="102" t="s">
        <v>61</v>
      </c>
      <c r="E83" s="102"/>
      <c r="F83" s="102"/>
      <c r="G83" s="102"/>
      <c r="H83" s="102"/>
      <c r="I83" s="102"/>
      <c r="J83" s="102"/>
      <c r="K83" s="102"/>
      <c r="L83" s="102"/>
      <c r="M83" s="102"/>
    </row>
    <row r="84" spans="1:13" ht="110.25" hidden="1" customHeight="1" x14ac:dyDescent="0.25">
      <c r="A84" s="98"/>
      <c r="B84" s="104">
        <f t="shared" si="1"/>
        <v>0</v>
      </c>
      <c r="C84" s="100">
        <f t="shared" si="1"/>
        <v>0</v>
      </c>
      <c r="D84" s="102" t="s">
        <v>61</v>
      </c>
      <c r="E84" s="102"/>
      <c r="F84" s="102"/>
      <c r="G84" s="102"/>
      <c r="H84" s="102"/>
      <c r="I84" s="102"/>
      <c r="J84" s="102"/>
      <c r="K84" s="102"/>
      <c r="L84" s="102"/>
      <c r="M84" s="102"/>
    </row>
    <row r="85" spans="1:13" ht="93" hidden="1" customHeight="1" x14ac:dyDescent="0.25">
      <c r="A85" s="98"/>
      <c r="B85" s="104">
        <f t="shared" si="1"/>
        <v>0</v>
      </c>
      <c r="C85" s="100">
        <f t="shared" si="1"/>
        <v>0</v>
      </c>
      <c r="D85" s="102" t="s">
        <v>61</v>
      </c>
      <c r="E85" s="102"/>
      <c r="F85" s="102"/>
      <c r="G85" s="102"/>
      <c r="H85" s="102"/>
      <c r="I85" s="102"/>
      <c r="J85" s="102"/>
      <c r="K85" s="102"/>
      <c r="L85" s="102"/>
      <c r="M85" s="102"/>
    </row>
    <row r="86" spans="1:13" ht="48" hidden="1" customHeight="1" x14ac:dyDescent="0.25">
      <c r="A86" s="98"/>
      <c r="B86" s="104">
        <f>B64</f>
        <v>0</v>
      </c>
      <c r="C86" s="100">
        <f>C60</f>
        <v>0</v>
      </c>
      <c r="D86" s="102" t="s">
        <v>63</v>
      </c>
      <c r="E86" s="102"/>
      <c r="F86" s="102"/>
      <c r="G86" s="102"/>
      <c r="H86" s="102"/>
      <c r="I86" s="102"/>
      <c r="J86" s="102"/>
      <c r="K86" s="102"/>
      <c r="L86" s="102"/>
      <c r="M86" s="102"/>
    </row>
    <row r="87" spans="1:13" ht="138" hidden="1" customHeight="1" x14ac:dyDescent="0.25">
      <c r="A87" s="98"/>
      <c r="B87" s="104">
        <f>B65</f>
        <v>0</v>
      </c>
      <c r="C87" s="100">
        <f>C63</f>
        <v>0</v>
      </c>
      <c r="D87" s="102" t="s">
        <v>71</v>
      </c>
      <c r="E87" s="102"/>
      <c r="F87" s="102"/>
      <c r="G87" s="102"/>
      <c r="H87" s="102"/>
      <c r="I87" s="102"/>
      <c r="J87" s="102"/>
      <c r="K87" s="102"/>
      <c r="L87" s="102"/>
      <c r="M87" s="102"/>
    </row>
    <row r="88" spans="1:13" ht="152.25" hidden="1" customHeight="1" x14ac:dyDescent="0.25">
      <c r="A88" s="98"/>
      <c r="B88" s="104">
        <f>B66</f>
        <v>0</v>
      </c>
      <c r="C88" s="100">
        <f>C66</f>
        <v>0</v>
      </c>
      <c r="D88" s="102" t="s">
        <v>72</v>
      </c>
      <c r="E88" s="102"/>
      <c r="F88" s="102"/>
      <c r="G88" s="102"/>
      <c r="H88" s="102"/>
      <c r="I88" s="102"/>
      <c r="J88" s="102"/>
      <c r="K88" s="102"/>
      <c r="L88" s="102"/>
      <c r="M88" s="102"/>
    </row>
    <row r="89" spans="1:13" ht="18" customHeight="1" x14ac:dyDescent="0.25">
      <c r="A89" s="98">
        <v>3</v>
      </c>
      <c r="B89" s="96" t="s">
        <v>7</v>
      </c>
      <c r="C89" s="100"/>
      <c r="D89" s="99"/>
      <c r="E89" s="99"/>
      <c r="F89" s="99"/>
      <c r="G89" s="99"/>
      <c r="H89" s="99"/>
      <c r="I89" s="99"/>
      <c r="J89" s="99"/>
      <c r="K89" s="99"/>
      <c r="L89" s="99"/>
      <c r="M89" s="99"/>
    </row>
    <row r="90" spans="1:13" ht="58.5" customHeight="1" x14ac:dyDescent="0.25">
      <c r="A90" s="98"/>
      <c r="B90" s="101" t="str">
        <f t="shared" ref="B90:C92" si="2">B68</f>
        <v>середні витрати на здійснення одного навчання</v>
      </c>
      <c r="C90" s="100" t="str">
        <f t="shared" si="2"/>
        <v>од.</v>
      </c>
      <c r="D90" s="102" t="s">
        <v>90</v>
      </c>
      <c r="E90" s="102"/>
      <c r="F90" s="102"/>
      <c r="G90" s="102"/>
      <c r="H90" s="102"/>
      <c r="I90" s="102"/>
      <c r="J90" s="102"/>
      <c r="K90" s="102"/>
      <c r="L90" s="102"/>
      <c r="M90" s="102"/>
    </row>
    <row r="91" spans="1:13" ht="62.25" hidden="1" customHeight="1" x14ac:dyDescent="0.25">
      <c r="A91" s="98"/>
      <c r="B91" s="101">
        <f t="shared" si="2"/>
        <v>0</v>
      </c>
      <c r="C91" s="100">
        <f t="shared" si="2"/>
        <v>0</v>
      </c>
      <c r="D91" s="102" t="s">
        <v>64</v>
      </c>
      <c r="E91" s="102"/>
      <c r="F91" s="102"/>
      <c r="G91" s="102"/>
      <c r="H91" s="102"/>
      <c r="I91" s="102"/>
      <c r="J91" s="102"/>
      <c r="K91" s="102"/>
      <c r="L91" s="102"/>
      <c r="M91" s="102"/>
    </row>
    <row r="92" spans="1:13" ht="147.75" hidden="1" customHeight="1" x14ac:dyDescent="0.25">
      <c r="A92" s="98"/>
      <c r="B92" s="101">
        <f t="shared" si="2"/>
        <v>0</v>
      </c>
      <c r="C92" s="100">
        <f t="shared" si="2"/>
        <v>0</v>
      </c>
      <c r="D92" s="102" t="s">
        <v>73</v>
      </c>
      <c r="E92" s="102"/>
      <c r="F92" s="102"/>
      <c r="G92" s="102"/>
      <c r="H92" s="102"/>
      <c r="I92" s="102"/>
      <c r="J92" s="102"/>
      <c r="K92" s="102"/>
      <c r="L92" s="102"/>
      <c r="M92" s="102"/>
    </row>
    <row r="93" spans="1:13" ht="15" customHeight="1" x14ac:dyDescent="0.25">
      <c r="A93" s="98">
        <v>4</v>
      </c>
      <c r="B93" s="86" t="s">
        <v>8</v>
      </c>
      <c r="C93" s="98"/>
      <c r="D93" s="99"/>
      <c r="E93" s="99"/>
      <c r="F93" s="99"/>
      <c r="G93" s="99"/>
      <c r="H93" s="99"/>
      <c r="I93" s="99"/>
      <c r="J93" s="99"/>
      <c r="K93" s="99"/>
      <c r="L93" s="99"/>
      <c r="M93" s="99"/>
    </row>
    <row r="94" spans="1:13" ht="51.75" customHeight="1" x14ac:dyDescent="0.25">
      <c r="A94" s="98"/>
      <c r="B94" s="101" t="str">
        <f>B72</f>
        <v>відсоток відшкодування до понесених витрат</v>
      </c>
      <c r="C94" s="100" t="str">
        <f>C72</f>
        <v>%</v>
      </c>
      <c r="D94" s="102" t="s">
        <v>61</v>
      </c>
      <c r="E94" s="102"/>
      <c r="F94" s="102"/>
      <c r="G94" s="102"/>
      <c r="H94" s="102"/>
      <c r="I94" s="102"/>
      <c r="J94" s="102"/>
      <c r="K94" s="102"/>
      <c r="L94" s="102"/>
      <c r="M94" s="102"/>
    </row>
    <row r="95" spans="1:13" ht="40.5" hidden="1" customHeight="1" x14ac:dyDescent="0.25">
      <c r="A95" s="98"/>
      <c r="B95" s="101" t="e">
        <f>#REF!</f>
        <v>#REF!</v>
      </c>
      <c r="C95" s="100" t="e">
        <f>#REF!</f>
        <v>#REF!</v>
      </c>
      <c r="D95" s="105" t="s">
        <v>61</v>
      </c>
      <c r="E95" s="105"/>
      <c r="F95" s="105"/>
      <c r="G95" s="105"/>
      <c r="H95" s="105"/>
      <c r="I95" s="105"/>
      <c r="J95" s="105"/>
      <c r="K95" s="105"/>
      <c r="L95" s="105"/>
      <c r="M95" s="105"/>
    </row>
    <row r="96" spans="1:13" ht="15.75" customHeight="1" x14ac:dyDescent="0.25">
      <c r="A96" s="106"/>
      <c r="B96" s="107"/>
      <c r="C96" s="108"/>
      <c r="D96" s="109"/>
      <c r="E96" s="109"/>
      <c r="F96" s="109"/>
      <c r="G96" s="109"/>
      <c r="H96" s="109"/>
      <c r="I96" s="109"/>
      <c r="J96" s="109"/>
      <c r="K96" s="109"/>
      <c r="L96" s="109"/>
      <c r="M96" s="110"/>
    </row>
    <row r="97" spans="1:13" ht="17.25" customHeight="1" x14ac:dyDescent="0.25">
      <c r="A97" s="111" t="s">
        <v>62</v>
      </c>
      <c r="B97" s="112"/>
      <c r="C97" s="112"/>
      <c r="D97" s="112"/>
      <c r="E97" s="112"/>
      <c r="F97" s="112"/>
      <c r="G97" s="112"/>
      <c r="H97" s="112"/>
      <c r="I97" s="112"/>
      <c r="J97" s="112"/>
      <c r="K97" s="112"/>
      <c r="L97" s="112"/>
      <c r="M97" s="113"/>
    </row>
    <row r="98" spans="1:13" ht="69" customHeight="1" x14ac:dyDescent="0.25">
      <c r="A98" s="114" t="s">
        <v>88</v>
      </c>
      <c r="B98" s="115"/>
      <c r="C98" s="115"/>
      <c r="D98" s="115"/>
      <c r="E98" s="115"/>
      <c r="F98" s="115"/>
      <c r="G98" s="115"/>
      <c r="H98" s="115"/>
      <c r="I98" s="115"/>
      <c r="J98" s="115"/>
      <c r="K98" s="115"/>
      <c r="L98" s="115"/>
      <c r="M98" s="116"/>
    </row>
    <row r="99" spans="1:13" ht="9.75" customHeight="1" x14ac:dyDescent="0.25">
      <c r="A99" s="117"/>
    </row>
    <row r="100" spans="1:13" ht="19.5" customHeight="1" x14ac:dyDescent="0.25">
      <c r="A100" s="33" t="s">
        <v>30</v>
      </c>
      <c r="B100" s="33"/>
      <c r="C100" s="33"/>
      <c r="D100" s="33"/>
    </row>
    <row r="101" spans="1:13" ht="24" customHeight="1" x14ac:dyDescent="0.25">
      <c r="A101" s="36" t="s">
        <v>89</v>
      </c>
      <c r="B101" s="37"/>
      <c r="C101" s="37"/>
      <c r="D101" s="37"/>
      <c r="E101" s="37"/>
      <c r="F101" s="37"/>
      <c r="G101" s="37"/>
      <c r="H101" s="37"/>
      <c r="I101" s="37"/>
      <c r="J101" s="37"/>
      <c r="K101" s="37"/>
      <c r="L101" s="37"/>
      <c r="M101" s="38"/>
    </row>
    <row r="102" spans="1:13" ht="19.5" hidden="1" customHeight="1" x14ac:dyDescent="0.25">
      <c r="A102" s="118" t="s">
        <v>48</v>
      </c>
      <c r="B102" s="118"/>
      <c r="C102" s="118"/>
      <c r="D102" s="118"/>
      <c r="E102" s="119"/>
      <c r="F102" s="119"/>
    </row>
    <row r="103" spans="1:13" ht="20.25" customHeight="1" x14ac:dyDescent="0.25">
      <c r="A103" s="120"/>
      <c r="B103" s="120"/>
      <c r="C103" s="120"/>
      <c r="D103" s="120"/>
      <c r="E103" s="120"/>
      <c r="F103" s="121"/>
      <c r="G103" s="121"/>
      <c r="H103" s="121"/>
      <c r="I103" s="121"/>
      <c r="J103" s="121"/>
      <c r="K103" s="121"/>
      <c r="L103" s="121"/>
      <c r="M103" s="121"/>
    </row>
    <row r="104" spans="1:13" ht="18" customHeight="1" x14ac:dyDescent="0.25">
      <c r="A104" s="122" t="s">
        <v>52</v>
      </c>
      <c r="B104" s="121"/>
      <c r="C104" s="121"/>
      <c r="D104" s="121"/>
      <c r="E104" s="121"/>
      <c r="F104" s="121"/>
      <c r="G104" s="121"/>
      <c r="H104" s="121"/>
      <c r="I104" s="121"/>
      <c r="J104" s="121"/>
      <c r="K104" s="121"/>
      <c r="L104" s="121"/>
      <c r="M104" s="121"/>
    </row>
    <row r="105" spans="1:13" ht="18" customHeight="1" x14ac:dyDescent="0.25">
      <c r="A105" s="122" t="s">
        <v>53</v>
      </c>
      <c r="B105" s="121"/>
      <c r="C105" s="121"/>
      <c r="D105" s="121"/>
      <c r="E105" s="121"/>
      <c r="F105" s="121"/>
      <c r="G105" s="121"/>
      <c r="H105" s="121"/>
      <c r="I105" s="121"/>
      <c r="J105" s="121"/>
      <c r="K105" s="121"/>
      <c r="L105" s="121"/>
      <c r="M105" s="121"/>
    </row>
    <row r="106" spans="1:13" ht="18" customHeight="1" x14ac:dyDescent="0.25">
      <c r="A106" s="122" t="s">
        <v>54</v>
      </c>
      <c r="B106" s="123"/>
      <c r="C106" s="123"/>
      <c r="D106" s="123"/>
      <c r="E106" s="123"/>
      <c r="F106" s="123"/>
      <c r="G106" s="123"/>
      <c r="H106" s="123"/>
      <c r="I106" s="123"/>
      <c r="J106" s="123"/>
      <c r="K106" s="123"/>
      <c r="L106" s="123"/>
      <c r="M106" s="123"/>
    </row>
    <row r="107" spans="1:13" ht="21" customHeight="1" x14ac:dyDescent="0.25">
      <c r="A107" s="122"/>
      <c r="B107" s="123"/>
      <c r="C107" s="123"/>
      <c r="D107" s="123"/>
      <c r="E107" s="123"/>
      <c r="F107" s="123"/>
      <c r="G107" s="123"/>
      <c r="H107" s="123"/>
      <c r="I107" s="123"/>
      <c r="J107" s="123"/>
      <c r="K107" s="123"/>
      <c r="L107" s="123"/>
      <c r="M107" s="123"/>
    </row>
    <row r="108" spans="1:13" ht="15.75" customHeight="1" x14ac:dyDescent="0.25">
      <c r="A108" s="124" t="s">
        <v>46</v>
      </c>
      <c r="B108" s="124"/>
      <c r="C108" s="124"/>
      <c r="D108" s="124"/>
      <c r="E108" s="124"/>
    </row>
    <row r="109" spans="1:13" x14ac:dyDescent="0.25">
      <c r="A109" s="124"/>
      <c r="B109" s="124"/>
      <c r="C109" s="124"/>
      <c r="D109" s="124"/>
      <c r="E109" s="124"/>
      <c r="G109" s="125"/>
      <c r="H109" s="125"/>
      <c r="J109" s="126" t="s">
        <v>67</v>
      </c>
      <c r="K109" s="126"/>
      <c r="L109" s="126"/>
      <c r="M109" s="126"/>
    </row>
    <row r="110" spans="1:13" x14ac:dyDescent="0.25">
      <c r="A110" s="127"/>
      <c r="B110" s="127"/>
      <c r="C110" s="127"/>
      <c r="D110" s="127"/>
      <c r="E110" s="127"/>
      <c r="G110" s="128" t="s">
        <v>9</v>
      </c>
      <c r="H110" s="128"/>
      <c r="J110" s="129" t="s">
        <v>50</v>
      </c>
      <c r="K110" s="129"/>
      <c r="L110" s="129"/>
      <c r="M110" s="129"/>
    </row>
    <row r="111" spans="1:13" ht="15.75" customHeight="1" x14ac:dyDescent="0.25">
      <c r="A111" s="124" t="s">
        <v>38</v>
      </c>
      <c r="B111" s="124"/>
      <c r="C111" s="124"/>
      <c r="D111" s="124"/>
      <c r="E111" s="124"/>
      <c r="G111" s="125"/>
      <c r="H111" s="125"/>
      <c r="J111" s="126" t="s">
        <v>47</v>
      </c>
      <c r="K111" s="126"/>
      <c r="L111" s="126"/>
      <c r="M111" s="126"/>
    </row>
    <row r="112" spans="1:13" x14ac:dyDescent="0.25">
      <c r="A112" s="124"/>
      <c r="B112" s="124"/>
      <c r="C112" s="124"/>
      <c r="D112" s="124"/>
      <c r="E112" s="124"/>
      <c r="G112" s="128" t="s">
        <v>9</v>
      </c>
      <c r="H112" s="128"/>
      <c r="J112" s="129" t="s">
        <v>50</v>
      </c>
      <c r="K112" s="129"/>
      <c r="L112" s="129"/>
      <c r="M112" s="129"/>
    </row>
  </sheetData>
  <mergeCells count="90">
    <mergeCell ref="A101:M101"/>
    <mergeCell ref="D89:M89"/>
    <mergeCell ref="D90:M90"/>
    <mergeCell ref="A98:M98"/>
    <mergeCell ref="D91:M91"/>
    <mergeCell ref="D92:M92"/>
    <mergeCell ref="D80:M80"/>
    <mergeCell ref="D81:M81"/>
    <mergeCell ref="D78:M78"/>
    <mergeCell ref="D84:M84"/>
    <mergeCell ref="D83:M83"/>
    <mergeCell ref="B33:D33"/>
    <mergeCell ref="D79:M79"/>
    <mergeCell ref="D87:M87"/>
    <mergeCell ref="D88:M88"/>
    <mergeCell ref="D82:M82"/>
    <mergeCell ref="D85:M85"/>
    <mergeCell ref="A108:E109"/>
    <mergeCell ref="D93:M93"/>
    <mergeCell ref="D94:M94"/>
    <mergeCell ref="D95:M95"/>
    <mergeCell ref="A97:M97"/>
    <mergeCell ref="D74:M74"/>
    <mergeCell ref="B11:C11"/>
    <mergeCell ref="B9:C9"/>
    <mergeCell ref="B20:M20"/>
    <mergeCell ref="B12:C12"/>
    <mergeCell ref="D12:E12"/>
    <mergeCell ref="F12:G12"/>
    <mergeCell ref="B13:C13"/>
    <mergeCell ref="B16:M16"/>
    <mergeCell ref="B32:D32"/>
    <mergeCell ref="G112:H112"/>
    <mergeCell ref="J110:M110"/>
    <mergeCell ref="J109:M109"/>
    <mergeCell ref="J111:M111"/>
    <mergeCell ref="J112:M112"/>
    <mergeCell ref="H29:J29"/>
    <mergeCell ref="K29:M29"/>
    <mergeCell ref="D75:M75"/>
    <mergeCell ref="D76:M76"/>
    <mergeCell ref="D77:M77"/>
    <mergeCell ref="B8:C8"/>
    <mergeCell ref="D9:J9"/>
    <mergeCell ref="B10:C10"/>
    <mergeCell ref="B46:D46"/>
    <mergeCell ref="B47:D47"/>
    <mergeCell ref="B31:D31"/>
    <mergeCell ref="B34:D34"/>
    <mergeCell ref="F13:G13"/>
    <mergeCell ref="B17:M17"/>
    <mergeCell ref="D10:L10"/>
    <mergeCell ref="A41:M41"/>
    <mergeCell ref="A111:E112"/>
    <mergeCell ref="G109:H109"/>
    <mergeCell ref="G111:H111"/>
    <mergeCell ref="E51:G51"/>
    <mergeCell ref="H51:J51"/>
    <mergeCell ref="G110:H110"/>
    <mergeCell ref="D86:M86"/>
    <mergeCell ref="D51:D52"/>
    <mergeCell ref="B44:D45"/>
    <mergeCell ref="K44:M44"/>
    <mergeCell ref="A44:A45"/>
    <mergeCell ref="E44:G44"/>
    <mergeCell ref="H44:J44"/>
    <mergeCell ref="K51:M51"/>
    <mergeCell ref="A51:A52"/>
    <mergeCell ref="B51:B52"/>
    <mergeCell ref="C51:C52"/>
    <mergeCell ref="A5:M5"/>
    <mergeCell ref="B29:D30"/>
    <mergeCell ref="A6:M6"/>
    <mergeCell ref="A14:M14"/>
    <mergeCell ref="B23:M23"/>
    <mergeCell ref="B24:M24"/>
    <mergeCell ref="A29:A30"/>
    <mergeCell ref="E29:G29"/>
    <mergeCell ref="H12:L12"/>
    <mergeCell ref="D8:L8"/>
    <mergeCell ref="H13:K13"/>
    <mergeCell ref="J1:M4"/>
    <mergeCell ref="D13:E13"/>
    <mergeCell ref="D11:J11"/>
    <mergeCell ref="A73:M73"/>
    <mergeCell ref="B37:M37"/>
    <mergeCell ref="B38:M38"/>
    <mergeCell ref="B39:M39"/>
    <mergeCell ref="L28:M28"/>
    <mergeCell ref="A36:M36"/>
  </mergeCells>
  <pageMargins left="0.15748031496062992" right="0.15748031496062992" top="0.55118110236220474" bottom="0.39370078740157483" header="0.31496062992125984" footer="0.31496062992125984"/>
  <pageSetup paperSize="9" scale="85" orientation="landscape" r:id="rId1"/>
  <rowBreaks count="3" manualBreakCount="3">
    <brk id="28" max="12" man="1"/>
    <brk id="54" max="12" man="1"/>
    <brk id="9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1910170</vt:lpstr>
      <vt:lpstr>'1910170'!Область_друку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2024-02-06T12:45:26Z</cp:lastPrinted>
  <dcterms:created xsi:type="dcterms:W3CDTF">2018-12-28T08:43:53Z</dcterms:created>
  <dcterms:modified xsi:type="dcterms:W3CDTF">2024-02-28T14:47:03Z</dcterms:modified>
</cp:coreProperties>
</file>